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AlgorithmName="SHA-512" workbookHashValue="s9nFH5x5HumPJHMqGSXccnnoKm0Aw6ppMIkWhMCLnNGQ3FOjSfvji1wTFYTp/c+NcVGi/awMQl4K00ZiKj/Ngg==" workbookSaltValue="y+oS0q4MnbL6qdjGVVmdqg==" workbookSpinCount="100000" lockStructure="1"/>
  <bookViews>
    <workbookView xWindow="0" yWindow="0" windowWidth="28800" windowHeight="12438" tabRatio="885" firstSheet="3" activeTab="7"/>
  </bookViews>
  <sheets>
    <sheet name="Guide - READ THIS" sheetId="50" state="hidden" r:id="rId1"/>
    <sheet name="Sheet1" sheetId="51" state="hidden" r:id="rId2"/>
    <sheet name="COL IJ" sheetId="56" state="hidden"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I9" i="55" l="1"/>
  <c r="I337" i="55"/>
  <c r="I383" i="55"/>
  <c r="I431" i="55"/>
  <c r="I644" i="55"/>
  <c r="F3" i="51" l="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C3" i="5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F2" i="51"/>
  <c r="E2" i="51"/>
  <c r="D2" i="51"/>
  <c r="C2" i="51"/>
  <c r="G9" i="47" l="1"/>
  <c r="G383" i="55" l="1"/>
  <c r="F383" i="55"/>
  <c r="E9" i="9" l="1"/>
  <c r="W27" i="34" l="1"/>
  <c r="H504" i="55" l="1"/>
  <c r="H426" i="55"/>
  <c r="H325" i="55"/>
  <c r="H316" i="55"/>
  <c r="H307" i="55"/>
  <c r="H80" i="55"/>
  <c r="H8" i="55"/>
  <c r="Q62" i="49"/>
  <c r="Q59" i="49"/>
  <c r="Q56" i="49"/>
  <c r="Q53" i="49"/>
  <c r="Q35" i="49"/>
  <c r="Q32" i="49"/>
  <c r="P62" i="49"/>
  <c r="P59" i="49"/>
  <c r="P56" i="49"/>
  <c r="P53" i="49"/>
  <c r="P35" i="49"/>
  <c r="P32" i="49"/>
  <c r="Q62" i="47"/>
  <c r="Q59" i="47"/>
  <c r="Q56" i="47"/>
  <c r="Q53" i="47"/>
  <c r="P62" i="47"/>
  <c r="P59" i="47"/>
  <c r="P56" i="47"/>
  <c r="P53" i="47"/>
  <c r="R64" i="26" l="1"/>
  <c r="S64" i="26"/>
  <c r="T64" i="26"/>
  <c r="U64" i="26"/>
  <c r="V64" i="26"/>
  <c r="W64" i="26"/>
  <c r="X64" i="26"/>
  <c r="Y64" i="26"/>
  <c r="Z64" i="26"/>
  <c r="AA64" i="26"/>
  <c r="AB64" i="26"/>
  <c r="AC64" i="26"/>
  <c r="AD64" i="26"/>
  <c r="AE64" i="26"/>
  <c r="AF64" i="26"/>
  <c r="AE9" i="47" l="1"/>
  <c r="AC10" i="22"/>
  <c r="AE10" i="9"/>
  <c r="AE9" i="9"/>
  <c r="G504" i="55" l="1"/>
  <c r="G426" i="55"/>
  <c r="G325" i="55"/>
  <c r="G316" i="55"/>
  <c r="G307" i="55"/>
  <c r="G80" i="55"/>
  <c r="A1" i="51"/>
  <c r="B4280" i="51" s="1"/>
  <c r="B4496" i="51" l="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E641" i="55" l="1"/>
  <c r="Q641" i="55" s="1"/>
  <c r="E640" i="55"/>
  <c r="Q640" i="55" s="1"/>
  <c r="E639" i="55"/>
  <c r="Q639" i="55" s="1"/>
  <c r="E638" i="55"/>
  <c r="Q638"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E623" i="55"/>
  <c r="Q623" i="55" s="1"/>
  <c r="E622" i="55"/>
  <c r="Q622" i="55" s="1"/>
  <c r="E621" i="55"/>
  <c r="Q621" i="55" s="1"/>
  <c r="E620" i="55"/>
  <c r="Q620" i="55" s="1"/>
  <c r="E617" i="55"/>
  <c r="Q617" i="55" s="1"/>
  <c r="E616" i="55"/>
  <c r="Q616" i="55" s="1"/>
  <c r="E615" i="55"/>
  <c r="Q615" i="55" s="1"/>
  <c r="E614" i="55"/>
  <c r="Q614" i="55" s="1"/>
  <c r="E613" i="55"/>
  <c r="Q613" i="55" s="1"/>
  <c r="E612" i="55"/>
  <c r="E611" i="55"/>
  <c r="Q611" i="55" s="1"/>
  <c r="E610" i="55"/>
  <c r="Q610" i="55" s="1"/>
  <c r="E609" i="55"/>
  <c r="Q609" i="55" s="1"/>
  <c r="E608" i="55"/>
  <c r="Q608" i="55" s="1"/>
  <c r="E605" i="55"/>
  <c r="Q605" i="55" s="1"/>
  <c r="E604" i="55"/>
  <c r="E603" i="55"/>
  <c r="Q603" i="55" s="1"/>
  <c r="E602" i="55"/>
  <c r="Q602" i="55" s="1"/>
  <c r="E601" i="55"/>
  <c r="Q601" i="55" s="1"/>
  <c r="E600" i="55"/>
  <c r="Q600" i="55" s="1"/>
  <c r="E599" i="55"/>
  <c r="Q599" i="55" s="1"/>
  <c r="E598" i="55"/>
  <c r="Q598" i="55" s="1"/>
  <c r="E597" i="55"/>
  <c r="Q597" i="55" s="1"/>
  <c r="E596" i="55"/>
  <c r="Q596" i="55" s="1"/>
  <c r="E595" i="55"/>
  <c r="Q595" i="55" s="1"/>
  <c r="E594" i="55"/>
  <c r="E593" i="55"/>
  <c r="Q593" i="55" s="1"/>
  <c r="E592" i="55"/>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E571" i="55"/>
  <c r="Q571" i="55" s="1"/>
  <c r="E570" i="55"/>
  <c r="Q570" i="55" s="1"/>
  <c r="E567" i="55"/>
  <c r="Q567" i="55" s="1"/>
  <c r="E566" i="55"/>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E535" i="55"/>
  <c r="Q535" i="55" s="1"/>
  <c r="E534" i="55"/>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E507" i="55"/>
  <c r="Q507" i="55" s="1"/>
  <c r="E506" i="55"/>
  <c r="Q506" i="55" s="1"/>
  <c r="E505" i="55"/>
  <c r="E502" i="55"/>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E374" i="55"/>
  <c r="Q374" i="55" s="1"/>
  <c r="E373" i="55"/>
  <c r="Q373" i="55" s="1"/>
  <c r="E372" i="55"/>
  <c r="Q372" i="55" s="1"/>
  <c r="E369" i="55"/>
  <c r="Q369" i="55" s="1"/>
  <c r="E368" i="55"/>
  <c r="Q368" i="55" s="1"/>
  <c r="E367" i="55"/>
  <c r="Q367" i="55" s="1"/>
  <c r="E366" i="55"/>
  <c r="E365" i="55"/>
  <c r="Q365" i="55" s="1"/>
  <c r="E364" i="55"/>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E286" i="55"/>
  <c r="Q286" i="55" s="1"/>
  <c r="E285" i="55"/>
  <c r="Q285" i="55" s="1"/>
  <c r="E284" i="55"/>
  <c r="Q284" i="55" s="1"/>
  <c r="E283" i="55"/>
  <c r="Q283" i="55" s="1"/>
  <c r="E282" i="55"/>
  <c r="Q282" i="55" s="1"/>
  <c r="E281" i="55"/>
  <c r="Q281" i="55" s="1"/>
  <c r="E278" i="55"/>
  <c r="E277" i="55"/>
  <c r="Q277" i="55" s="1"/>
  <c r="E276" i="55"/>
  <c r="Q276" i="55" s="1"/>
  <c r="E275" i="55"/>
  <c r="Q275" i="55" s="1"/>
  <c r="E274" i="55"/>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E253" i="55"/>
  <c r="Q253" i="55" s="1"/>
  <c r="E252" i="55"/>
  <c r="Q252" i="55" s="1"/>
  <c r="E251" i="55"/>
  <c r="Q251" i="55" s="1"/>
  <c r="E248" i="55"/>
  <c r="Q248" i="55" s="1"/>
  <c r="E247" i="55"/>
  <c r="Q247" i="55" s="1"/>
  <c r="E246" i="55"/>
  <c r="Q246" i="55" s="1"/>
  <c r="E245" i="55"/>
  <c r="Q245" i="55" s="1"/>
  <c r="E244" i="55"/>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E209" i="55"/>
  <c r="Q209" i="55" s="1"/>
  <c r="E208" i="55"/>
  <c r="Q208" i="55" s="1"/>
  <c r="E207" i="55"/>
  <c r="Q207" i="55" s="1"/>
  <c r="E206" i="55"/>
  <c r="Q206" i="55" s="1"/>
  <c r="E205" i="55"/>
  <c r="Q205" i="55" s="1"/>
  <c r="E204" i="55"/>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E81" i="55"/>
  <c r="Q81" i="55" s="1"/>
  <c r="E80" i="55"/>
  <c r="E79" i="55"/>
  <c r="Q79" i="55" s="1"/>
  <c r="E78" i="55"/>
  <c r="Q78" i="55" s="1"/>
  <c r="E77" i="55"/>
  <c r="Q77" i="55" s="1"/>
  <c r="E76" i="55"/>
  <c r="Q76" i="55" s="1"/>
  <c r="E75" i="55"/>
  <c r="Q75" i="55" s="1"/>
  <c r="E74" i="55"/>
  <c r="Q74" i="55" s="1"/>
  <c r="E73" i="55"/>
  <c r="Q73" i="55" s="1"/>
  <c r="E72" i="55"/>
  <c r="Q72" i="55" s="1"/>
  <c r="E71" i="55"/>
  <c r="Q71" i="55" s="1"/>
  <c r="E70" i="55"/>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70" i="55"/>
  <c r="Q82" i="55"/>
  <c r="Q108" i="55"/>
  <c r="Q126" i="55"/>
  <c r="Q140" i="55"/>
  <c r="Q166" i="55"/>
  <c r="Q182" i="55"/>
  <c r="Q204" i="55"/>
  <c r="Q210" i="55"/>
  <c r="Q244" i="55"/>
  <c r="Q254" i="55"/>
  <c r="Q274" i="55"/>
  <c r="Q278" i="55"/>
  <c r="Q287" i="55"/>
  <c r="Q314" i="55"/>
  <c r="Q329" i="55"/>
  <c r="Q364" i="55"/>
  <c r="Q366" i="55"/>
  <c r="Q377" i="55"/>
  <c r="Q420" i="55"/>
  <c r="Q458" i="55"/>
  <c r="Q480" i="55"/>
  <c r="Q502" i="55"/>
  <c r="Q510" i="55"/>
  <c r="Q534" i="55"/>
  <c r="Q536" i="55"/>
  <c r="Q550" i="55"/>
  <c r="Q566" i="55"/>
  <c r="Q572" i="55"/>
  <c r="Q592" i="55"/>
  <c r="Q594" i="55"/>
  <c r="Q604" i="55"/>
  <c r="Q612" i="55"/>
  <c r="Q624"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J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F505" i="55"/>
  <c r="Q505" i="55" s="1"/>
  <c r="F504" i="55"/>
  <c r="F498" i="55"/>
  <c r="Q498" i="55" s="1"/>
  <c r="F487" i="55"/>
  <c r="Q487" i="55" s="1"/>
  <c r="F426" i="55"/>
  <c r="F189" i="55"/>
  <c r="Q189" i="55" s="1"/>
  <c r="F80" i="55"/>
  <c r="Q80" i="55" s="1"/>
  <c r="J504" i="55"/>
  <c r="J426" i="55"/>
  <c r="J325" i="55"/>
  <c r="J316" i="55"/>
  <c r="J307" i="55"/>
  <c r="J80" i="55"/>
  <c r="S2" i="51" l="1"/>
  <c r="P90" i="49"/>
  <c r="P78" i="49"/>
  <c r="P99" i="47"/>
  <c r="P87" i="47"/>
  <c r="P76" i="47"/>
  <c r="P84" i="49"/>
  <c r="P93" i="47"/>
  <c r="P93" i="49"/>
  <c r="P52" i="49"/>
  <c r="P50" i="49" s="1"/>
  <c r="P90" i="47"/>
  <c r="P99" i="49"/>
  <c r="P87" i="49"/>
  <c r="P76" i="49"/>
  <c r="P45" i="49"/>
  <c r="P44" i="49" s="1"/>
  <c r="P96" i="47"/>
  <c r="P84" i="47"/>
  <c r="P69" i="47"/>
  <c r="P96" i="49"/>
  <c r="P69" i="49"/>
  <c r="P79" i="47"/>
  <c r="P52" i="47"/>
  <c r="P50" i="47" s="1"/>
  <c r="P79" i="49"/>
  <c r="P39" i="49"/>
  <c r="P38" i="49" s="1"/>
  <c r="P78" i="47"/>
  <c r="T2" i="51"/>
  <c r="C2" i="56" s="1"/>
  <c r="Q96" i="49"/>
  <c r="Q84" i="49"/>
  <c r="Q69" i="49"/>
  <c r="Q96" i="47"/>
  <c r="Q84" i="47"/>
  <c r="Q69" i="47"/>
  <c r="Q78" i="47"/>
  <c r="Q87" i="49"/>
  <c r="Q99" i="47"/>
  <c r="Q76" i="47"/>
  <c r="Q93" i="49"/>
  <c r="Q79" i="49"/>
  <c r="Q52" i="49"/>
  <c r="Q50" i="49" s="1"/>
  <c r="Q39" i="49"/>
  <c r="Q38" i="49" s="1"/>
  <c r="Q93" i="47"/>
  <c r="Q79" i="47"/>
  <c r="Q52" i="47"/>
  <c r="Q50" i="47" s="1"/>
  <c r="Q90" i="49"/>
  <c r="Q78" i="49"/>
  <c r="Q90" i="47"/>
  <c r="Q99" i="49"/>
  <c r="Q76" i="49"/>
  <c r="Q45" i="49"/>
  <c r="Q44" i="49" s="1"/>
  <c r="Q87" i="47"/>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M37" i="54"/>
  <c r="I504" i="55"/>
  <c r="K504" i="55" s="1"/>
  <c r="I298" i="55"/>
  <c r="K298" i="55" s="1"/>
  <c r="I376" i="55"/>
  <c r="K376" i="55" s="1"/>
  <c r="I450" i="55"/>
  <c r="K450" i="55" s="1"/>
  <c r="O32" i="54"/>
  <c r="N35" i="54"/>
  <c r="V39" i="54"/>
  <c r="Q450" i="55" l="1"/>
  <c r="Q376" i="55"/>
  <c r="Q504" i="55"/>
  <c r="Q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V93" i="26" s="1"/>
  <c r="AI16" i="34" s="1"/>
  <c r="AU64" i="26"/>
  <c r="AT64" i="26"/>
  <c r="AS64" i="26"/>
  <c r="AR64" i="26"/>
  <c r="AQ64" i="26"/>
  <c r="AP64" i="26"/>
  <c r="AO64" i="26"/>
  <c r="AN64" i="26"/>
  <c r="AM64" i="26"/>
  <c r="AL64" i="26"/>
  <c r="AK64" i="26"/>
  <c r="AJ64" i="26"/>
  <c r="AI64" i="26"/>
  <c r="AH64" i="26"/>
  <c r="AG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Q8" i="26"/>
  <c r="AP8" i="26"/>
  <c r="AO8" i="26"/>
  <c r="AN8" i="26"/>
  <c r="AN93" i="26" s="1"/>
  <c r="AA16" i="34" s="1"/>
  <c r="AM8" i="26"/>
  <c r="AL8" i="26"/>
  <c r="AK8" i="26"/>
  <c r="AJ8" i="26"/>
  <c r="AJ93" i="26" s="1"/>
  <c r="W16" i="34" s="1"/>
  <c r="AI8" i="26"/>
  <c r="AH8" i="26"/>
  <c r="AG8" i="26"/>
  <c r="AF8" i="26"/>
  <c r="AF93" i="26" s="1"/>
  <c r="S16" i="34" s="1"/>
  <c r="AI93" i="26" l="1"/>
  <c r="V16" i="34" s="1"/>
  <c r="AR93" i="26"/>
  <c r="AE16" i="34" s="1"/>
  <c r="AK93" i="26"/>
  <c r="X16" i="34" s="1"/>
  <c r="AS93" i="26"/>
  <c r="AF16" i="34" s="1"/>
  <c r="AW93" i="26"/>
  <c r="AJ16" i="34" s="1"/>
  <c r="AG93" i="26"/>
  <c r="T16" i="34" s="1"/>
  <c r="AO93" i="26"/>
  <c r="AB16" i="34" s="1"/>
  <c r="AH93" i="26"/>
  <c r="U16" i="34" s="1"/>
  <c r="AL93" i="26"/>
  <c r="Y16" i="34" s="1"/>
  <c r="AP93" i="26"/>
  <c r="AC16" i="34" s="1"/>
  <c r="AT93" i="26"/>
  <c r="AG16" i="34" s="1"/>
  <c r="AM93" i="26"/>
  <c r="Z16" i="34" s="1"/>
  <c r="AQ93" i="26"/>
  <c r="AD16" i="34" s="1"/>
  <c r="AU93" i="26"/>
  <c r="AH16" i="34" s="1"/>
  <c r="S45" i="54"/>
  <c r="S49" i="54"/>
  <c r="Q49" i="54"/>
  <c r="U7" i="45"/>
  <c r="G8" i="45"/>
  <c r="W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J40" i="52" l="1"/>
  <c r="F28" i="52"/>
  <c r="F31" i="52"/>
  <c r="AD65" i="52"/>
  <c r="S9" i="34" s="1"/>
  <c r="F49" i="52"/>
  <c r="R70" i="9"/>
  <c r="F40" i="52"/>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s="1"/>
  <c r="AK10" i="34" s="1"/>
  <c r="AW8" i="9"/>
  <c r="AV8" i="9"/>
  <c r="AU8" i="9"/>
  <c r="AT8" i="9"/>
  <c r="AT66" i="9" s="1"/>
  <c r="AG10" i="34" s="1"/>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X71" i="9"/>
  <c r="AH83" i="22"/>
  <c r="AN106" i="23"/>
  <c r="AO106" i="23"/>
  <c r="AG67" i="33"/>
  <c r="AG68" i="33" s="1"/>
  <c r="AK67" i="33"/>
  <c r="AK68" i="33" s="1"/>
  <c r="AD67" i="33"/>
  <c r="AD68" i="33" s="1"/>
  <c r="AH67" i="33"/>
  <c r="AH68" i="33" s="1"/>
  <c r="AT67" i="33"/>
  <c r="AT68" i="33" s="1"/>
  <c r="AI67" i="33"/>
  <c r="AI68" i="33" s="1"/>
  <c r="AU67" i="33"/>
  <c r="AU68" i="33" s="1"/>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P67" i="33" l="1"/>
  <c r="AP68" i="33" s="1"/>
  <c r="AS67" i="33"/>
  <c r="AS68" i="33" s="1"/>
  <c r="AL67" i="33"/>
  <c r="AL68" i="33" s="1"/>
  <c r="AO67" i="33"/>
  <c r="AO68" i="33" s="1"/>
  <c r="AH115" i="25"/>
  <c r="W15" i="34" s="1"/>
  <c r="AP115" i="25"/>
  <c r="AE15" i="34" s="1"/>
  <c r="AE115" i="25"/>
  <c r="T15" i="34" s="1"/>
  <c r="AS106" i="23"/>
  <c r="AS107" i="23" s="1"/>
  <c r="AD115" i="25"/>
  <c r="S15" i="34" s="1"/>
  <c r="AL115" i="25"/>
  <c r="AA15" i="34" s="1"/>
  <c r="AT115" i="25"/>
  <c r="AI15" i="34" s="1"/>
  <c r="AI115" i="25"/>
  <c r="X15" i="34" s="1"/>
  <c r="AM115" i="25"/>
  <c r="AB15" i="34" s="1"/>
  <c r="AQ115" i="25"/>
  <c r="AF15" i="34" s="1"/>
  <c r="AV106" i="23"/>
  <c r="AV107" i="23" s="1"/>
  <c r="AU106" i="23"/>
  <c r="AU107" i="23" s="1"/>
  <c r="AJ106" i="23"/>
  <c r="AJ107" i="23" s="1"/>
  <c r="AE67" i="33"/>
  <c r="AE68" i="33" s="1"/>
  <c r="AV83" i="22"/>
  <c r="AV84" i="22" s="1"/>
  <c r="AU115" i="25"/>
  <c r="AJ15" i="34" s="1"/>
  <c r="AQ106" i="23"/>
  <c r="AQ107" i="23" s="1"/>
  <c r="AF12" i="34"/>
  <c r="AK106" i="23"/>
  <c r="AK107" i="23" s="1"/>
  <c r="AM83" i="22"/>
  <c r="AM84" i="22" s="1"/>
  <c r="AL106" i="23"/>
  <c r="AA12" i="34"/>
  <c r="AF68" i="33"/>
  <c r="U13" i="34"/>
  <c r="AN67" i="33"/>
  <c r="AN68" i="33" s="1"/>
  <c r="AC13" i="34"/>
  <c r="AT106" i="23"/>
  <c r="AT107" i="23" s="1"/>
  <c r="AI12" i="34"/>
  <c r="AJ83" i="22"/>
  <c r="AJ84" i="22" s="1"/>
  <c r="AV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AD107" i="23" s="1"/>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F119" i="25" s="1"/>
  <c r="AJ115" i="25"/>
  <c r="Y15" i="34" s="1"/>
  <c r="AN115" i="25"/>
  <c r="AR115" i="25"/>
  <c r="AV115" i="25"/>
  <c r="AK15" i="34" s="1"/>
  <c r="AG115" i="25"/>
  <c r="V15" i="34" s="1"/>
  <c r="AK115" i="25"/>
  <c r="Z15" i="34" s="1"/>
  <c r="AO115" i="25"/>
  <c r="AD15" i="34" s="1"/>
  <c r="AS115" i="25"/>
  <c r="AH15" i="34" s="1"/>
  <c r="AL107" i="23"/>
  <c r="AW71" i="9"/>
  <c r="AM71" i="9"/>
  <c r="AO71" i="9"/>
  <c r="AS71" i="9"/>
  <c r="AU71" i="9"/>
  <c r="AP71" i="9"/>
  <c r="AI71" i="9"/>
  <c r="AV74" i="24"/>
  <c r="AV75" i="24" s="1"/>
  <c r="AS74" i="24"/>
  <c r="AS119" i="25"/>
  <c r="AS120" i="25" s="1"/>
  <c r="AL119" i="25"/>
  <c r="AL120" i="25" s="1"/>
  <c r="AP119" i="25"/>
  <c r="AP120" i="25" s="1"/>
  <c r="AT119" i="25"/>
  <c r="AT120" i="25" s="1"/>
  <c r="AM119" i="25"/>
  <c r="AM120" i="25" s="1"/>
  <c r="AQ119" i="25"/>
  <c r="AQ120" i="25" s="1"/>
  <c r="AD119" i="25"/>
  <c r="AD120" i="25" s="1"/>
  <c r="AI119" i="25"/>
  <c r="AI120" i="25" s="1"/>
  <c r="AJ74" i="24" l="1"/>
  <c r="AJ75" i="24" s="1"/>
  <c r="AH119" i="25"/>
  <c r="AH120" i="25" s="1"/>
  <c r="AE119" i="25"/>
  <c r="AE120" i="25" s="1"/>
  <c r="AU119" i="25"/>
  <c r="AU120" i="25" s="1"/>
  <c r="AN74" i="24"/>
  <c r="AN75" i="24" s="1"/>
  <c r="AO119" i="25"/>
  <c r="AO120" i="25" s="1"/>
  <c r="AJ119" i="25"/>
  <c r="AJ120" i="25" s="1"/>
  <c r="AN119" i="25"/>
  <c r="AN120" i="25" s="1"/>
  <c r="AC15" i="34"/>
  <c r="V14" i="34"/>
  <c r="AK119" i="25"/>
  <c r="AK120" i="25" s="1"/>
  <c r="AQ74" i="24"/>
  <c r="AQ75" i="24" s="1"/>
  <c r="AT74" i="24"/>
  <c r="AT75" i="24" s="1"/>
  <c r="AD74" i="24"/>
  <c r="AD75" i="24" s="1"/>
  <c r="AI74" i="24"/>
  <c r="AI75" i="24" s="1"/>
  <c r="X14" i="34"/>
  <c r="AL74" i="24"/>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X7" i="26"/>
  <c r="AV7" i="35"/>
  <c r="AX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R7" i="26"/>
  <c r="P7" i="35"/>
  <c r="R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O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L68" i="35"/>
  <c r="AL69" i="35" s="1"/>
  <c r="AQ68" i="35"/>
  <c r="AQ69" i="35" s="1"/>
  <c r="AU68" i="35"/>
  <c r="AU69" i="35" s="1"/>
  <c r="AN68" i="35"/>
  <c r="AN69" i="35" s="1"/>
  <c r="AR68" i="35"/>
  <c r="AR69" i="35" s="1"/>
  <c r="AH70" i="47"/>
  <c r="AH71" i="47" s="1"/>
  <c r="AP71" i="47"/>
  <c r="AP70" i="47"/>
  <c r="AT70" i="47"/>
  <c r="AT71" i="47" s="1"/>
  <c r="AQ70" i="47"/>
  <c r="AQ71" i="47" s="1"/>
  <c r="AU70" i="47"/>
  <c r="AU71" i="47" s="1"/>
  <c r="AN73" i="43"/>
  <c r="AN74" i="43" s="1"/>
  <c r="AR73" i="43"/>
  <c r="AR74" i="43" s="1"/>
  <c r="AK73" i="43"/>
  <c r="AK74" i="43" s="1"/>
  <c r="AD61" i="46"/>
  <c r="AD62" i="46" s="1"/>
  <c r="AT61" i="46"/>
  <c r="AT62" i="46" s="1"/>
  <c r="AK61" i="46"/>
  <c r="AK62" i="46" s="1"/>
  <c r="AP61" i="46"/>
  <c r="AI61" i="46"/>
  <c r="AI62" i="46" s="1"/>
  <c r="AM61" i="46"/>
  <c r="AM62" i="46" s="1"/>
  <c r="AJ61" i="46"/>
  <c r="AF78" i="45"/>
  <c r="AF79" i="45" s="1"/>
  <c r="AJ78" i="45"/>
  <c r="AJ79" i="45" s="1"/>
  <c r="AV78" i="45"/>
  <c r="AV79" i="45" s="1"/>
  <c r="AG78" i="45"/>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W65" i="23"/>
  <c r="AX65" i="23" s="1"/>
  <c r="AY65" i="23" s="1"/>
  <c r="AW66" i="23"/>
  <c r="AX66" i="23" s="1"/>
  <c r="AY66" i="23" s="1"/>
  <c r="AM78" i="45" l="1"/>
  <c r="AM79" i="45" s="1"/>
  <c r="AJ62" i="46"/>
  <c r="AG61" i="46"/>
  <c r="AG62" i="46" s="1"/>
  <c r="AN70" i="47"/>
  <c r="AN71" i="47" s="1"/>
  <c r="AH70" i="49"/>
  <c r="AH71" i="49" s="1"/>
  <c r="AP78" i="45"/>
  <c r="AP79" i="45" s="1"/>
  <c r="AO61" i="46"/>
  <c r="AO62" i="46" s="1"/>
  <c r="AQ78" i="45"/>
  <c r="AQ79" i="45" s="1"/>
  <c r="AJ73" i="43"/>
  <c r="AJ74" i="43" s="1"/>
  <c r="AM70" i="47"/>
  <c r="AM71" i="47" s="1"/>
  <c r="AR78" i="45"/>
  <c r="AR79" i="45" s="1"/>
  <c r="AE61" i="46"/>
  <c r="AE62" i="46" s="1"/>
  <c r="AL61" i="46"/>
  <c r="AL62" i="46" s="1"/>
  <c r="AU73" i="43"/>
  <c r="AU74" i="43" s="1"/>
  <c r="AO73" i="43"/>
  <c r="AO74" i="43" s="1"/>
  <c r="AW70" i="47"/>
  <c r="AW71" i="47" s="1"/>
  <c r="AJ68" i="35"/>
  <c r="AJ69" i="35" s="1"/>
  <c r="AP68" i="35"/>
  <c r="AP69" i="35" s="1"/>
  <c r="AO78" i="45"/>
  <c r="AO79" i="45" s="1"/>
  <c r="AT78" i="45"/>
  <c r="AT79" i="45" s="1"/>
  <c r="AU61" i="46"/>
  <c r="AU62" i="46" s="1"/>
  <c r="AI73" i="43"/>
  <c r="AI74" i="43" s="1"/>
  <c r="AV70" i="47"/>
  <c r="AV71" i="47" s="1"/>
  <c r="AG68" i="35"/>
  <c r="AG69" i="35" s="1"/>
  <c r="AL70" i="47"/>
  <c r="AL71" i="47" s="1"/>
  <c r="AF70" i="47"/>
  <c r="AF71" i="47" s="1"/>
  <c r="AI70" i="47"/>
  <c r="AI71" i="47" s="1"/>
  <c r="AJ70" i="49"/>
  <c r="AJ71" i="49" s="1"/>
  <c r="W23" i="34"/>
  <c r="AS73" i="43"/>
  <c r="AS74" i="43" s="1"/>
  <c r="AH19" i="34"/>
  <c r="AI88" i="44"/>
  <c r="AI89" i="44" s="1"/>
  <c r="X22" i="34"/>
  <c r="AN88" i="44"/>
  <c r="AN89" i="44" s="1"/>
  <c r="AC22" i="34"/>
  <c r="AD70" i="49"/>
  <c r="AD71" i="49" s="1"/>
  <c r="Q23" i="34"/>
  <c r="AM70" i="49"/>
  <c r="AM71" i="49" s="1"/>
  <c r="Z23" i="34"/>
  <c r="AV70" i="49"/>
  <c r="AV71" i="49" s="1"/>
  <c r="AI23" i="34"/>
  <c r="AP70" i="49"/>
  <c r="AP71" i="49" s="1"/>
  <c r="AC23" i="34"/>
  <c r="AT70" i="49"/>
  <c r="AT71" i="49" s="1"/>
  <c r="AG23" i="34"/>
  <c r="AK78" i="45"/>
  <c r="AN78" i="45"/>
  <c r="AN79" i="45" s="1"/>
  <c r="AN61" i="46"/>
  <c r="AN62" i="46" s="1"/>
  <c r="AQ61" i="46"/>
  <c r="AQ62" i="46" s="1"/>
  <c r="AV73" i="43"/>
  <c r="AV74" i="43" s="1"/>
  <c r="AF73" i="43"/>
  <c r="AF74" i="43" s="1"/>
  <c r="AH73" i="43"/>
  <c r="AH74" i="43" s="1"/>
  <c r="AX70" i="47"/>
  <c r="AX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S70" i="49"/>
  <c r="AS71" i="49" s="1"/>
  <c r="AF23" i="34"/>
  <c r="AP73" i="43"/>
  <c r="AP74" i="43" s="1"/>
  <c r="AE19" i="34"/>
  <c r="AR71" i="47"/>
  <c r="AE18" i="34"/>
  <c r="AL88" i="44"/>
  <c r="AL89" i="44" s="1"/>
  <c r="AA22" i="34"/>
  <c r="AU70" i="49"/>
  <c r="AU71" i="49" s="1"/>
  <c r="AH23" i="34"/>
  <c r="AA70" i="49"/>
  <c r="AA71" i="49" s="1"/>
  <c r="N23" i="34"/>
  <c r="AK70" i="49"/>
  <c r="AK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K70" i="47"/>
  <c r="AK71" i="47" s="1"/>
  <c r="X18" i="34"/>
  <c r="AO68" i="35"/>
  <c r="AO69" i="35" s="1"/>
  <c r="AD17" i="34"/>
  <c r="AE68" i="35"/>
  <c r="AE69" i="35" s="1"/>
  <c r="T17" i="34"/>
  <c r="AH68" i="35"/>
  <c r="AH69" i="35" s="1"/>
  <c r="W17" i="34"/>
  <c r="AR88" i="44"/>
  <c r="AR89" i="44" s="1"/>
  <c r="AG22" i="34"/>
  <c r="AF88" i="44"/>
  <c r="AF89" i="44" s="1"/>
  <c r="U22" i="34"/>
  <c r="AH88" i="44"/>
  <c r="AH89" i="44" s="1"/>
  <c r="W22" i="34"/>
  <c r="AE70" i="49"/>
  <c r="AE71" i="49" s="1"/>
  <c r="R23" i="34"/>
  <c r="AM73" i="43"/>
  <c r="AM74" i="43" s="1"/>
  <c r="AB19" i="34"/>
  <c r="AO70" i="47"/>
  <c r="AO71" i="47" s="1"/>
  <c r="AB18" i="34"/>
  <c r="AS70" i="47"/>
  <c r="AS71" i="47" s="1"/>
  <c r="AF18" i="34"/>
  <c r="AN70" i="49"/>
  <c r="AN71" i="49" s="1"/>
  <c r="AQ70" i="49"/>
  <c r="AQ71" i="49" s="1"/>
  <c r="AD23" i="34"/>
  <c r="AI70" i="49"/>
  <c r="AI71" i="49" s="1"/>
  <c r="V23" i="34"/>
  <c r="AG70" i="49"/>
  <c r="AG71" i="49" s="1"/>
  <c r="T23" i="34"/>
  <c r="AW70" i="49"/>
  <c r="AW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U27" i="34" s="1"/>
  <c r="AJ70" i="47"/>
  <c r="AJ71" i="47" s="1"/>
  <c r="W18" i="34"/>
  <c r="AK68" i="35"/>
  <c r="AK69" i="35" s="1"/>
  <c r="Z17" i="34"/>
  <c r="AT68" i="35"/>
  <c r="AT69" i="35" s="1"/>
  <c r="AI17" i="34"/>
  <c r="AJ88" i="44"/>
  <c r="AJ89" i="44" s="1"/>
  <c r="Y22" i="34"/>
  <c r="AT88" i="44"/>
  <c r="AT89" i="44" s="1"/>
  <c r="AI22" i="34"/>
  <c r="AD88" i="44"/>
  <c r="AD89" i="44" s="1"/>
  <c r="S22" i="34"/>
  <c r="AG70" i="47"/>
  <c r="AG71" i="47" s="1"/>
  <c r="AG73" i="43"/>
  <c r="AG74" i="43" s="1"/>
  <c r="AG27" i="34"/>
  <c r="AI27" i="34"/>
  <c r="AB70" i="49"/>
  <c r="AB71" i="49" s="1"/>
  <c r="AA27" i="34"/>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D27" i="34" l="1"/>
  <c r="X27" i="34"/>
  <c r="AF27" i="34"/>
  <c r="Z27" i="34"/>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3" i="48" s="1"/>
  <c r="I62" i="48"/>
  <c r="I61"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1" i="46" s="1"/>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50" i="47" s="1"/>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0" i="46" l="1"/>
  <c r="F47" i="46"/>
  <c r="E51" i="48"/>
  <c r="E57" i="48"/>
  <c r="F29" i="46"/>
  <c r="J23" i="46"/>
  <c r="J29" i="46"/>
  <c r="J35" i="46"/>
  <c r="F33" i="35"/>
  <c r="F39" i="35"/>
  <c r="F45" i="35"/>
  <c r="J36" i="35"/>
  <c r="J60" i="35"/>
  <c r="J44" i="47"/>
  <c r="I60" i="48"/>
  <c r="J21" i="43"/>
  <c r="J8" i="44"/>
  <c r="F47" i="47"/>
  <c r="J80" i="26"/>
  <c r="J86" i="26"/>
  <c r="J38" i="47"/>
  <c r="F41" i="46"/>
  <c r="J53" i="46"/>
  <c r="J58" i="45"/>
  <c r="J70" i="45"/>
  <c r="J53" i="44"/>
  <c r="E48" i="48"/>
  <c r="E54" i="48"/>
  <c r="E60" i="48"/>
  <c r="E66" i="48"/>
  <c r="E72" i="48"/>
  <c r="J8" i="26"/>
  <c r="J26" i="46"/>
  <c r="J50" i="46"/>
  <c r="F8" i="45"/>
  <c r="F55" i="45"/>
  <c r="F61" i="45"/>
  <c r="F67" i="45"/>
  <c r="E63" i="48"/>
  <c r="E75" i="48"/>
  <c r="I8" i="48"/>
  <c r="F30" i="26"/>
  <c r="J47" i="47"/>
  <c r="F38" i="46"/>
  <c r="J32" i="46"/>
  <c r="J38" i="45"/>
  <c r="E69" i="48"/>
  <c r="J20" i="47"/>
  <c r="J8" i="45"/>
  <c r="J67" i="45"/>
  <c r="F83" i="26"/>
  <c r="J64" i="26"/>
  <c r="J8" i="35"/>
  <c r="J8" i="47"/>
  <c r="J41" i="44"/>
  <c r="J47" i="26"/>
  <c r="J34" i="47"/>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1" i="24" s="1"/>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4" i="24" l="1"/>
  <c r="J60" i="24"/>
  <c r="F59" i="33"/>
  <c r="F42" i="24"/>
  <c r="F48" i="24"/>
  <c r="F54" i="24"/>
  <c r="F60" i="24"/>
  <c r="F66" i="24"/>
  <c r="J57" i="46"/>
  <c r="J84" i="44"/>
  <c r="J78" i="25"/>
  <c r="I79" i="48"/>
  <c r="J41" i="33"/>
  <c r="J42" i="25"/>
  <c r="J66" i="47"/>
  <c r="J64" i="35"/>
  <c r="J69" i="25"/>
  <c r="J41" i="22"/>
  <c r="J53" i="33"/>
  <c r="J21" i="25"/>
  <c r="F72" i="22"/>
  <c r="J46" i="22"/>
  <c r="J86" i="23"/>
  <c r="J98" i="23"/>
  <c r="J17" i="33"/>
  <c r="J32" i="33"/>
  <c r="J38" i="33"/>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30" i="49" s="1"/>
  <c r="B8" i="49"/>
  <c r="B24" i="49" s="1"/>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O25" i="49" l="1"/>
  <c r="Q25" i="49"/>
  <c r="Q8" i="49" s="1"/>
  <c r="P25" i="49"/>
  <c r="P8" i="49" s="1"/>
  <c r="N25" i="49"/>
  <c r="Q31" i="49"/>
  <c r="Q26" i="49" s="1"/>
  <c r="P31" i="49"/>
  <c r="P26" i="49" s="1"/>
  <c r="O31" i="49"/>
  <c r="N31" i="49"/>
  <c r="H25" i="55"/>
  <c r="H9" i="55" s="1"/>
  <c r="J25" i="55"/>
  <c r="H141" i="55"/>
  <c r="H128" i="55" s="1"/>
  <c r="J141" i="55"/>
  <c r="J128" i="55" s="1"/>
  <c r="J270" i="55"/>
  <c r="J261" i="55" s="1"/>
  <c r="H270" i="55"/>
  <c r="J490" i="55"/>
  <c r="J486" i="55" s="1"/>
  <c r="H490" i="55"/>
  <c r="H486" i="55" s="1"/>
  <c r="H53" i="55"/>
  <c r="H51" i="55" s="1"/>
  <c r="J53" i="55"/>
  <c r="H178" i="55"/>
  <c r="H172" i="55" s="1"/>
  <c r="J178" i="55"/>
  <c r="J172" i="55" s="1"/>
  <c r="H260" i="55"/>
  <c r="H250" i="55" s="1"/>
  <c r="J260" i="55"/>
  <c r="J375" i="55"/>
  <c r="J371" i="55" s="1"/>
  <c r="H375" i="55"/>
  <c r="H371" i="55" s="1"/>
  <c r="H430" i="55"/>
  <c r="H424" i="55" s="1"/>
  <c r="J430" i="55"/>
  <c r="H573" i="55"/>
  <c r="H569" i="55" s="1"/>
  <c r="J573" i="55"/>
  <c r="J569" i="55" s="1"/>
  <c r="J171" i="55"/>
  <c r="J155" i="55" s="1"/>
  <c r="H171" i="55"/>
  <c r="J196" i="55"/>
  <c r="J188" i="55" s="1"/>
  <c r="H196" i="55"/>
  <c r="H188" i="55" s="1"/>
  <c r="H460" i="55"/>
  <c r="H457" i="55" s="1"/>
  <c r="J460" i="55"/>
  <c r="J457" i="55" s="1"/>
  <c r="J508" i="55"/>
  <c r="H508" i="55"/>
  <c r="H288" i="55"/>
  <c r="H280" i="55" s="1"/>
  <c r="J288" i="55"/>
  <c r="J280" i="55" s="1"/>
  <c r="J95" i="55"/>
  <c r="H95" i="55"/>
  <c r="H91" i="55" s="1"/>
  <c r="J154" i="55"/>
  <c r="H154" i="55"/>
  <c r="J382" i="55"/>
  <c r="H382" i="55"/>
  <c r="H456" i="55"/>
  <c r="J456" i="55"/>
  <c r="H85" i="55"/>
  <c r="H63" i="55" s="1"/>
  <c r="J85" i="55"/>
  <c r="J63" i="55" s="1"/>
  <c r="H100" i="55"/>
  <c r="H96" i="55" s="1"/>
  <c r="J100" i="55"/>
  <c r="J96" i="55" s="1"/>
  <c r="G128" i="55"/>
  <c r="H261" i="55"/>
  <c r="G486" i="55"/>
  <c r="G371" i="55"/>
  <c r="H155" i="55"/>
  <c r="G457" i="55"/>
  <c r="H148" i="55"/>
  <c r="AC84" i="44"/>
  <c r="R22" i="34" s="1"/>
  <c r="G8" i="48"/>
  <c r="AA84" i="44"/>
  <c r="P22" i="34" s="1"/>
  <c r="D79" i="48"/>
  <c r="D25" i="8" s="1"/>
  <c r="AC42" i="48"/>
  <c r="AD42" i="48" s="1"/>
  <c r="AL70" i="49"/>
  <c r="AL71" i="49" s="1"/>
  <c r="Y23" i="34"/>
  <c r="K79" i="48"/>
  <c r="AO70" i="49"/>
  <c r="AO71" i="49" s="1"/>
  <c r="AB23" i="34"/>
  <c r="AB84" i="44"/>
  <c r="Q22" i="34" s="1"/>
  <c r="AC70" i="49"/>
  <c r="AC71" i="49" s="1"/>
  <c r="P23" i="34"/>
  <c r="H79" i="48"/>
  <c r="I25" i="8" s="1"/>
  <c r="AC8" i="48"/>
  <c r="G9" i="55"/>
  <c r="J9" i="55"/>
  <c r="G261" i="55"/>
  <c r="J51" i="55"/>
  <c r="G155" i="55"/>
  <c r="G280" i="55"/>
  <c r="G250" i="55"/>
  <c r="J250" i="55"/>
  <c r="G424" i="55"/>
  <c r="J424" i="55"/>
  <c r="J91" i="55"/>
  <c r="G91" i="55"/>
  <c r="J148" i="55"/>
  <c r="G148" i="55"/>
  <c r="G63" i="55"/>
  <c r="G96" i="55"/>
  <c r="B44" i="22"/>
  <c r="N45" i="22" s="1"/>
  <c r="N41" i="22" s="1"/>
  <c r="G188" i="55"/>
  <c r="G51" i="55"/>
  <c r="G172"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B355" i="55"/>
  <c r="B357" i="55" s="1"/>
  <c r="B62" i="26"/>
  <c r="B383" i="55"/>
  <c r="B391" i="55" s="1"/>
  <c r="B71" i="26"/>
  <c r="B399" i="55"/>
  <c r="B400" i="55" s="1"/>
  <c r="B68" i="26"/>
  <c r="B393" i="55"/>
  <c r="B397" i="55" s="1"/>
  <c r="B24" i="26"/>
  <c r="B337" i="55"/>
  <c r="B353" i="55" s="1"/>
  <c r="B40" i="26"/>
  <c r="B359" i="55"/>
  <c r="B369" i="55" s="1"/>
  <c r="B78" i="26"/>
  <c r="B402" i="55"/>
  <c r="B407" i="55" s="1"/>
  <c r="B21" i="35"/>
  <c r="B409" i="55"/>
  <c r="B422" i="55" s="1"/>
  <c r="B25" i="47"/>
  <c r="B443" i="55"/>
  <c r="B448" i="55" s="1"/>
  <c r="B42" i="47"/>
  <c r="B464" i="55"/>
  <c r="B465" i="55" s="1"/>
  <c r="B48" i="47"/>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8" i="49"/>
  <c r="B619" i="55"/>
  <c r="B635" i="55" s="1"/>
  <c r="AZ31" i="49"/>
  <c r="BA31" i="49" s="1"/>
  <c r="B637" i="55"/>
  <c r="B641" i="55" s="1"/>
  <c r="B39" i="47"/>
  <c r="B461" i="55"/>
  <c r="B462" i="55" s="1"/>
  <c r="B45" i="47"/>
  <c r="B467" i="55"/>
  <c r="B468" i="55" s="1"/>
  <c r="B42" i="45"/>
  <c r="N43" i="45" s="1"/>
  <c r="N38" i="45" s="1"/>
  <c r="B563" i="55"/>
  <c r="B567"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Z36" i="47"/>
  <c r="BA36" i="47" s="1"/>
  <c r="B36" i="47"/>
  <c r="AX25" i="25"/>
  <c r="AY25" i="25" s="1"/>
  <c r="B30" i="25"/>
  <c r="AZ45" i="26"/>
  <c r="BA45" i="26" s="1"/>
  <c r="B45" i="26"/>
  <c r="AX39" i="22"/>
  <c r="AY39" i="22" s="1"/>
  <c r="B39" i="22"/>
  <c r="AZ52" i="26"/>
  <c r="BA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25" i="33" s="1"/>
  <c r="N18" i="33"/>
  <c r="H18" i="33" s="1"/>
  <c r="B44" i="25"/>
  <c r="AX45" i="25" s="1"/>
  <c r="AY45" i="25" s="1"/>
  <c r="B49" i="25"/>
  <c r="H9" i="47"/>
  <c r="B42" i="43"/>
  <c r="N43" i="43" s="1"/>
  <c r="AX43" i="43" s="1"/>
  <c r="AY43" i="43" s="1"/>
  <c r="N40" i="43"/>
  <c r="AX40" i="43" s="1"/>
  <c r="AY40" i="43" s="1"/>
  <c r="B12" i="44"/>
  <c r="AZ42" i="47"/>
  <c r="BA42" i="47" s="1"/>
  <c r="AX20" i="45"/>
  <c r="AY20" i="45" s="1"/>
  <c r="AX13" i="44"/>
  <c r="AY13" i="44" s="1"/>
  <c r="AZ25" i="47"/>
  <c r="BA25" i="47" s="1"/>
  <c r="B32" i="47"/>
  <c r="AX30" i="46"/>
  <c r="AY30" i="46" s="1"/>
  <c r="AX24" i="45"/>
  <c r="AY24" i="45" s="1"/>
  <c r="AX24" i="46"/>
  <c r="AY24" i="46" s="1"/>
  <c r="H9" i="44"/>
  <c r="AZ27" i="49"/>
  <c r="BA27" i="49" s="1"/>
  <c r="AZ35" i="47"/>
  <c r="BA35" i="47" s="1"/>
  <c r="AZ45" i="47"/>
  <c r="BA45" i="47" s="1"/>
  <c r="AX9" i="44"/>
  <c r="AY9" i="44" s="1"/>
  <c r="AX33" i="45"/>
  <c r="AY33" i="45" s="1"/>
  <c r="AZ48" i="47"/>
  <c r="BA48"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P66" i="49" l="1"/>
  <c r="P70" i="49" s="1"/>
  <c r="Q66" i="49"/>
  <c r="Q70" i="49" s="1"/>
  <c r="P33" i="47"/>
  <c r="N33" i="47"/>
  <c r="AZ33" i="47" s="1"/>
  <c r="BA33" i="47" s="1"/>
  <c r="O33" i="47"/>
  <c r="Q33" i="47"/>
  <c r="P37" i="47"/>
  <c r="P34" i="47" s="1"/>
  <c r="Q37" i="47"/>
  <c r="Q34" i="47" s="1"/>
  <c r="O37" i="47"/>
  <c r="N37" i="47"/>
  <c r="P46" i="47"/>
  <c r="P44" i="47" s="1"/>
  <c r="O46" i="47"/>
  <c r="N46" i="47"/>
  <c r="AZ46" i="47" s="1"/>
  <c r="BA46" i="47" s="1"/>
  <c r="Q46" i="47"/>
  <c r="Q44" i="47" s="1"/>
  <c r="P40" i="47"/>
  <c r="P38" i="47" s="1"/>
  <c r="N40" i="47"/>
  <c r="AZ40" i="47" s="1"/>
  <c r="BA40" i="47" s="1"/>
  <c r="O40" i="47"/>
  <c r="Q40" i="47"/>
  <c r="Q38" i="47" s="1"/>
  <c r="P19" i="47"/>
  <c r="P8" i="47" s="1"/>
  <c r="N19" i="47"/>
  <c r="AZ19" i="47" s="1"/>
  <c r="BA19" i="47" s="1"/>
  <c r="O19" i="47"/>
  <c r="Q19" i="47"/>
  <c r="P49" i="47"/>
  <c r="N49" i="47"/>
  <c r="AZ49" i="47" s="1"/>
  <c r="BA49" i="47" s="1"/>
  <c r="Q49" i="47"/>
  <c r="O49" i="47"/>
  <c r="P43" i="47"/>
  <c r="Q43" i="47"/>
  <c r="O43" i="47"/>
  <c r="N43" i="47"/>
  <c r="P26" i="47"/>
  <c r="P20" i="47" s="1"/>
  <c r="Q26" i="47"/>
  <c r="Q20" i="47" s="1"/>
  <c r="O26" i="47"/>
  <c r="N26" i="47"/>
  <c r="J306" i="55"/>
  <c r="H306" i="55"/>
  <c r="J109" i="55"/>
  <c r="H109" i="55"/>
  <c r="J568" i="55"/>
  <c r="J563" i="55" s="1"/>
  <c r="H568" i="55"/>
  <c r="J463" i="55"/>
  <c r="H463" i="55"/>
  <c r="H636" i="55"/>
  <c r="H619" i="55" s="1"/>
  <c r="J636" i="55"/>
  <c r="J562" i="55"/>
  <c r="H562" i="55"/>
  <c r="H547" i="55"/>
  <c r="H533" i="55" s="1"/>
  <c r="J547" i="55"/>
  <c r="H526" i="55"/>
  <c r="J526" i="55"/>
  <c r="H523" i="55"/>
  <c r="H521" i="55" s="1"/>
  <c r="J523" i="55"/>
  <c r="H496" i="55"/>
  <c r="J496" i="55"/>
  <c r="H503" i="55"/>
  <c r="H497" i="55" s="1"/>
  <c r="J503" i="55"/>
  <c r="H472" i="55"/>
  <c r="J472" i="55"/>
  <c r="J449" i="55"/>
  <c r="J443" i="55" s="1"/>
  <c r="H449" i="55"/>
  <c r="J408" i="55"/>
  <c r="H408" i="55"/>
  <c r="J354" i="55"/>
  <c r="J337" i="55" s="1"/>
  <c r="H354" i="55"/>
  <c r="J401" i="55"/>
  <c r="H401" i="55"/>
  <c r="H358" i="55"/>
  <c r="H355" i="55" s="1"/>
  <c r="J358" i="55"/>
  <c r="J315" i="55"/>
  <c r="H315" i="55"/>
  <c r="H324" i="55"/>
  <c r="J324" i="55"/>
  <c r="H297" i="55"/>
  <c r="J297" i="55"/>
  <c r="J232" i="55"/>
  <c r="J228" i="55" s="1"/>
  <c r="H232" i="55"/>
  <c r="H218" i="55"/>
  <c r="J218" i="55"/>
  <c r="J202" i="55"/>
  <c r="J197" i="55" s="1"/>
  <c r="H202" i="55"/>
  <c r="J127" i="55"/>
  <c r="H127" i="55"/>
  <c r="J90" i="55"/>
  <c r="J86" i="55" s="1"/>
  <c r="H90" i="55"/>
  <c r="J44" i="55"/>
  <c r="J42" i="55" s="1"/>
  <c r="H44" i="55"/>
  <c r="J56" i="55"/>
  <c r="J54" i="55" s="1"/>
  <c r="H56" i="55"/>
  <c r="J35" i="55"/>
  <c r="H35" i="55"/>
  <c r="H41" i="55"/>
  <c r="H39" i="55" s="1"/>
  <c r="J41" i="55"/>
  <c r="J39" i="55" s="1"/>
  <c r="J47" i="55"/>
  <c r="J45" i="55" s="1"/>
  <c r="H47" i="55"/>
  <c r="H469" i="55"/>
  <c r="J469" i="55"/>
  <c r="H642" i="55"/>
  <c r="H637" i="55" s="1"/>
  <c r="J642" i="55"/>
  <c r="J606" i="55"/>
  <c r="J590" i="55" s="1"/>
  <c r="H606" i="55"/>
  <c r="J529" i="55"/>
  <c r="J527" i="55" s="1"/>
  <c r="H529" i="55"/>
  <c r="J532" i="55"/>
  <c r="J530" i="55" s="1"/>
  <c r="H532" i="55"/>
  <c r="H530" i="55" s="1"/>
  <c r="J520" i="55"/>
  <c r="H520" i="55"/>
  <c r="J485" i="55"/>
  <c r="J473" i="55" s="1"/>
  <c r="H485" i="55"/>
  <c r="H473" i="55" s="1"/>
  <c r="J442" i="55"/>
  <c r="J431" i="55" s="1"/>
  <c r="H442" i="55"/>
  <c r="J466" i="55"/>
  <c r="J464" i="55" s="1"/>
  <c r="H466" i="55"/>
  <c r="H464" i="55" s="1"/>
  <c r="H423" i="55"/>
  <c r="H409" i="55" s="1"/>
  <c r="J423" i="55"/>
  <c r="H370" i="55"/>
  <c r="H359" i="55" s="1"/>
  <c r="J370" i="55"/>
  <c r="J359" i="55" s="1"/>
  <c r="H398" i="55"/>
  <c r="H393" i="55" s="1"/>
  <c r="J398" i="55"/>
  <c r="H392" i="55"/>
  <c r="H383" i="55" s="1"/>
  <c r="J392" i="55"/>
  <c r="J383" i="55" s="1"/>
  <c r="K383" i="55" s="1"/>
  <c r="J336" i="55"/>
  <c r="J334" i="55" s="1"/>
  <c r="H336" i="55"/>
  <c r="H334" i="55" s="1"/>
  <c r="H333" i="55"/>
  <c r="J333" i="55"/>
  <c r="H249" i="55"/>
  <c r="H237" i="55" s="1"/>
  <c r="J249" i="55"/>
  <c r="J237" i="55" s="1"/>
  <c r="H227" i="55"/>
  <c r="H219" i="55" s="1"/>
  <c r="J227" i="55"/>
  <c r="J219" i="55" s="1"/>
  <c r="H187" i="55"/>
  <c r="H179" i="55" s="1"/>
  <c r="J187" i="55"/>
  <c r="J179" i="55" s="1"/>
  <c r="H147" i="55"/>
  <c r="H142" i="55" s="1"/>
  <c r="J147" i="55"/>
  <c r="J142" i="55" s="1"/>
  <c r="H105" i="55"/>
  <c r="H101" i="55" s="1"/>
  <c r="J105" i="55"/>
  <c r="J101" i="55" s="1"/>
  <c r="J59" i="55"/>
  <c r="J57" i="55" s="1"/>
  <c r="H59" i="55"/>
  <c r="H57" i="55" s="1"/>
  <c r="H62" i="55"/>
  <c r="H60" i="55" s="1"/>
  <c r="J62" i="55"/>
  <c r="J60" i="55" s="1"/>
  <c r="H29" i="55"/>
  <c r="H26" i="55" s="1"/>
  <c r="J29" i="55"/>
  <c r="J26" i="55" s="1"/>
  <c r="H38" i="55"/>
  <c r="H36" i="55" s="1"/>
  <c r="J38" i="55"/>
  <c r="J36" i="55" s="1"/>
  <c r="J32" i="55"/>
  <c r="J30" i="55" s="1"/>
  <c r="H32" i="55"/>
  <c r="H30" i="55" s="1"/>
  <c r="H50" i="55"/>
  <c r="H48" i="55" s="1"/>
  <c r="J50" i="55"/>
  <c r="J48" i="55" s="1"/>
  <c r="J618" i="55"/>
  <c r="J607" i="55" s="1"/>
  <c r="H618" i="55"/>
  <c r="H607" i="55" s="1"/>
  <c r="J279" i="55"/>
  <c r="J271" i="55" s="1"/>
  <c r="H279" i="55"/>
  <c r="H271" i="55" s="1"/>
  <c r="H467" i="55"/>
  <c r="H590" i="55"/>
  <c r="H527" i="55"/>
  <c r="H509" i="55"/>
  <c r="H431" i="55"/>
  <c r="H563" i="55"/>
  <c r="H461" i="55"/>
  <c r="G619" i="55"/>
  <c r="G557" i="55"/>
  <c r="H557" i="55"/>
  <c r="G533" i="55"/>
  <c r="G524" i="55"/>
  <c r="H524" i="55"/>
  <c r="G521" i="55"/>
  <c r="G491" i="55"/>
  <c r="H491" i="55"/>
  <c r="G497" i="55"/>
  <c r="H470" i="55"/>
  <c r="G443" i="55"/>
  <c r="H443" i="55"/>
  <c r="G402" i="55"/>
  <c r="H402" i="55"/>
  <c r="G337" i="55"/>
  <c r="H337" i="55"/>
  <c r="G399" i="55"/>
  <c r="H399" i="55"/>
  <c r="G355" i="55"/>
  <c r="G289" i="55"/>
  <c r="H289" i="55"/>
  <c r="G228" i="55"/>
  <c r="H228" i="55"/>
  <c r="G203" i="55"/>
  <c r="H203" i="55"/>
  <c r="G197" i="55"/>
  <c r="H197" i="55"/>
  <c r="G110" i="55"/>
  <c r="H110" i="55"/>
  <c r="G86" i="55"/>
  <c r="H86" i="55"/>
  <c r="G42" i="55"/>
  <c r="H42" i="55"/>
  <c r="G54" i="55"/>
  <c r="H54" i="55"/>
  <c r="G33" i="55"/>
  <c r="H33" i="55"/>
  <c r="G39" i="55"/>
  <c r="G45" i="55"/>
  <c r="H45" i="55"/>
  <c r="H106" i="55"/>
  <c r="N24" i="9"/>
  <c r="P24" i="9"/>
  <c r="P8" i="9" s="1"/>
  <c r="O24" i="9"/>
  <c r="Q24" i="9"/>
  <c r="Q8" i="9" s="1"/>
  <c r="Q53" i="26"/>
  <c r="Q47" i="26" s="1"/>
  <c r="P53" i="26"/>
  <c r="P47" i="26" s="1"/>
  <c r="N53" i="26"/>
  <c r="N47" i="26" s="1"/>
  <c r="O53" i="26"/>
  <c r="O47" i="26" s="1"/>
  <c r="Q46" i="26"/>
  <c r="Q42" i="26" s="1"/>
  <c r="P46" i="26"/>
  <c r="P42" i="26" s="1"/>
  <c r="N46" i="26"/>
  <c r="O46" i="26"/>
  <c r="Q79" i="26"/>
  <c r="Q73" i="26" s="1"/>
  <c r="N79" i="26"/>
  <c r="N73" i="26" s="1"/>
  <c r="P79" i="26"/>
  <c r="P73" i="26" s="1"/>
  <c r="O79" i="26"/>
  <c r="Q41" i="26"/>
  <c r="Q30" i="26" s="1"/>
  <c r="N41" i="26"/>
  <c r="N30" i="26" s="1"/>
  <c r="P41" i="26"/>
  <c r="P30" i="26" s="1"/>
  <c r="O41" i="26"/>
  <c r="Q25" i="26"/>
  <c r="P25" i="26"/>
  <c r="P8" i="26" s="1"/>
  <c r="N25" i="26"/>
  <c r="O25" i="26"/>
  <c r="Q69" i="26"/>
  <c r="Q64" i="26" s="1"/>
  <c r="P69" i="26"/>
  <c r="P64" i="26" s="1"/>
  <c r="N69" i="26"/>
  <c r="O69" i="26"/>
  <c r="Q72" i="26"/>
  <c r="Q70" i="26" s="1"/>
  <c r="N72" i="26"/>
  <c r="N70" i="26" s="1"/>
  <c r="P72" i="26"/>
  <c r="P70" i="26" s="1"/>
  <c r="O72" i="26"/>
  <c r="Q63" i="26"/>
  <c r="N63" i="26"/>
  <c r="N54" i="26" s="1"/>
  <c r="P63" i="26"/>
  <c r="P54" i="26" s="1"/>
  <c r="O63" i="26"/>
  <c r="O54" i="26" s="1"/>
  <c r="Q29" i="26"/>
  <c r="Q26" i="26" s="1"/>
  <c r="P29" i="26"/>
  <c r="P26" i="26" s="1"/>
  <c r="N29" i="26"/>
  <c r="N26" i="26" s="1"/>
  <c r="O29" i="26"/>
  <c r="Q460" i="55"/>
  <c r="X73" i="43"/>
  <c r="X74" i="43" s="1"/>
  <c r="M19" i="34"/>
  <c r="Z61" i="46"/>
  <c r="Z62" i="46" s="1"/>
  <c r="O20" i="34"/>
  <c r="AB61" i="46"/>
  <c r="AB62" i="46" s="1"/>
  <c r="Q20" i="34"/>
  <c r="V78" i="45"/>
  <c r="V79" i="45" s="1"/>
  <c r="K21" i="34"/>
  <c r="Z88" i="44"/>
  <c r="Z89" i="44" s="1"/>
  <c r="O22" i="34"/>
  <c r="T70" i="49"/>
  <c r="G23" i="34"/>
  <c r="AA61" i="46"/>
  <c r="AA62" i="46" s="1"/>
  <c r="P20" i="34"/>
  <c r="R70" i="49"/>
  <c r="R71" i="49" s="1"/>
  <c r="E23" i="34"/>
  <c r="Y70" i="47"/>
  <c r="L18" i="34"/>
  <c r="X70" i="47"/>
  <c r="X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F70" i="49"/>
  <c r="AF71" i="49" s="1"/>
  <c r="S23" i="34"/>
  <c r="U70" i="47"/>
  <c r="H18" i="34"/>
  <c r="W70" i="47"/>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0" i="49"/>
  <c r="U71" i="49" s="1"/>
  <c r="H23" i="34"/>
  <c r="W70" i="49"/>
  <c r="W71" i="49" s="1"/>
  <c r="J23" i="34"/>
  <c r="U61" i="46"/>
  <c r="U62" i="46" s="1"/>
  <c r="J20" i="34"/>
  <c r="S61" i="46"/>
  <c r="S62" i="46" s="1"/>
  <c r="H20" i="34"/>
  <c r="Q88" i="44"/>
  <c r="F22" i="34"/>
  <c r="AR70" i="49"/>
  <c r="AR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Z70" i="49"/>
  <c r="Z71" i="49" s="1"/>
  <c r="M23" i="34"/>
  <c r="Q61" i="46"/>
  <c r="Q62" i="46" s="1"/>
  <c r="F20" i="34"/>
  <c r="AX70" i="49"/>
  <c r="AX71" i="49" s="1"/>
  <c r="AK23" i="34"/>
  <c r="Q196" i="55"/>
  <c r="Q25" i="55"/>
  <c r="Q288" i="55"/>
  <c r="Q100" i="55"/>
  <c r="Q456" i="55"/>
  <c r="Q178" i="55"/>
  <c r="Q95" i="55"/>
  <c r="Q430" i="55"/>
  <c r="Q375" i="55"/>
  <c r="Q260" i="55"/>
  <c r="Q53" i="55"/>
  <c r="Q490" i="55"/>
  <c r="Q85" i="55"/>
  <c r="Q573" i="55"/>
  <c r="Q382" i="55"/>
  <c r="Q154" i="55"/>
  <c r="Q508" i="55"/>
  <c r="Q171" i="55"/>
  <c r="Q270" i="55"/>
  <c r="Q141" i="55"/>
  <c r="G271" i="55"/>
  <c r="G563" i="55"/>
  <c r="J461" i="55"/>
  <c r="J619" i="55"/>
  <c r="J557" i="55"/>
  <c r="J533" i="55"/>
  <c r="J524" i="55"/>
  <c r="J521" i="55"/>
  <c r="J491" i="55"/>
  <c r="J497" i="55"/>
  <c r="G470" i="55"/>
  <c r="J470" i="55"/>
  <c r="J402" i="55"/>
  <c r="J399" i="55"/>
  <c r="K399" i="55" s="1"/>
  <c r="J355" i="55"/>
  <c r="J289" i="55"/>
  <c r="J203" i="55"/>
  <c r="J110" i="55"/>
  <c r="J33" i="55"/>
  <c r="J106" i="55"/>
  <c r="G106" i="55"/>
  <c r="G467" i="55"/>
  <c r="J467" i="55"/>
  <c r="J637" i="55"/>
  <c r="G637" i="55"/>
  <c r="G590" i="55"/>
  <c r="G527" i="55"/>
  <c r="G530" i="55"/>
  <c r="J509" i="55"/>
  <c r="G509" i="55"/>
  <c r="G473" i="55"/>
  <c r="G431" i="55"/>
  <c r="G464" i="55"/>
  <c r="J409" i="55"/>
  <c r="G359" i="55"/>
  <c r="G393" i="55"/>
  <c r="J393" i="55"/>
  <c r="G334" i="55"/>
  <c r="G237" i="55"/>
  <c r="G219" i="55"/>
  <c r="G179" i="55"/>
  <c r="G142" i="55"/>
  <c r="G101" i="55"/>
  <c r="G57" i="55"/>
  <c r="G60" i="55"/>
  <c r="G26" i="55"/>
  <c r="G36" i="55"/>
  <c r="G30" i="55"/>
  <c r="G48" i="55"/>
  <c r="AA70" i="47"/>
  <c r="AA71" i="47" s="1"/>
  <c r="N18" i="34"/>
  <c r="AC70" i="47"/>
  <c r="AC71" i="47" s="1"/>
  <c r="P18" i="34"/>
  <c r="AB70" i="47"/>
  <c r="AB71" i="47" s="1"/>
  <c r="O18" i="34"/>
  <c r="Z70" i="47"/>
  <c r="Z71" i="47" s="1"/>
  <c r="M18" i="34"/>
  <c r="AE70" i="47"/>
  <c r="AE71" i="47" s="1"/>
  <c r="R18" i="34"/>
  <c r="AD70" i="47"/>
  <c r="AD71" i="47" s="1"/>
  <c r="Q18" i="34"/>
  <c r="G461" i="55"/>
  <c r="G409" i="55"/>
  <c r="F96" i="55"/>
  <c r="F261" i="55"/>
  <c r="F9" i="55"/>
  <c r="F457" i="55"/>
  <c r="F188" i="55"/>
  <c r="G607" i="55"/>
  <c r="F569" i="55"/>
  <c r="F424" i="55"/>
  <c r="F371" i="55"/>
  <c r="F172" i="55"/>
  <c r="F486" i="55"/>
  <c r="F128" i="55"/>
  <c r="F280" i="55"/>
  <c r="F250" i="55"/>
  <c r="F148" i="55"/>
  <c r="F51" i="55"/>
  <c r="F63" i="55"/>
  <c r="F91" i="55"/>
  <c r="F155" i="55"/>
  <c r="O54" i="22"/>
  <c r="N54" i="22"/>
  <c r="AZ8" i="49"/>
  <c r="BA8" i="49" s="1"/>
  <c r="N26" i="49"/>
  <c r="N66" i="49" s="1"/>
  <c r="G16" i="56" s="1"/>
  <c r="I16" i="56" s="1"/>
  <c r="AZ25" i="49"/>
  <c r="BA25" i="49" s="1"/>
  <c r="AX37" i="45"/>
  <c r="AY37" i="45" s="1"/>
  <c r="B235" i="55"/>
  <c r="B234" i="55"/>
  <c r="N26" i="43"/>
  <c r="AX26" i="43" s="1"/>
  <c r="AY26" i="43" s="1"/>
  <c r="B588" i="55"/>
  <c r="B578" i="55"/>
  <c r="B555" i="55"/>
  <c r="B549" i="55"/>
  <c r="AX33" i="43"/>
  <c r="AY33" i="43" s="1"/>
  <c r="AX19" i="46"/>
  <c r="AY19" i="46" s="1"/>
  <c r="N8" i="47"/>
  <c r="AZ8" i="47" s="1"/>
  <c r="BA8" i="47" s="1"/>
  <c r="H64" i="9"/>
  <c r="H62" i="9" s="1"/>
  <c r="AZ64" i="9"/>
  <c r="BA64" i="9" s="1"/>
  <c r="N8" i="45"/>
  <c r="AX8" i="45" s="1"/>
  <c r="AY8" i="45" s="1"/>
  <c r="N17" i="33"/>
  <c r="N24" i="44"/>
  <c r="N84" i="44" s="1"/>
  <c r="G15" i="56" s="1"/>
  <c r="I15" i="56" s="1"/>
  <c r="N26" i="46"/>
  <c r="AX26" i="46" s="1"/>
  <c r="AY26" i="46" s="1"/>
  <c r="V70" i="49"/>
  <c r="V71" i="49" s="1"/>
  <c r="I23" i="34"/>
  <c r="U78" i="45"/>
  <c r="U79" i="45" s="1"/>
  <c r="J21" i="34"/>
  <c r="V73" i="43"/>
  <c r="V74" i="43" s="1"/>
  <c r="K19" i="34"/>
  <c r="AA73" i="43"/>
  <c r="AA74" i="43" s="1"/>
  <c r="P19" i="34"/>
  <c r="H78" i="23"/>
  <c r="N31" i="25"/>
  <c r="N23" i="46"/>
  <c r="AX23" i="46" s="1"/>
  <c r="AY23" i="46" s="1"/>
  <c r="N77" i="25"/>
  <c r="N38" i="47"/>
  <c r="AZ38" i="47" s="1"/>
  <c r="BA38" i="47" s="1"/>
  <c r="N40" i="22"/>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T71" i="49"/>
  <c r="Q89" i="44"/>
  <c r="S79" i="45"/>
  <c r="V62" i="46"/>
  <c r="U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V70" i="47"/>
  <c r="V71" i="47" s="1"/>
  <c r="AY66" i="47"/>
  <c r="S70" i="47"/>
  <c r="S71" i="47" s="1"/>
  <c r="W71" i="47"/>
  <c r="Y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T70" i="47"/>
  <c r="T71" i="47" s="1"/>
  <c r="Q8" i="47" l="1"/>
  <c r="H19" i="47"/>
  <c r="Q54" i="26"/>
  <c r="H63" i="26"/>
  <c r="Q8" i="26"/>
  <c r="H25" i="26"/>
  <c r="Q383" i="55"/>
  <c r="P66" i="47"/>
  <c r="P70" i="47" s="1"/>
  <c r="Q66" i="47"/>
  <c r="Q70" i="47" s="1"/>
  <c r="J236" i="55"/>
  <c r="J233" i="55" s="1"/>
  <c r="H236" i="55"/>
  <c r="H233" i="55" s="1"/>
  <c r="H556" i="55"/>
  <c r="H548" i="55" s="1"/>
  <c r="J556" i="55"/>
  <c r="J548" i="55" s="1"/>
  <c r="H589" i="55"/>
  <c r="H574" i="55" s="1"/>
  <c r="J589" i="55"/>
  <c r="J574" i="55" s="1"/>
  <c r="G548" i="55"/>
  <c r="G233" i="55"/>
  <c r="G574" i="55"/>
  <c r="P93" i="26"/>
  <c r="Q93" i="26"/>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Z26" i="49"/>
  <c r="BA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Y70" i="49"/>
  <c r="AY71" i="49" s="1"/>
  <c r="AZ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57" i="55"/>
  <c r="I307" i="55"/>
  <c r="I86" i="55"/>
  <c r="I527" i="55"/>
  <c r="I219" i="55"/>
  <c r="I491" i="55"/>
  <c r="I110" i="55"/>
  <c r="I590" i="55"/>
  <c r="I36" i="55"/>
  <c r="I470" i="55"/>
  <c r="I355" i="55"/>
  <c r="I509" i="55"/>
  <c r="I521" i="55"/>
  <c r="I237" i="55"/>
  <c r="I563" i="55"/>
  <c r="I533" i="55"/>
  <c r="I289" i="55"/>
  <c r="I443" i="55"/>
  <c r="I228"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G11" i="56" s="1"/>
  <c r="I11" i="56" s="1"/>
  <c r="AD83" i="48"/>
  <c r="AD84" i="48" s="1"/>
  <c r="AE79" i="48"/>
  <c r="G4" i="48" s="1"/>
  <c r="AZ70" i="49"/>
  <c r="AZ71" i="49" s="1"/>
  <c r="BA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K644" i="55" s="1"/>
  <c r="I233" i="55"/>
  <c r="I548" i="55"/>
  <c r="I574" i="55"/>
  <c r="AY57" i="46"/>
  <c r="H4" i="46" s="1"/>
  <c r="N70" i="47"/>
  <c r="AZ66" i="47"/>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X93" i="26" s="1"/>
  <c r="AE8" i="26"/>
  <c r="AD8" i="26"/>
  <c r="AC8" i="26"/>
  <c r="AB8" i="26"/>
  <c r="AA8" i="26"/>
  <c r="Z8" i="26"/>
  <c r="Y8" i="26"/>
  <c r="X8" i="26"/>
  <c r="W8" i="26"/>
  <c r="V8" i="26"/>
  <c r="U8" i="26"/>
  <c r="T8" i="26"/>
  <c r="S8" i="26"/>
  <c r="R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K233" i="55" l="1"/>
  <c r="Q233" i="55"/>
  <c r="K574" i="55"/>
  <c r="Q574" i="55"/>
  <c r="K548" i="55"/>
  <c r="Q548" i="55"/>
  <c r="E63" i="33"/>
  <c r="D14" i="8" s="1"/>
  <c r="G9" i="56"/>
  <c r="I9" i="56" s="1"/>
  <c r="AY74" i="45"/>
  <c r="H4" i="45" s="1"/>
  <c r="AX78" i="45"/>
  <c r="AX79" i="45" s="1"/>
  <c r="BA66" i="47"/>
  <c r="H4" i="47" s="1"/>
  <c r="AZ70" i="47"/>
  <c r="AZ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U93" i="26"/>
  <c r="H16" i="34" s="1"/>
  <c r="Y93" i="26"/>
  <c r="AY42" i="26"/>
  <c r="AZ42" i="26" s="1"/>
  <c r="BA42" i="26" s="1"/>
  <c r="AY54" i="26"/>
  <c r="AZ54" i="26" s="1"/>
  <c r="BA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Y30" i="26"/>
  <c r="AZ30" i="26" s="1"/>
  <c r="BA30" i="26" s="1"/>
  <c r="AY47" i="26"/>
  <c r="AZ47" i="26" s="1"/>
  <c r="BA47" i="26" s="1"/>
  <c r="AY64" i="26"/>
  <c r="AZ64" i="26" s="1"/>
  <c r="BA64" i="26" s="1"/>
  <c r="AY73" i="26"/>
  <c r="AZ73" i="26" s="1"/>
  <c r="BA73" i="26" s="1"/>
  <c r="AY83" i="26"/>
  <c r="AZ83" i="26" s="1"/>
  <c r="BA83" i="26" s="1"/>
  <c r="AY89" i="26"/>
  <c r="AZ89" i="26" s="1"/>
  <c r="BA89" i="26" s="1"/>
  <c r="N97" i="26"/>
  <c r="N98" i="26" s="1"/>
  <c r="R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67" i="33" l="1"/>
  <c r="S68" i="33" s="1"/>
  <c r="AZ8" i="26"/>
  <c r="BA8" i="26" s="1"/>
  <c r="AY93" i="26"/>
  <c r="X97" i="26"/>
  <c r="X98" i="26" s="1"/>
  <c r="R106" i="23"/>
  <c r="R107" i="23" s="1"/>
  <c r="G12" i="34"/>
  <c r="W74" i="24"/>
  <c r="W75" i="24" s="1"/>
  <c r="L14" i="34"/>
  <c r="AC74" i="24"/>
  <c r="AC75" i="24" s="1"/>
  <c r="R14" i="34"/>
  <c r="AB119" i="25"/>
  <c r="AB120" i="25" s="1"/>
  <c r="Q15" i="34"/>
  <c r="U119" i="25"/>
  <c r="J15" i="34"/>
  <c r="AA97" i="26"/>
  <c r="AA98" i="26" s="1"/>
  <c r="N16" i="34"/>
  <c r="AX97" i="26"/>
  <c r="AX98" i="26" s="1"/>
  <c r="AK16" i="34"/>
  <c r="Z97" i="26"/>
  <c r="Z98" i="26" s="1"/>
  <c r="M16" i="34"/>
  <c r="R68" i="35"/>
  <c r="R69" i="35" s="1"/>
  <c r="G17" i="34"/>
  <c r="Q68" i="35"/>
  <c r="Q69" i="35" s="1"/>
  <c r="F17" i="34"/>
  <c r="AA119" i="25"/>
  <c r="AA120" i="25" s="1"/>
  <c r="P15" i="34"/>
  <c r="S74" i="24"/>
  <c r="S75" i="24" s="1"/>
  <c r="H14" i="34"/>
  <c r="Y74" i="24"/>
  <c r="N14" i="34"/>
  <c r="T74" i="24"/>
  <c r="T75" i="24" s="1"/>
  <c r="I14" i="34"/>
  <c r="Z74" i="24"/>
  <c r="Z75" i="24" s="1"/>
  <c r="O14" i="34"/>
  <c r="V119" i="25"/>
  <c r="V120" i="25" s="1"/>
  <c r="K15" i="34"/>
  <c r="Q119" i="25"/>
  <c r="F15" i="34"/>
  <c r="AC97" i="26"/>
  <c r="AC98" i="26" s="1"/>
  <c r="P16" i="34"/>
  <c r="S97" i="26"/>
  <c r="S98" i="26" s="1"/>
  <c r="F16" i="34"/>
  <c r="AB97" i="26"/>
  <c r="AB98" i="26" s="1"/>
  <c r="O16" i="34"/>
  <c r="V97" i="26"/>
  <c r="V98" i="26" s="1"/>
  <c r="I16" i="34"/>
  <c r="AC68" i="35"/>
  <c r="AC69" i="35" s="1"/>
  <c r="R17" i="34"/>
  <c r="S119" i="25"/>
  <c r="S120" i="25" s="1"/>
  <c r="H15" i="34"/>
  <c r="AC67" i="33"/>
  <c r="AC68" i="33" s="1"/>
  <c r="R13" i="34"/>
  <c r="Z67" i="33"/>
  <c r="Z68" i="33" s="1"/>
  <c r="O13" i="34"/>
  <c r="U74" i="24"/>
  <c r="U75" i="24" s="1"/>
  <c r="J14" i="34"/>
  <c r="R74" i="24"/>
  <c r="R75" i="24" s="1"/>
  <c r="G14" i="34"/>
  <c r="Z119" i="25"/>
  <c r="Z120" i="25" s="1"/>
  <c r="O15" i="34"/>
  <c r="AC119" i="25"/>
  <c r="AC120" i="25" s="1"/>
  <c r="R15" i="34"/>
  <c r="Y97" i="26"/>
  <c r="Y98" i="26" s="1"/>
  <c r="L16" i="34"/>
  <c r="AE97" i="26"/>
  <c r="AE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D97" i="26"/>
  <c r="AD98" i="26" s="1"/>
  <c r="Q16" i="34"/>
  <c r="T97" i="26"/>
  <c r="T98" i="26" s="1"/>
  <c r="G16" i="34"/>
  <c r="W97" i="26"/>
  <c r="W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U97" i="26"/>
  <c r="U98" i="26" s="1"/>
  <c r="M17" i="8"/>
  <c r="K17" i="8"/>
  <c r="J93" i="26"/>
  <c r="Q120" i="25"/>
  <c r="F115" i="25"/>
  <c r="T119" i="25"/>
  <c r="T120" i="25" s="1"/>
  <c r="Y75" i="24"/>
  <c r="F70" i="24"/>
  <c r="Q74" i="24"/>
  <c r="Q75" i="24" s="1"/>
  <c r="F63" i="33"/>
  <c r="AB67" i="33"/>
  <c r="AB68" i="33" s="1"/>
  <c r="AC83" i="22"/>
  <c r="AC84" i="22" s="1"/>
  <c r="F102" i="23"/>
  <c r="Q106" i="23"/>
  <c r="Q107" i="23" s="1"/>
  <c r="F79" i="22"/>
  <c r="R97" i="26"/>
  <c r="R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Y97" i="26"/>
  <c r="AY98" i="26" s="1"/>
  <c r="AZ93" i="26"/>
  <c r="AW119" i="25"/>
  <c r="AW120" i="25" s="1"/>
  <c r="AX115" i="25"/>
  <c r="AW74" i="24"/>
  <c r="AW75" i="24" s="1"/>
  <c r="AX70" i="24"/>
  <c r="AW67" i="33"/>
  <c r="AW68" i="33" s="1"/>
  <c r="AX63" i="33"/>
  <c r="AW106" i="23"/>
  <c r="AW107" i="23" s="1"/>
  <c r="AX102" i="23"/>
  <c r="AW83" i="22"/>
  <c r="AW84" i="22" s="1"/>
  <c r="AX79" i="22"/>
  <c r="AW68" i="35"/>
  <c r="AW69" i="35" s="1"/>
  <c r="AX64" i="35"/>
  <c r="I78" i="23" l="1"/>
  <c r="J79" i="23"/>
  <c r="AZ97" i="26"/>
  <c r="AZ98" i="26" s="1"/>
  <c r="BA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AB34" i="20"/>
  <c r="H34" i="20"/>
  <c r="X34" i="20"/>
  <c r="AB38" i="20" s="1"/>
  <c r="V12" i="8" s="1"/>
  <c r="AB34" i="19"/>
  <c r="T34" i="19"/>
  <c r="L38" i="20"/>
  <c r="R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H33" i="47"/>
  <c r="H27" i="47" s="1"/>
  <c r="O52" i="23"/>
  <c r="O43" i="45"/>
  <c r="H43" i="45" s="1"/>
  <c r="O59" i="52"/>
  <c r="H59" i="52" s="1"/>
  <c r="H58" i="52" s="1"/>
  <c r="O52" i="9"/>
  <c r="H46" i="47"/>
  <c r="O50" i="25"/>
  <c r="H50" i="25" s="1"/>
  <c r="O25" i="46"/>
  <c r="H25" i="46" s="1"/>
  <c r="O55" i="9"/>
  <c r="O19" i="46"/>
  <c r="H19" i="46" s="1"/>
  <c r="O23" i="44"/>
  <c r="H23" i="44" s="1"/>
  <c r="O47" i="52"/>
  <c r="H47" i="52" s="1"/>
  <c r="H46" i="52" s="1"/>
  <c r="O48" i="45"/>
  <c r="H48" i="45" s="1"/>
  <c r="O22" i="35"/>
  <c r="H22" i="35" s="1"/>
  <c r="O107" i="25"/>
  <c r="O39" i="23"/>
  <c r="O44" i="52"/>
  <c r="H44" i="52" s="1"/>
  <c r="H43" i="52" s="1"/>
  <c r="H46" i="26"/>
  <c r="O25" i="23"/>
  <c r="O31" i="9"/>
  <c r="O40" i="22"/>
  <c r="H40" i="22" s="1"/>
  <c r="O31" i="45"/>
  <c r="H31" i="45" s="1"/>
  <c r="O43" i="9"/>
  <c r="H54" i="26"/>
  <c r="O37" i="45"/>
  <c r="O77" i="25"/>
  <c r="H77" i="25" s="1"/>
  <c r="H26" i="47"/>
  <c r="O53" i="52"/>
  <c r="H53" i="52" s="1"/>
  <c r="H52" i="52" s="1"/>
  <c r="O49" i="9"/>
  <c r="O35" i="52"/>
  <c r="H35" i="52" s="1"/>
  <c r="H34" i="52" s="1"/>
  <c r="H79" i="26"/>
  <c r="O69" i="23"/>
  <c r="H31" i="9" l="1"/>
  <c r="H29" i="9" s="1"/>
  <c r="O29" i="9"/>
  <c r="H49" i="9"/>
  <c r="H47" i="9" s="1"/>
  <c r="O47" i="9"/>
  <c r="H55" i="9"/>
  <c r="H53" i="9" s="1"/>
  <c r="O53" i="9"/>
  <c r="H52" i="9"/>
  <c r="H50" i="9" s="1"/>
  <c r="O50" i="9"/>
  <c r="H43" i="9"/>
  <c r="H41" i="9" s="1"/>
  <c r="O41" i="9"/>
  <c r="H43" i="47"/>
  <c r="O31" i="46"/>
  <c r="H31" i="46" s="1"/>
  <c r="O22" i="46"/>
  <c r="H22" i="46" s="1"/>
  <c r="H41" i="26"/>
  <c r="H40" i="47"/>
  <c r="O41" i="25"/>
  <c r="H41" i="25" s="1"/>
  <c r="O28" i="46"/>
  <c r="H28" i="46" s="1"/>
  <c r="O31" i="25"/>
  <c r="H31" i="25" s="1"/>
  <c r="H37" i="47"/>
  <c r="O40" i="44"/>
  <c r="H40" i="44" s="1"/>
  <c r="H49" i="47"/>
  <c r="H53" i="26"/>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H25" i="49"/>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8" i="26"/>
  <c r="H9" i="52"/>
  <c r="O24" i="52"/>
  <c r="O26" i="23"/>
  <c r="H39" i="23"/>
  <c r="H26" i="23" s="1"/>
  <c r="O8" i="44"/>
  <c r="H13" i="44"/>
  <c r="H8" i="44" s="1"/>
  <c r="O42" i="25"/>
  <c r="H45" i="25"/>
  <c r="H42" i="25" s="1"/>
  <c r="O38" i="45"/>
  <c r="O8" i="43"/>
  <c r="H18" i="43"/>
  <c r="H8" i="43" s="1"/>
  <c r="O39" i="49"/>
  <c r="O8" i="47"/>
  <c r="H17" i="47"/>
  <c r="H8" i="47" s="1"/>
  <c r="O53" i="23"/>
  <c r="H69" i="23"/>
  <c r="H53" i="23" s="1"/>
  <c r="O20" i="25"/>
  <c r="O32" i="45"/>
  <c r="H37" i="45"/>
  <c r="H32" i="45" s="1"/>
  <c r="O64" i="26"/>
  <c r="H69" i="26"/>
  <c r="H64" i="26" s="1"/>
  <c r="H25" i="45"/>
  <c r="H23" i="45" s="1"/>
  <c r="O42" i="26"/>
  <c r="H45" i="26"/>
  <c r="H42" i="26" s="1"/>
  <c r="O30" i="22"/>
  <c r="H30" i="22" s="1"/>
  <c r="O25" i="22"/>
  <c r="O52" i="22"/>
  <c r="O51" i="22" s="1"/>
  <c r="O50" i="22"/>
  <c r="O44" i="47"/>
  <c r="H45" i="47"/>
  <c r="H44" i="47" s="1"/>
  <c r="O20" i="47"/>
  <c r="H25" i="47"/>
  <c r="H20" i="47" s="1"/>
  <c r="O31" i="43"/>
  <c r="O39" i="43"/>
  <c r="O36" i="22"/>
  <c r="H39" i="22"/>
  <c r="H36" i="22" s="1"/>
  <c r="O105" i="25"/>
  <c r="H107" i="25"/>
  <c r="H105" i="25" s="1"/>
  <c r="O16" i="33"/>
  <c r="O46" i="23"/>
  <c r="H52" i="23"/>
  <c r="H46" i="23" s="1"/>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O93" i="26" l="1"/>
  <c r="O97" i="26" s="1"/>
  <c r="O98" i="26" s="1"/>
  <c r="H66" i="9"/>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D16" i="34" l="1"/>
  <c r="H9" i="56"/>
  <c r="J9" i="56" s="1"/>
  <c r="H71" i="9"/>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<sst xmlns="http://schemas.openxmlformats.org/spreadsheetml/2006/main" count="14944" uniqueCount="5143">
  <si>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</si>
  <si>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</si>
  <si>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</si>
  <si>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</si>
  <si>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</si>
  <si>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</si>
  <si>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</si>
  <si>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</si>
  <si>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</si>
  <si>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</si>
  <si>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</si>
  <si>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</si>
  <si>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</si>
  <si>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</si>
  <si>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</si>
  <si>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</si>
  <si>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</si>
  <si>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</si>
  <si>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</si>
  <si>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</si>
  <si>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</si>
  <si>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</si>
  <si>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</si>
  <si>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</si>
  <si>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</si>
  <si>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</si>
  <si>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</si>
  <si>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</si>
  <si>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</si>
  <si>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</si>
  <si>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</si>
  <si>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</si>
  <si>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</si>
  <si>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</si>
  <si>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</si>
  <si>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</si>
  <si>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</si>
  <si>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</si>
  <si>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</si>
  <si>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</si>
  <si>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</si>
  <si>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</si>
  <si>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</si>
  <si>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</si>
  <si>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</si>
  <si>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</si>
  <si>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</si>
  <si>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</si>
  <si>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</si>
  <si>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</si>
  <si>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</si>
  <si>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</si>
  <si>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</si>
  <si>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</si>
  <si>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</si>
  <si>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</si>
  <si>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</si>
  <si>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</si>
  <si>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</si>
  <si>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</si>
  <si>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</si>
  <si>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</si>
  <si>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</si>
  <si>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</si>
  <si>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</si>
  <si>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</si>
  <si>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</si>
  <si>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</si>
  <si>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</si>
  <si>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</si>
  <si>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</si>
  <si>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</si>
  <si>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</si>
  <si>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</si>
  <si>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</si>
  <si>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</si>
  <si>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</si>
  <si>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</si>
  <si>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</si>
  <si>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</si>
  <si>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</si>
  <si>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</si>
  <si>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</si>
  <si>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</si>
  <si>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</si>
  <si>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</si>
  <si>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</si>
  <si>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</si>
  <si>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</si>
  <si>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</si>
  <si>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</si>
  <si>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</si>
  <si>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</si>
  <si>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</si>
  <si>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</si>
  <si>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</si>
  <si>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</si>
  <si>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</si>
  <si>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</si>
  <si>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</si>
  <si>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</si>
  <si>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</si>
  <si>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</si>
  <si>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</si>
  <si>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</si>
  <si>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</si>
  <si>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</si>
  <si>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</si>
  <si>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</si>
  <si>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</si>
  <si>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</si>
  <si>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</si>
  <si>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</si>
  <si>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</si>
  <si>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</si>
  <si>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</si>
  <si>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</si>
  <si>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</si>
  <si>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</si>
  <si>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</si>
  <si>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</si>
  <si>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</si>
  <si>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</si>
  <si>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</si>
  <si>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</si>
  <si>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</si>
  <si>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</si>
  <si>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</si>
  <si>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</si>
  <si>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</si>
  <si>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</si>
  <si>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</si>
  <si>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</si>
  <si>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</si>
  <si>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</si>
  <si>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</si>
  <si>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</si>
  <si>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</si>
  <si>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</si>
  <si>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</si>
  <si>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</si>
  <si>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</si>
  <si>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</si>
  <si>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</si>
  <si>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</si>
  <si>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</si>
  <si>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</si>
  <si>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</si>
  <si>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</si>
  <si>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</si>
  <si>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</si>
  <si>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</si>
  <si>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</si>
  <si>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</si>
  <si>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</si>
  <si>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</si>
  <si>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</si>
  <si>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</si>
  <si>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</si>
  <si>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</si>
  <si>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</si>
  <si>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</si>
  <si>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</si>
  <si>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</si>
  <si>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</si>
  <si>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</si>
  <si>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</si>
  <si>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</si>
  <si>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</si>
  <si>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</si>
  <si>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</si>
  <si>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</si>
  <si>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</si>
  <si>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</si>
  <si>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</si>
  <si>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</si>
  <si>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</si>
  <si>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</si>
  <si>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</si>
  <si>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</si>
  <si>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</si>
  <si>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</si>
  <si>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</si>
  <si>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</si>
  <si>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</si>
  <si>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</si>
  <si>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</si>
  <si>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</si>
  <si>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</si>
  <si>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</si>
  <si>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</si>
  <si>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</si>
  <si>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</si>
  <si>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</si>
  <si>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</si>
  <si>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</si>
  <si>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</si>
  <si>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</si>
  <si>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</si>
  <si>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</si>
  <si>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</si>
  <si>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</si>
  <si>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</si>
  <si>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</si>
  <si>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</si>
  <si>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</si>
  <si>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</si>
  <si>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</si>
  <si>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</si>
  <si>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</si>
  <si>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</si>
  <si>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</si>
  <si>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</si>
  <si>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</si>
  <si>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</si>
  <si>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</si>
  <si>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</si>
  <si>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</si>
  <si>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</si>
  <si>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</si>
  <si>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</si>
  <si>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</si>
  <si>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</si>
  <si>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</si>
  <si>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</si>
  <si>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</si>
  <si>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</si>
  <si>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</si>
  <si>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</si>
  <si>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</si>
  <si>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</si>
  <si>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</si>
  <si>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</si>
  <si>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</si>
  <si>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</si>
  <si>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</si>
  <si>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</si>
  <si>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</si>
  <si>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</si>
  <si>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</si>
  <si>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</si>
  <si>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</si>
  <si>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</si>
  <si>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</si>
  <si>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</si>
  <si>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</si>
  <si>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</si>
  <si>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</si>
  <si>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</si>
  <si>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</si>
  <si>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</si>
  <si>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</si>
  <si>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</si>
  <si>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</si>
  <si>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</si>
  <si>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</si>
  <si>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</si>
  <si>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</si>
  <si>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</si>
  <si>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</si>
  <si>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</si>
  <si>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</si>
  <si>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</si>
  <si>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</si>
  <si>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</si>
  <si>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</si>
  <si>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</si>
  <si>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</si>
  <si>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</si>
  <si>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</si>
  <si>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</si>
  <si>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</si>
  <si>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</si>
  <si>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</si>
  <si>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</si>
  <si>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</si>
  <si>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</si>
  <si>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</si>
  <si>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</si>
  <si>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</si>
  <si>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</si>
  <si>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</si>
  <si>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</si>
  <si>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</si>
  <si>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</si>
  <si>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</si>
  <si>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</si>
  <si>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</si>
  <si>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</si>
  <si>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</si>
  <si>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</si>
  <si>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</si>
  <si>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</si>
  <si>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</si>
  <si>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</si>
  <si>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</si>
  <si>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</si>
  <si>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</si>
  <si>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</si>
  <si>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</si>
  <si>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</si>
  <si>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</si>
  <si>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</si>
  <si>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</si>
  <si>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</si>
  <si>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</si>
  <si>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</si>
  <si>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</si>
  <si>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</si>
  <si>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</si>
  <si>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</si>
  <si>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</si>
  <si>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</si>
  <si>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</si>
  <si>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</si>
  <si>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</si>
  <si>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</si>
  <si>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</si>
  <si>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</si>
  <si>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</si>
  <si>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</si>
  <si>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</si>
  <si>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</si>
  <si>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</si>
  <si>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</si>
  <si>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</si>
  <si>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</si>
  <si>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</si>
  <si>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</si>
  <si>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</si>
  <si>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</si>
  <si>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</si>
  <si>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</si>
  <si>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</si>
  <si>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</si>
  <si>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</si>
  <si>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</si>
  <si>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</si>
  <si>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</si>
  <si>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</si>
  <si>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</si>
  <si>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</si>
  <si>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</si>
  <si>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</si>
  <si>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</si>
  <si>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</si>
  <si>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</si>
  <si>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</si>
  <si>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</si>
  <si>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</si>
  <si>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</si>
  <si>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</si>
  <si>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</si>
  <si>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</si>
  <si>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</si>
  <si>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</si>
  <si>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</si>
  <si>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</si>
  <si>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</si>
  <si>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</si>
  <si>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</si>
  <si>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</si>
  <si>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</si>
  <si>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</si>
  <si>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</si>
  <si>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</si>
  <si>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</si>
  <si>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</si>
  <si>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</si>
  <si>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</si>
  <si>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</si>
  <si>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</si>
  <si>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</si>
  <si>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</si>
  <si>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</si>
  <si>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</si>
  <si>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</si>
  <si>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</si>
  <si>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</si>
  <si>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</si>
  <si>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</si>
  <si>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</si>
  <si>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</si>
  <si>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</si>
  <si>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</si>
  <si>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</si>
  <si>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</si>
  <si>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</si>
  <si>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</si>
  <si>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</si>
  <si>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</si>
  <si>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</si>
  <si>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</si>
  <si>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</si>
  <si>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</si>
  <si>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</si>
  <si>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</si>
  <si>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</si>
  <si>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</si>
  <si>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</si>
  <si>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</si>
  <si>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</si>
  <si>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</si>
  <si>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</si>
  <si>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</si>
  <si>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</si>
  <si>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</si>
  <si>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</si>
  <si>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</si>
  <si>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</si>
  <si>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</si>
  <si>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</si>
  <si>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</si>
  <si>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</si>
  <si>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</si>
  <si>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</si>
  <si>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</si>
  <si>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</si>
  <si>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</si>
  <si>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</si>
  <si>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</si>
  <si>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</si>
  <si>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</si>
  <si>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</si>
  <si>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</si>
  <si>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</si>
  <si>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</si>
  <si>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</si>
  <si>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</si>
  <si>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</si>
  <si>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</si>
  <si>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</si>
  <si>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</si>
  <si>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</si>
  <si>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</si>
  <si>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</si>
  <si>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</si>
  <si>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</si>
  <si>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</si>
  <si>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</si>
  <si>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</si>
  <si>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</si>
  <si>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</si>
  <si>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</si>
  <si>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</si>
  <si>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</si>
  <si>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</si>
  <si>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</si>
  <si>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</si>
  <si>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</si>
  <si>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</si>
  <si>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</si>
  <si>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</si>
  <si>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</si>
  <si>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</si>
  <si>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</si>
  <si>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</si>
  <si>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</si>
  <si>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</si>
  <si>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</si>
  <si>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</si>
  <si>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</si>
  <si>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</si>
  <si>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</si>
  <si>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</si>
  <si>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</si>
  <si>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</si>
  <si>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</si>
  <si>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</si>
  <si>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</si>
  <si>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</si>
  <si>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</si>
  <si>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</si>
  <si>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</si>
  <si>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</si>
  <si>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</si>
  <si>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</si>
  <si>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</si>
  <si>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</si>
  <si>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</si>
  <si>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</si>
  <si>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</si>
  <si>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</si>
  <si>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</si>
  <si>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</si>
  <si>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</si>
  <si>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</si>
  <si>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</si>
  <si>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</si>
  <si>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</si>
  <si>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</si>
  <si>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</si>
  <si>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</si>
  <si>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</si>
  <si>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</si>
  <si>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</si>
  <si>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</si>
  <si>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</si>
  <si>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</si>
  <si>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</si>
  <si>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</si>
  <si>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</si>
  <si>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</si>
  <si>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</si>
  <si>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</si>
  <si>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</si>
  <si>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</si>
  <si>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</si>
  <si>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</si>
  <si>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</si>
  <si>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</si>
  <si>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</si>
  <si>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</si>
  <si>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</si>
  <si>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</si>
  <si>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</si>
  <si>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</si>
  <si>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</si>
  <si>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</si>
  <si>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</si>
  <si>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</si>
  <si>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</si>
  <si>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</si>
  <si>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</si>
  <si>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</si>
  <si>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</si>
  <si>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</si>
  <si>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</si>
  <si>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</si>
  <si>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</si>
  <si>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</si>
  <si>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</si>
  <si>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</si>
  <si>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</si>
  <si>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</si>
  <si>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</si>
  <si>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</si>
  <si>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</si>
  <si>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</si>
  <si>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</si>
  <si>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</si>
  <si>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</si>
  <si>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</si>
  <si>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</si>
  <si>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</si>
  <si>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</si>
  <si>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</si>
  <si>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</si>
  <si>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</si>
  <si>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</si>
  <si>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</si>
  <si>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</si>
  <si>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</si>
  <si>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</si>
  <si>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</si>
  <si>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</si>
  <si>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</si>
  <si>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</si>
  <si>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</si>
  <si>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</si>
  <si>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</si>
  <si>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</si>
  <si>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</si>
  <si>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</si>
  <si>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</si>
  <si>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</si>
  <si>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</si>
  <si>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</si>
  <si>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</si>
  <si>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</si>
  <si>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</si>
  <si>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</si>
  <si>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</si>
  <si>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</si>
  <si>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</si>
  <si>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</si>
  <si>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</si>
  <si>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</si>
  <si>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</si>
  <si>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</si>
  <si>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</si>
  <si>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</si>
  <si>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</si>
  <si>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</si>
  <si>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</si>
  <si>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</si>
  <si>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</si>
  <si>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</si>
  <si>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</si>
  <si>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</si>
  <si>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</si>
  <si>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</si>
  <si>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</si>
  <si>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</si>
  <si>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</si>
  <si>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</si>
  <si>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</si>
  <si>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</si>
  <si>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</si>
  <si>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</si>
  <si>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</si>
  <si>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</si>
  <si>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</si>
  <si>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</si>
  <si>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</si>
  <si>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</si>
  <si>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</si>
  <si>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</si>
  <si>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</si>
  <si>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</si>
  <si>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</si>
  <si>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</si>
  <si>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</si>
  <si>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</si>
  <si>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</si>
  <si>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</si>
  <si>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</si>
  <si>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</si>
  <si>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</si>
  <si>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</si>
  <si>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</si>
  <si>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</si>
  <si>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</si>
  <si>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</si>
  <si>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</si>
  <si>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</si>
  <si>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</si>
  <si>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</si>
  <si>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</si>
  <si>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</si>
  <si>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</si>
  <si>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</si>
  <si>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</si>
  <si>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</si>
  <si>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</si>
  <si>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</si>
  <si>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</si>
  <si>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</si>
  <si>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</si>
  <si>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</si>
  <si>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</si>
  <si>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</si>
  <si>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</si>
  <si>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</si>
  <si>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</si>
  <si>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</si>
  <si>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</si>
  <si>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</si>
  <si>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</si>
  <si>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</si>
  <si>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</si>
  <si>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</si>
  <si>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</si>
  <si>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</si>
  <si>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</si>
  <si>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</si>
  <si>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</si>
  <si>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</si>
  <si>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</si>
  <si>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</si>
  <si>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</si>
  <si>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</si>
  <si>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</si>
  <si>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</si>
  <si>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</si>
  <si>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</si>
  <si>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</si>
  <si>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</si>
  <si>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</si>
  <si>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</si>
  <si>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</si>
  <si>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</si>
  <si>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</si>
  <si>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</si>
  <si>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</si>
  <si>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</si>
  <si>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</si>
  <si>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</si>
  <si>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</si>
  <si>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</si>
  <si>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</si>
  <si>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</si>
  <si>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</si>
  <si>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</si>
  <si>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</si>
  <si>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</si>
  <si>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</si>
  <si>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</si>
  <si>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</si>
  <si>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</si>
  <si>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</si>
  <si>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</si>
  <si>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</si>
  <si>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</si>
  <si>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</si>
  <si>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</si>
  <si>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</si>
  <si>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</si>
  <si>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</si>
  <si>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</si>
  <si>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</si>
  <si>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</si>
  <si>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</si>
  <si>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</si>
  <si>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</si>
  <si>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</si>
  <si>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</si>
  <si>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</si>
  <si>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</si>
  <si>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</si>
  <si>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</si>
  <si>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</si>
  <si>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</si>
  <si>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</si>
  <si>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</si>
  <si>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</si>
  <si>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</si>
  <si>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</si>
  <si>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</si>
  <si>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</si>
  <si>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</si>
  <si>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</si>
  <si>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</si>
  <si>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</si>
  <si>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</si>
  <si>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</si>
  <si>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</si>
  <si>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</si>
  <si>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</si>
  <si>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</si>
  <si>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</si>
  <si>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</si>
  <si>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</si>
  <si>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</si>
  <si>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</si>
  <si>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</si>
  <si>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</si>
  <si>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</si>
  <si>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</si>
  <si>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</si>
  <si>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</si>
  <si>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</si>
  <si>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</si>
  <si>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</si>
  <si>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</si>
  <si>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</si>
  <si>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</si>
  <si>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</si>
  <si>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</si>
  <si>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</si>
  <si>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</si>
  <si>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</si>
  <si>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</si>
  <si>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</si>
  <si>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</si>
  <si>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</si>
  <si>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</si>
  <si>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</si>
  <si>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</si>
  <si>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</si>
  <si>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</si>
  <si>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</si>
  <si>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</si>
  <si>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</si>
  <si>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</si>
  <si>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</si>
  <si>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</si>
  <si>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</si>
  <si>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</si>
  <si>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</si>
  <si>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</si>
  <si>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</si>
  <si>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</si>
  <si>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</si>
  <si>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</si>
  <si>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</si>
  <si>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</si>
  <si>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</si>
  <si>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</si>
  <si>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</si>
  <si>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</si>
  <si>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</si>
  <si>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</si>
  <si>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</si>
  <si>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</si>
  <si>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</si>
  <si>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</si>
  <si>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</si>
  <si>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</si>
  <si>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</si>
  <si>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</si>
  <si>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</si>
  <si>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</si>
  <si>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</si>
  <si>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</si>
  <si>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</si>
  <si>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</si>
  <si>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</si>
  <si>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</si>
  <si>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</si>
  <si>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</si>
  <si>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</si>
  <si>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</si>
  <si>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</si>
  <si>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</si>
  <si>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</si>
  <si>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</si>
  <si>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</si>
  <si>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</si>
  <si>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</si>
  <si>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</si>
  <si>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</si>
  <si>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</si>
  <si>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</si>
  <si>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</si>
  <si>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</si>
  <si>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</si>
  <si>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</si>
  <si>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</si>
  <si>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</si>
  <si>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</si>
  <si>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</si>
  <si>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</si>
  <si>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</si>
  <si>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</si>
  <si>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</si>
  <si>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</si>
  <si>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</si>
  <si>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</si>
  <si>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</si>
  <si>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</si>
  <si>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</si>
  <si>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</si>
  <si>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</si>
  <si>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</si>
  <si>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</si>
  <si>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</si>
  <si>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</si>
  <si>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</si>
  <si>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</si>
  <si>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</si>
  <si>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</si>
  <si>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</si>
  <si>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</si>
  <si>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</si>
  <si>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</si>
  <si>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</si>
  <si>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</si>
  <si>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</si>
  <si>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</si>
  <si>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</si>
  <si>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</si>
  <si>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</si>
  <si>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</si>
  <si>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</si>
  <si>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</si>
  <si>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</si>
  <si>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</si>
  <si>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</si>
  <si>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</si>
  <si>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</si>
  <si>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</si>
  <si>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</si>
  <si>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</si>
  <si>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</si>
  <si>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</si>
  <si>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</si>
  <si>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</si>
  <si>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</si>
  <si>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</si>
  <si>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</si>
  <si>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</si>
  <si>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</si>
  <si>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</si>
  <si>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</si>
  <si>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</si>
  <si>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</si>
  <si>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</si>
  <si>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</si>
  <si>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</si>
  <si>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</si>
  <si>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</si>
  <si>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</si>
  <si>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</si>
  <si>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</si>
  <si>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</si>
  <si>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</si>
  <si>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</si>
  <si>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</si>
  <si>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</si>
  <si>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</si>
  <si>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</si>
  <si>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</si>
  <si>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</si>
  <si>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</si>
  <si>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</si>
  <si>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</si>
  <si>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</si>
  <si>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</si>
  <si>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</si>
  <si>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</si>
  <si>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</si>
  <si>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</si>
  <si>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</si>
  <si>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</si>
  <si>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</si>
  <si>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</si>
  <si>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</si>
  <si>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</si>
  <si>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</si>
  <si>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</si>
  <si>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</si>
  <si>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</si>
  <si>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</si>
  <si>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</si>
  <si>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</si>
  <si>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</si>
  <si>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</si>
  <si>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</si>
  <si>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</si>
  <si>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</si>
  <si>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</si>
  <si>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</si>
  <si>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</si>
  <si>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</si>
  <si>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</si>
  <si>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</si>
  <si>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</si>
  <si>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</si>
  <si>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</si>
  <si>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</si>
  <si>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</si>
  <si>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</si>
  <si>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</si>
  <si>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</si>
  <si>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</si>
  <si>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</si>
  <si>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</si>
  <si>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</si>
  <si>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</si>
  <si>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</si>
  <si>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</si>
  <si>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</si>
  <si>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</si>
  <si>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</si>
  <si>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</si>
  <si>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</si>
  <si>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</si>
  <si>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</si>
  <si>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</si>
  <si>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</si>
  <si>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</si>
  <si>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</si>
  <si>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</si>
  <si>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</si>
  <si>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</si>
  <si>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</si>
  <si>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</si>
  <si>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</si>
  <si>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</si>
  <si>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</si>
  <si>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</si>
  <si>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</si>
  <si>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</si>
  <si>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</si>
  <si>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</si>
  <si>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</si>
  <si>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</si>
  <si>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</si>
  <si>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</si>
  <si>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</si>
  <si>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</si>
  <si>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</si>
  <si>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</si>
  <si>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</si>
  <si>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</si>
  <si>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</si>
  <si>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</si>
  <si>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</si>
  <si>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</si>
  <si>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</si>
  <si>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</si>
  <si>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</si>
  <si>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</si>
  <si>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</si>
  <si>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</si>
  <si>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</si>
  <si>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</si>
  <si>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</si>
  <si>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</si>
  <si>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</si>
  <si>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</si>
  <si>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</si>
  <si>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</si>
  <si>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</si>
  <si>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</si>
  <si>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</si>
  <si>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</si>
  <si>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</si>
  <si>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</si>
  <si>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</si>
  <si>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</si>
  <si>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</si>
  <si>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</si>
  <si>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</si>
  <si>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</si>
  <si>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</si>
  <si>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</si>
  <si>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</si>
  <si>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</si>
  <si>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</si>
  <si>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</si>
  <si>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</si>
  <si>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</si>
  <si>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</si>
  <si>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</si>
  <si>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</si>
  <si>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</si>
  <si>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</si>
  <si>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</si>
  <si>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</si>
  <si>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</si>
  <si>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</si>
  <si>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</si>
  <si>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</si>
  <si>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</si>
  <si>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</si>
  <si>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</si>
  <si>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</si>
  <si>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</si>
  <si>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</si>
  <si>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</si>
  <si>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</si>
  <si>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</si>
  <si>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</si>
  <si>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</si>
  <si>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</si>
  <si>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</si>
  <si>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</si>
  <si>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</si>
  <si>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</si>
  <si>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</si>
  <si>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</si>
  <si>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</si>
  <si>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</si>
  <si>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</si>
  <si>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</si>
  <si>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</si>
  <si>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</si>
  <si>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</si>
  <si>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</si>
  <si>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</si>
  <si>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</si>
  <si>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</si>
  <si>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</si>
  <si>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</si>
  <si>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</si>
  <si>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</si>
  <si>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</si>
  <si>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</si>
  <si>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</si>
  <si>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</si>
  <si>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</si>
  <si>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</si>
  <si>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</si>
  <si>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</si>
  <si>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</si>
  <si>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</si>
  <si>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</si>
  <si>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</si>
  <si>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</si>
  <si>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</si>
  <si>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</si>
  <si>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</si>
  <si>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</si>
  <si>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</si>
  <si>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</si>
  <si>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</si>
  <si>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</si>
  <si>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</si>
  <si>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</si>
  <si>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</si>
  <si>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</si>
  <si>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</si>
  <si>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</si>
  <si>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</si>
  <si>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</si>
  <si>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</si>
  <si>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</si>
  <si>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</si>
  <si>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</si>
  <si>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</si>
  <si>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</si>
  <si>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</si>
  <si>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</si>
  <si>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</si>
  <si>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</si>
  <si>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</si>
  <si>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</si>
  <si>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</si>
  <si>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</si>
  <si>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</si>
  <si>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</si>
  <si>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</si>
  <si>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</si>
  <si>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</si>
  <si>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</si>
  <si>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</si>
  <si>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</si>
  <si>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</si>
  <si>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</si>
  <si>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</si>
  <si>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</si>
  <si>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</si>
  <si>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</si>
  <si>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</si>
  <si>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</si>
  <si>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</si>
  <si>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</si>
  <si>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</si>
  <si>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</si>
  <si>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</si>
  <si>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</si>
  <si>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</si>
  <si>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</si>
  <si>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</si>
  <si>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</si>
  <si>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</si>
  <si>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</si>
  <si>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</si>
  <si>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</si>
  <si>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</si>
  <si>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</si>
  <si>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</si>
  <si>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</si>
  <si>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</si>
  <si>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</si>
  <si>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</si>
  <si>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</si>
  <si>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</si>
  <si>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</si>
  <si>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</si>
  <si>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</si>
  <si>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</si>
  <si>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</si>
  <si>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</si>
  <si>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</si>
  <si>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</si>
  <si>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</si>
  <si>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</si>
  <si>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</si>
  <si>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</si>
  <si>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</si>
  <si>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</si>
  <si>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</si>
  <si>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</si>
  <si>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</si>
  <si>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</si>
  <si>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</si>
  <si>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</si>
  <si>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</si>
  <si>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</si>
  <si>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</si>
  <si>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</si>
  <si>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</si>
  <si>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</si>
  <si>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</si>
  <si>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</si>
  <si>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</si>
  <si>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</si>
  <si>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</si>
  <si>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</si>
  <si>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</si>
  <si>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</si>
  <si>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</si>
  <si>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</si>
  <si>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</si>
  <si>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</si>
  <si>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</si>
  <si>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</si>
  <si>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</si>
  <si>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</si>
  <si>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</si>
  <si>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</si>
  <si>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</si>
  <si>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</si>
  <si>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</si>
  <si>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</si>
  <si>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</si>
  <si>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</si>
  <si>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</si>
  <si>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</si>
  <si>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</si>
  <si>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</si>
  <si>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</si>
  <si>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</si>
  <si>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</si>
  <si>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</si>
  <si>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</si>
  <si>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</si>
  <si>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</si>
  <si>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</si>
  <si>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</si>
  <si>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</si>
  <si>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</si>
  <si>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</si>
  <si>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</si>
  <si>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</si>
  <si>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</si>
  <si>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</si>
  <si>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</si>
  <si>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</si>
  <si>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</si>
  <si>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</si>
  <si>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</si>
  <si>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</si>
  <si>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</si>
  <si>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</si>
  <si>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</si>
  <si>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</si>
  <si>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</si>
  <si>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</si>
  <si>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</si>
  <si>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</si>
  <si>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</si>
  <si>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</si>
  <si>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</si>
  <si>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</si>
  <si>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</si>
  <si>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</si>
  <si>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</si>
  <si>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</si>
  <si>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</si>
  <si>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</si>
  <si>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</si>
  <si>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</si>
  <si>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</si>
  <si>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</si>
  <si>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</si>
  <si>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</si>
  <si>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</si>
  <si>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</si>
  <si>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</si>
  <si>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</si>
  <si>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</si>
  <si>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</si>
  <si>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</si>
  <si>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</si>
  <si>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</si>
  <si>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</si>
  <si>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</si>
  <si>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</si>
  <si>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</si>
  <si>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</si>
  <si>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</si>
  <si>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</si>
  <si>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</si>
  <si>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</si>
  <si>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</si>
  <si>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</si>
  <si>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</si>
  <si>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</si>
  <si>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</si>
  <si>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</si>
  <si>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</si>
  <si>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</si>
  <si>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</si>
  <si>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</si>
  <si>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</si>
  <si>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</si>
  <si>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</si>
  <si>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</si>
  <si>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</si>
  <si>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</si>
  <si>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</si>
  <si>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</si>
  <si>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</si>
  <si>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</si>
  <si>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</si>
  <si>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</si>
  <si>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</si>
  <si>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</si>
  <si>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</si>
  <si>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</si>
  <si>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</si>
  <si>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</si>
  <si>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</si>
  <si>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</si>
  <si>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</si>
  <si>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</si>
  <si>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</si>
  <si>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</si>
  <si>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</si>
  <si>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</si>
  <si>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</si>
  <si>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</si>
  <si>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</si>
  <si>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</si>
  <si>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</si>
  <si>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</si>
  <si>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</si>
  <si>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</si>
  <si>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</si>
  <si>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</si>
  <si>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</si>
  <si>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</si>
  <si>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</si>
  <si>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</si>
  <si>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</si>
  <si>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</si>
  <si>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</si>
  <si>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</si>
  <si>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</si>
  <si>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</si>
  <si>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</si>
  <si>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</si>
  <si>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</si>
  <si>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</si>
  <si>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</si>
  <si>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</si>
  <si>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</si>
  <si>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</si>
  <si>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</si>
  <si>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</si>
  <si>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</si>
  <si>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</si>
  <si>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</si>
  <si>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</si>
  <si>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</si>
  <si>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</si>
  <si>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</si>
  <si>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</si>
  <si>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</si>
  <si>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</si>
  <si>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</si>
  <si>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</si>
  <si>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</si>
  <si>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</si>
  <si>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</si>
  <si>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</si>
  <si>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</si>
  <si>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</si>
  <si>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</si>
  <si>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</si>
  <si>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</si>
  <si>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</si>
  <si>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</si>
  <si>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</si>
  <si>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</si>
  <si>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</si>
  <si>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</si>
  <si>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</si>
  <si>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</si>
  <si>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</si>
  <si>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</si>
  <si>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</si>
  <si>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</si>
  <si>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</si>
  <si>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</si>
  <si>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</si>
  <si>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</si>
  <si>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</si>
  <si>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</si>
  <si>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</si>
  <si>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</si>
  <si>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</si>
  <si>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</si>
  <si>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</si>
  <si>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</si>
  <si>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</si>
  <si>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</si>
  <si>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</si>
  <si>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</si>
  <si>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</si>
  <si>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</si>
  <si>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</si>
  <si>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</si>
  <si>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</si>
  <si>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</si>
  <si>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</si>
  <si>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</si>
  <si>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</si>
  <si>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</si>
  <si>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</si>
  <si>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</si>
  <si>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</si>
  <si>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</si>
  <si>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</si>
  <si>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</si>
  <si>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</si>
  <si>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</si>
  <si>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</si>
  <si>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</si>
  <si>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</si>
  <si>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</si>
  <si>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</si>
  <si>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</si>
  <si>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</si>
  <si>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</si>
  <si>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</si>
  <si>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</si>
  <si>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</si>
  <si>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</si>
  <si>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</si>
  <si>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</si>
  <si>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</si>
  <si>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</si>
  <si>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</si>
  <si>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</si>
  <si>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</si>
  <si>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</si>
  <si>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</si>
  <si>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</si>
  <si>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</si>
  <si>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</si>
  <si>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</si>
  <si>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</si>
  <si>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</si>
  <si>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</si>
  <si>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</si>
  <si>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</si>
  <si>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</si>
  <si>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</si>
  <si>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</si>
  <si>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</si>
  <si>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</si>
  <si>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</si>
  <si>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</si>
  <si>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</si>
  <si>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</si>
  <si>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</si>
  <si>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</si>
  <si>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</si>
  <si>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</si>
  <si>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</si>
  <si>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</si>
  <si>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</si>
  <si>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</si>
  <si>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</si>
  <si>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</si>
  <si>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</si>
  <si>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</si>
  <si>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</si>
  <si>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</si>
  <si>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</si>
  <si>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</si>
  <si>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</si>
  <si>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</si>
  <si>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</si>
  <si>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</si>
  <si>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</si>
  <si>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</si>
  <si>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</si>
  <si>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</si>
  <si>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</si>
  <si>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</si>
  <si>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</si>
  <si>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</si>
  <si>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</si>
  <si>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</si>
  <si>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</si>
  <si>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</si>
  <si>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</si>
  <si>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</si>
  <si>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</si>
  <si>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</si>
  <si>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</si>
  <si>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</si>
  <si>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</si>
  <si>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</si>
  <si>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</si>
  <si>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</si>
  <si>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</si>
  <si>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</si>
  <si>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</si>
  <si>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</si>
  <si>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</si>
  <si>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</si>
  <si>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</si>
  <si>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</si>
  <si>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</si>
  <si>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</si>
  <si>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</si>
  <si>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</si>
  <si>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</si>
  <si>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</si>
  <si>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</si>
  <si>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</si>
  <si>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</si>
  <si>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</si>
  <si>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</si>
  <si>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</si>
  <si>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</si>
  <si>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</si>
  <si>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</si>
  <si>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</si>
  <si>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</si>
  <si>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</si>
  <si>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</si>
  <si>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</si>
  <si>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</si>
  <si>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</si>
  <si>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</si>
  <si>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</si>
  <si>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</si>
  <si>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</si>
  <si>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</si>
  <si>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</si>
  <si>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</si>
  <si>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</si>
  <si>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</si>
  <si>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</si>
  <si>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</si>
  <si>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</si>
  <si>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</si>
  <si>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</si>
  <si>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</si>
  <si>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</si>
  <si>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</si>
  <si>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</si>
  <si>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</si>
  <si>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</si>
  <si>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</si>
  <si>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</si>
  <si>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</si>
  <si>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</si>
  <si>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</si>
  <si>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</si>
  <si>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</si>
  <si>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</si>
  <si>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</si>
  <si>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</si>
  <si>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</si>
  <si>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</si>
  <si>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</si>
  <si>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</si>
  <si>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</si>
  <si>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</si>
  <si>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</si>
  <si>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</si>
  <si>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</si>
  <si>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</si>
  <si>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</si>
  <si>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</si>
  <si>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</si>
  <si>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</si>
  <si>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</si>
  <si>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</si>
  <si>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</si>
  <si>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</si>
  <si>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</si>
  <si>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</si>
  <si>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</si>
  <si>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</si>
  <si>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</si>
  <si>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</si>
  <si>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</si>
  <si>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</si>
  <si>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</si>
  <si>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</si>
  <si>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</si>
  <si>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</si>
  <si>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</si>
  <si>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</si>
  <si>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</si>
  <si>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</si>
  <si>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</si>
  <si>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</si>
  <si>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</si>
  <si>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</si>
  <si>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</si>
  <si>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</si>
  <si>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</si>
  <si>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</si>
  <si>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</si>
  <si>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</si>
  <si>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</si>
  <si>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</si>
  <si>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</si>
  <si>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</si>
  <si>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</si>
  <si>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</si>
  <si>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</si>
  <si>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</si>
  <si>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</si>
  <si>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</si>
  <si>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</si>
  <si>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</si>
  <si>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</si>
  <si>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</si>
  <si>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</si>
  <si>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</si>
  <si>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</si>
  <si>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</si>
  <si>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</si>
  <si>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</si>
  <si>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</si>
  <si>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</si>
  <si>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</si>
  <si>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</si>
  <si>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</si>
  <si>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</si>
  <si>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</si>
  <si>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</si>
  <si>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</si>
  <si>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</si>
  <si>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</si>
  <si>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</si>
  <si>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</si>
  <si>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</si>
  <si>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</si>
  <si>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</si>
  <si>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</si>
  <si>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</si>
  <si>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</si>
  <si>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</si>
  <si>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</si>
  <si>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</si>
  <si>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</si>
  <si>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</si>
  <si>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</si>
  <si>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</si>
  <si>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</si>
  <si>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</si>
  <si>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</si>
  <si>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</si>
  <si>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</si>
  <si>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</si>
  <si>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</si>
  <si>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</si>
  <si>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</si>
  <si>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</si>
  <si>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</si>
  <si>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</si>
  <si>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</si>
  <si>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</si>
  <si>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</si>
  <si>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</si>
  <si>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</si>
  <si>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</si>
  <si>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</si>
  <si>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</si>
  <si>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</si>
  <si>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</si>
  <si>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</si>
  <si>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</si>
  <si>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</si>
  <si>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</si>
  <si>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</si>
  <si>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</si>
  <si>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</si>
  <si>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</si>
  <si>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</si>
  <si>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</si>
  <si>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</si>
  <si>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</si>
  <si>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</si>
  <si>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</si>
  <si>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</si>
  <si>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</si>
  <si>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</si>
  <si>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</si>
  <si>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</si>
  <si>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</si>
  <si>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</si>
  <si>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</si>
  <si>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</si>
  <si>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</si>
  <si>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</si>
  <si>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</si>
  <si>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</si>
  <si>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</si>
  <si>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</si>
  <si>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</si>
  <si>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</si>
  <si>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</si>
  <si>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</si>
  <si>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</si>
  <si>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</si>
  <si>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</si>
  <si>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</si>
  <si>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</si>
  <si>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</si>
  <si>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</si>
  <si>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</si>
  <si>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</si>
  <si>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</si>
  <si>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</si>
  <si>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</si>
  <si>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</si>
  <si>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</si>
  <si>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</si>
  <si>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</si>
  <si>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</si>
  <si>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</si>
  <si>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</si>
  <si>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</si>
  <si>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</si>
  <si>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</si>
  <si>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</si>
  <si>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</si>
  <si>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</si>
  <si>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</si>
  <si>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</si>
  <si>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</si>
  <si>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</si>
  <si>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</si>
  <si>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</si>
  <si>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</si>
  <si>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</si>
  <si>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</si>
  <si>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</si>
  <si>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</si>
  <si>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</si>
  <si>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</si>
  <si>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</si>
  <si>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</si>
  <si>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</si>
  <si>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</si>
  <si>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</si>
  <si>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</si>
  <si>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</si>
  <si>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</si>
  <si>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</si>
  <si>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</si>
  <si>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</si>
  <si>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</si>
  <si>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</si>
  <si>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</si>
  <si>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</si>
  <si>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</si>
  <si>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</si>
  <si>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</si>
  <si>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</si>
  <si>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</si>
  <si>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</si>
  <si>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</si>
  <si>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</si>
  <si>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</si>
  <si>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</si>
  <si>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</si>
  <si>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</si>
  <si>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</si>
  <si>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</si>
  <si>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</si>
  <si>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</si>
  <si>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</si>
  <si>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</si>
  <si>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</si>
  <si>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</si>
  <si>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</si>
  <si>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</si>
  <si>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</si>
  <si>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</si>
  <si>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</si>
  <si>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</si>
  <si>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</si>
  <si>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</si>
  <si>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</si>
  <si>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</si>
  <si>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</si>
  <si>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</si>
  <si>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</si>
  <si>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</si>
  <si>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</si>
  <si>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</si>
  <si>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</si>
  <si>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</si>
  <si>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</si>
  <si>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</si>
  <si>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</si>
  <si>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</si>
  <si>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</si>
  <si>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</si>
  <si>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</si>
  <si>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</si>
  <si>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</si>
  <si>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</si>
  <si>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</si>
  <si>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</si>
  <si>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</si>
  <si>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</si>
  <si>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</si>
  <si>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</si>
  <si>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</si>
  <si>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</si>
  <si>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</si>
  <si>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</si>
  <si>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</si>
  <si>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</si>
  <si>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</si>
  <si>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</si>
  <si>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</si>
  <si>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</si>
  <si>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</si>
  <si>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</si>
  <si>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</si>
  <si>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</si>
  <si>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</si>
  <si>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</si>
  <si>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</si>
  <si>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</si>
  <si>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</si>
  <si>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</si>
  <si>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</si>
  <si>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</si>
  <si>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</si>
  <si>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</si>
  <si>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</si>
  <si>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</si>
  <si>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</si>
  <si>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</si>
  <si>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</si>
  <si>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</si>
  <si>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</si>
  <si>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</si>
  <si>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</si>
  <si>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</si>
  <si>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</si>
  <si>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</si>
  <si>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</si>
  <si>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</si>
  <si>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</si>
  <si>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</si>
  <si>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</si>
  <si>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</si>
  <si>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</si>
  <si>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</si>
  <si>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</si>
  <si>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</si>
  <si>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</si>
  <si>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</si>
  <si>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</si>
  <si>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</si>
  <si>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</si>
  <si>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</si>
  <si>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</si>
  <si>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</si>
  <si>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</si>
  <si>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</si>
  <si>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</si>
  <si>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</si>
  <si>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</si>
  <si>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</si>
  <si>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</si>
  <si>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</si>
  <si>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</si>
  <si>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</si>
  <si>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</si>
  <si>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</si>
  <si>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</si>
  <si>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</si>
  <si>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</si>
  <si>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</si>
  <si>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</si>
  <si>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</si>
  <si>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</si>
  <si>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</si>
  <si>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</si>
  <si>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</si>
  <si>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</si>
  <si>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</si>
  <si>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</si>
  <si>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</si>
  <si>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</si>
  <si>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</si>
  <si>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</si>
  <si>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</si>
  <si>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</si>
  <si>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</si>
  <si>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</si>
  <si>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</si>
  <si>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</si>
  <si>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</si>
  <si>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</si>
  <si>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</si>
  <si>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</si>
  <si>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</si>
  <si>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</si>
  <si>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</si>
  <si>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</si>
  <si>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</si>
  <si>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</si>
  <si>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</si>
  <si>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</si>
  <si>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</si>
  <si>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</si>
  <si>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</si>
  <si>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</si>
  <si>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</si>
  <si>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</si>
  <si>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</si>
  <si>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</si>
  <si>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</si>
  <si>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</si>
  <si>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</si>
  <si>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</si>
  <si>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</si>
  <si>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</si>
  <si>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</si>
  <si>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</si>
  <si>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</si>
  <si>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</si>
  <si>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</si>
  <si>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</si>
  <si>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</si>
  <si>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</si>
  <si>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</si>
  <si>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</si>
  <si>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</si>
  <si>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</si>
  <si>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</si>
  <si>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</si>
  <si>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</si>
  <si>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</si>
  <si>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</si>
  <si>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</si>
  <si>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</si>
  <si>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</si>
  <si>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</si>
  <si>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</si>
  <si>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</si>
  <si>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</si>
  <si>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</si>
  <si>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</si>
  <si>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</si>
  <si>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</si>
  <si>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</si>
  <si>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</si>
  <si>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</si>
  <si>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</si>
  <si>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</si>
  <si>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</si>
  <si>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</si>
  <si>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</si>
  <si>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</si>
  <si>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</si>
  <si>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</si>
  <si>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</si>
  <si>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</si>
  <si>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</si>
  <si>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</si>
  <si>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</si>
  <si>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</si>
  <si>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</si>
  <si>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</si>
  <si>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</si>
  <si>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</si>
  <si>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</si>
  <si>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</si>
  <si>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</si>
  <si>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</si>
  <si>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</si>
  <si>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</si>
  <si>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</si>
  <si>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</si>
  <si>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</si>
  <si>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</si>
  <si>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</si>
  <si>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</si>
  <si>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</si>
  <si>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</si>
  <si>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</si>
  <si>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</si>
  <si>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</si>
  <si>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</si>
  <si>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</si>
  <si>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</si>
  <si>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</si>
  <si>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</si>
  <si>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</si>
  <si>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</si>
  <si>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</si>
  <si>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</si>
  <si>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</si>
  <si>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</si>
  <si>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</si>
  <si>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</si>
  <si>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</si>
  <si>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</si>
  <si>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</si>
  <si>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</si>
  <si>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</si>
  <si>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</si>
  <si>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</si>
  <si>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</si>
  <si>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</si>
  <si>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</si>
  <si>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</si>
  <si>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</si>
  <si>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</si>
  <si>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</si>
  <si>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</si>
  <si>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</si>
  <si>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</si>
  <si>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</si>
  <si>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</si>
  <si>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</si>
  <si>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</si>
  <si>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</si>
  <si>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</si>
  <si>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</si>
  <si>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</si>
  <si>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</si>
  <si>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</si>
  <si>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</si>
  <si>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</si>
  <si>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</si>
  <si>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</si>
  <si>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</si>
  <si>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</si>
  <si>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</si>
  <si>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</si>
  <si>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</si>
  <si>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</si>
  <si>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</si>
  <si>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</si>
  <si>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</si>
  <si>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</si>
  <si>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</si>
  <si>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</si>
  <si>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</si>
  <si>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</si>
  <si>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</si>
  <si>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</si>
  <si>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</si>
  <si>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</si>
  <si>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</si>
  <si>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</si>
  <si>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</si>
  <si>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</si>
  <si>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</si>
  <si>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</si>
  <si>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</si>
  <si>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</si>
  <si>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</si>
  <si>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</si>
  <si>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</si>
  <si>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</si>
  <si>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</si>
  <si>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</si>
  <si>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</si>
  <si>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</si>
  <si>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</si>
  <si>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</si>
  <si>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</si>
  <si>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</si>
  <si>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</si>
  <si>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</si>
  <si>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</si>
  <si>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</si>
  <si>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</si>
  <si>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</si>
  <si>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</si>
  <si>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</si>
  <si>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</si>
  <si>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</si>
  <si>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</si>
  <si>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</si>
  <si>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</si>
  <si>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</si>
  <si>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</si>
  <si>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</si>
  <si>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</si>
  <si>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</si>
  <si>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</si>
  <si>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</si>
  <si>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</si>
  <si>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</si>
  <si>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</si>
  <si>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</si>
  <si>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</si>
  <si>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</si>
  <si>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</si>
  <si>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</si>
  <si>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</si>
  <si>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</si>
  <si>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</si>
  <si>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</si>
  <si>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</si>
  <si>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</si>
  <si>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</si>
  <si>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</si>
  <si>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</si>
  <si>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</si>
  <si>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</si>
  <si>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</si>
  <si>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</si>
  <si>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</si>
  <si>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</si>
  <si>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</si>
  <si>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</si>
  <si>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</si>
  <si>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</si>
  <si>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</si>
  <si>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</si>
  <si>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</si>
  <si>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</si>
  <si>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</si>
  <si>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</si>
  <si>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</si>
  <si>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</si>
  <si>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</si>
  <si>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</si>
  <si>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</si>
  <si>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</si>
  <si>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</si>
  <si>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</si>
  <si>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</si>
  <si>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</si>
  <si>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</si>
  <si>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</si>
  <si>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</si>
  <si>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</si>
  <si>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</si>
  <si>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</si>
  <si>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</si>
  <si>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</si>
  <si>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</si>
  <si>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</si>
  <si>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</si>
  <si>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</si>
  <si>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</si>
  <si>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</si>
  <si>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</si>
  <si>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</si>
  <si>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</si>
  <si>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</si>
  <si>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</si>
  <si>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</si>
  <si>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</si>
  <si>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</si>
  <si>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</si>
  <si>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</si>
  <si>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</si>
  <si>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</si>
  <si>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</si>
  <si>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</si>
  <si>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</si>
  <si>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</si>
  <si>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</si>
  <si>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</si>
  <si>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</si>
  <si>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</si>
  <si>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</si>
  <si>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</si>
  <si>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</si>
  <si>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</si>
  <si>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</si>
  <si>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</si>
  <si>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</si>
  <si>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</si>
  <si>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</si>
  <si>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</si>
  <si>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</si>
  <si>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</si>
  <si>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</si>
  <si>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</si>
  <si>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</si>
  <si>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</si>
  <si>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</si>
  <si>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</si>
  <si>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</si>
  <si>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</si>
  <si>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</si>
  <si>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</si>
  <si>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</si>
  <si>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</si>
  <si>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</si>
  <si>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</si>
  <si>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</si>
  <si>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</si>
  <si>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</si>
  <si>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</si>
  <si>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</si>
  <si>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</si>
  <si>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</si>
  <si>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</si>
  <si>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</si>
  <si>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</si>
  <si>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</si>
  <si>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</si>
  <si>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</si>
  <si>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</si>
  <si>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</si>
  <si>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</si>
  <si>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</si>
  <si>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</si>
  <si>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</si>
  <si>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</si>
  <si>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</si>
  <si>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</si>
  <si>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</si>
  <si>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</si>
  <si>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</si>
  <si>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</si>
  <si>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</si>
  <si>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</si>
  <si>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</si>
  <si>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</si>
  <si>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</si>
  <si>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</si>
  <si>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</si>
  <si>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</si>
  <si>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</si>
  <si>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</si>
  <si>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</si>
  <si>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</si>
  <si>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</si>
  <si>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</si>
  <si>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</si>
  <si>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</si>
  <si>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</si>
  <si>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</si>
  <si>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</si>
  <si>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</si>
  <si>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</si>
  <si>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</si>
  <si>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</si>
  <si>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</si>
  <si>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</si>
  <si>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</si>
  <si>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</si>
  <si>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</si>
  <si>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</si>
  <si>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</si>
  <si>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</si>
  <si>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</si>
  <si>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</si>
  <si>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</si>
  <si>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</si>
  <si>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</si>
  <si>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</si>
  <si>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</si>
  <si>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</si>
  <si>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</si>
  <si>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</si>
  <si>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</si>
  <si>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</si>
  <si>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</si>
  <si>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</si>
  <si>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</si>
  <si>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</si>
  <si>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</si>
  <si>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</si>
  <si>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</si>
  <si>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</si>
  <si>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</si>
  <si>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</si>
  <si>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</si>
  <si>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</si>
  <si>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</si>
  <si>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</si>
  <si>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</si>
  <si>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</si>
  <si>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</si>
  <si>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</si>
  <si>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</si>
  <si>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</si>
  <si>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</si>
  <si>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</si>
  <si>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</si>
  <si>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</si>
  <si>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</si>
  <si>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</si>
  <si>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</si>
  <si>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</si>
  <si>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</si>
  <si>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</si>
  <si>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</si>
  <si>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</si>
  <si>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</si>
  <si>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</si>
  <si>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</si>
  <si>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</si>
  <si>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</si>
  <si>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</si>
  <si>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</si>
  <si>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</si>
  <si>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</si>
  <si>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</si>
  <si>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</si>
  <si>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</si>
  <si>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</si>
  <si>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</si>
  <si>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</si>
  <si>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</si>
  <si>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</si>
  <si>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</si>
  <si>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</si>
  <si>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</si>
  <si>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</si>
  <si>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</si>
  <si>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</si>
  <si>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</si>
  <si>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</si>
  <si>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</si>
  <si>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</si>
  <si>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</si>
  <si>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</si>
  <si>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</si>
  <si>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</si>
  <si>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</si>
  <si>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</si>
  <si>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</si>
  <si>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</si>
  <si>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</si>
  <si>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</si>
  <si>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</si>
  <si>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</si>
  <si>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</si>
  <si>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</si>
  <si>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</si>
  <si>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</si>
  <si>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</si>
  <si>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</si>
  <si>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</si>
  <si>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</si>
  <si>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</si>
  <si>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</si>
  <si>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</si>
  <si>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</si>
  <si>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</si>
  <si>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</si>
  <si>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</si>
  <si>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</si>
  <si>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</si>
  <si>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</si>
  <si>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</si>
  <si>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</si>
  <si>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</si>
  <si>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</si>
  <si>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</si>
  <si>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</si>
  <si>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</si>
  <si>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</si>
  <si>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</si>
  <si>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</si>
  <si>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</si>
  <si>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</si>
  <si>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</si>
  <si>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</si>
  <si>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</si>
  <si>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</si>
  <si>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</si>
  <si>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</si>
  <si>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</si>
  <si>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</si>
  <si>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</si>
  <si>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</si>
  <si>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</si>
  <si>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</si>
  <si>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</si>
  <si>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</si>
  <si>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</si>
  <si>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</si>
  <si>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</si>
  <si>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</si>
  <si>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</si>
  <si>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</si>
  <si>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</si>
  <si>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</si>
  <si>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</si>
  <si>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</si>
  <si>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</si>
  <si>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</si>
  <si>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</si>
  <si>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</si>
  <si>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</si>
  <si>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</si>
  <si>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</si>
  <si>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</si>
  <si>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</si>
  <si>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</si>
  <si>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</si>
  <si>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</si>
  <si>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</si>
  <si>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</si>
  <si>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</si>
  <si>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</si>
  <si>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</si>
  <si>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</si>
  <si>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</si>
  <si>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</si>
  <si>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</si>
  <si>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</si>
  <si>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</si>
  <si>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</si>
  <si>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</si>
  <si>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</si>
  <si>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</si>
  <si>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</si>
  <si>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</si>
  <si>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</si>
  <si>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</si>
  <si>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</si>
  <si>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</si>
  <si>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</si>
  <si>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</si>
  <si>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</si>
  <si>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</si>
  <si>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</si>
  <si>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</si>
  <si>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</si>
  <si>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</si>
  <si>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</si>
  <si>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</si>
  <si>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</si>
  <si>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</si>
  <si>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</si>
  <si>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</si>
  <si>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</si>
  <si>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</si>
  <si>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</si>
  <si>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</si>
  <si>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</si>
  <si>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</si>
  <si>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</si>
  <si>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</si>
  <si>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</si>
  <si>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</si>
  <si>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</si>
  <si>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</si>
  <si>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</si>
  <si>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</si>
  <si>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</si>
  <si>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</si>
  <si>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</si>
  <si>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</si>
  <si>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</si>
  <si>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</si>
  <si>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</si>
  <si>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</si>
  <si>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</si>
  <si>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</si>
  <si>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</si>
  <si>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</si>
  <si>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</si>
  <si>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</si>
  <si>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</si>
  <si>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</si>
  <si>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</si>
  <si>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</si>
  <si>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</si>
  <si>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</si>
  <si>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</si>
  <si>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</si>
  <si>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</si>
  <si>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</si>
  <si>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</si>
  <si>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</si>
  <si>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</si>
  <si>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</si>
  <si>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</si>
  <si>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</si>
  <si>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</si>
  <si>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</si>
  <si>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</si>
  <si>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</si>
  <si>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</si>
  <si>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</si>
  <si>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</si>
  <si>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</si>
  <si>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</si>
  <si>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</si>
  <si>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</si>
  <si>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</si>
  <si>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</si>
  <si>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</si>
  <si>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</si>
  <si>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</si>
  <si>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</si>
  <si>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</si>
  <si>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</si>
  <si>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</si>
  <si>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</si>
  <si>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</si>
  <si>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</si>
  <si>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</si>
  <si>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</si>
  <si>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</si>
  <si>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</si>
  <si>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</si>
  <si>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</si>
  <si>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</si>
  <si>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</si>
  <si>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</si>
  <si>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</si>
  <si>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</si>
  <si>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</si>
  <si>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</si>
  <si>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</si>
  <si>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</si>
  <si>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</si>
  <si>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</si>
  <si>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</si>
  <si>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</si>
  <si>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</si>
  <si>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</si>
  <si>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</si>
  <si>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</si>
  <si>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</si>
  <si>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</si>
  <si>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</si>
  <si>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</si>
  <si>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</si>
  <si>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</si>
  <si>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</si>
  <si>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</si>
  <si>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</si>
  <si>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</si>
  <si>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</si>
  <si>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</si>
  <si>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</si>
  <si>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</si>
  <si>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</si>
  <si>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</si>
  <si>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</si>
  <si>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</si>
  <si>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</si>
  <si>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</si>
  <si>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</si>
  <si>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</si>
  <si>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</si>
  <si>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</si>
  <si>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</si>
  <si>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</si>
  <si>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</si>
  <si>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</si>
  <si>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</si>
  <si>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</si>
  <si>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</si>
  <si>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</si>
  <si>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</si>
  <si>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</si>
  <si>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</si>
  <si>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</si>
  <si>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</si>
  <si>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</si>
  <si>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</si>
  <si>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</si>
  <si>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</si>
  <si>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</si>
  <si>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</si>
  <si>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</si>
  <si>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</si>
  <si>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</si>
  <si>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</si>
  <si>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</si>
  <si>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</si>
  <si>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</si>
  <si>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</si>
  <si>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</si>
  <si>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</si>
  <si>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</si>
  <si>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</si>
  <si>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</si>
  <si>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</si>
  <si>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</si>
  <si>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</si>
  <si>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</si>
  <si>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</si>
  <si>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</si>
  <si>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</si>
  <si>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</si>
  <si>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</si>
  <si>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</si>
  <si>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</si>
  <si>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</si>
  <si>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</si>
  <si>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</si>
  <si>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</si>
  <si>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</si>
  <si>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</si>
  <si>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</si>
  <si>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</si>
  <si>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</si>
  <si>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</si>
  <si>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</si>
  <si>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</si>
  <si>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</si>
  <si>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</si>
  <si>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</si>
  <si>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</si>
  <si>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</si>
  <si>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</si>
  <si>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</si>
  <si>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</si>
  <si>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</si>
  <si>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</si>
  <si>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</si>
  <si>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</si>
  <si>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</si>
  <si>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</si>
  <si>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</si>
  <si>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</si>
  <si>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</si>
  <si>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</si>
  <si>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</si>
  <si>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</si>
  <si>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</si>
  <si>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</si>
  <si>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</si>
  <si>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</si>
  <si>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</si>
  <si>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</si>
  <si>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</si>
  <si>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</si>
  <si>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</si>
  <si>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</si>
  <si>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</si>
  <si>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</si>
  <si>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</si>
  <si>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</si>
  <si>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</si>
  <si>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</si>
  <si>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</si>
  <si>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</si>
  <si>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</si>
  <si>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</si>
  <si>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</si>
  <si>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</si>
  <si>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</si>
  <si>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</si>
  <si>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</si>
  <si>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</si>
  <si>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</si>
  <si>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</si>
  <si>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</si>
  <si>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</si>
  <si>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</si>
  <si>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</si>
  <si>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</si>
  <si>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</si>
  <si>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</si>
  <si>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</si>
  <si>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</si>
  <si>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</si>
  <si>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</si>
  <si>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</si>
  <si>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</si>
  <si>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</si>
  <si>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</si>
  <si>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</si>
  <si>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</si>
  <si>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</si>
  <si>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</si>
  <si>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</si>
  <si>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</si>
  <si>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</si>
  <si>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</si>
  <si>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</si>
  <si>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</si>
  <si>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</si>
  <si>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</si>
  <si>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</si>
  <si>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</si>
  <si>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</si>
  <si>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</si>
  <si>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</si>
  <si>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</si>
  <si>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</si>
  <si>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</si>
  <si>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</si>
  <si>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</si>
  <si>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</si>
  <si>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</si>
  <si>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</si>
  <si>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</si>
  <si>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</si>
  <si>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</si>
  <si>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</si>
  <si>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</si>
  <si>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</si>
  <si>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</si>
  <si>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</si>
  <si>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</si>
  <si>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</si>
  <si>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</si>
  <si>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</si>
  <si>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</si>
  <si>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</si>
  <si>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</si>
  <si>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</si>
  <si>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</si>
  <si>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</si>
  <si>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</si>
  <si>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</si>
  <si>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</si>
  <si>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</si>
  <si>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</si>
  <si>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</si>
  <si>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</si>
  <si>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</si>
  <si>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</si>
  <si>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</si>
  <si>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</si>
  <si>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</si>
  <si>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</si>
  <si>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</si>
  <si>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</si>
  <si>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</si>
  <si>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</si>
  <si>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</si>
  <si>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</si>
  <si>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</si>
  <si>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</si>
  <si>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</si>
  <si>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</si>
  <si>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</si>
  <si>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</si>
  <si>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</si>
  <si>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</si>
  <si>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</si>
  <si>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</si>
  <si>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</si>
  <si>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</si>
  <si>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</si>
  <si>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</si>
  <si>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</si>
  <si>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</si>
  <si>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</si>
  <si>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</si>
  <si>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</si>
  <si>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</si>
  <si>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</si>
  <si>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</si>
  <si>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</si>
  <si>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</si>
  <si>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</si>
  <si>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</si>
  <si>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</si>
  <si>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</si>
  <si>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</si>
  <si>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</si>
  <si>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</si>
  <si>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</si>
  <si>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</si>
  <si>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</si>
  <si>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</si>
  <si>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</si>
  <si>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</si>
  <si>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</si>
  <si>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</si>
  <si>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</si>
  <si>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</si>
  <si>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</si>
  <si>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</si>
  <si>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</si>
  <si>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</si>
  <si>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</si>
  <si>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</si>
  <si>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</si>
  <si>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</si>
  <si>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</si>
  <si>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</si>
  <si>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</si>
  <si>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</si>
  <si>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</si>
  <si>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</si>
  <si>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</si>
  <si>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</si>
  <si>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</si>
  <si>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</si>
  <si>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</si>
  <si>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</si>
  <si>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</si>
  <si>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</si>
  <si>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</si>
  <si>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</si>
  <si>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</si>
  <si>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</si>
  <si>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</si>
  <si>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</si>
  <si>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</si>
  <si>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</si>
  <si>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</si>
  <si>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</si>
  <si>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</si>
  <si>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</si>
  <si>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</si>
  <si>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</si>
  <si>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</si>
  <si>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</si>
  <si>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</si>
  <si>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</si>
  <si>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</si>
  <si>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</si>
  <si>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</si>
  <si>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</si>
  <si>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</si>
  <si>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</si>
  <si>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</si>
  <si>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</si>
  <si>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</si>
  <si>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</si>
  <si>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</si>
  <si>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</si>
  <si>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</si>
  <si>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</si>
  <si>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</si>
  <si>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</si>
  <si>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</si>
  <si>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</si>
  <si>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</si>
  <si>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</si>
  <si>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</si>
  <si>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</si>
  <si>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</si>
  <si>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</si>
  <si>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</si>
  <si>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</si>
  <si>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</si>
  <si>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</si>
  <si>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</si>
  <si>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</si>
  <si>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</si>
  <si>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</si>
  <si>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</si>
  <si>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</si>
  <si>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</si>
  <si>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</si>
  <si>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</si>
  <si>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</si>
  <si>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</si>
  <si>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</si>
  <si>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</si>
  <si>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</si>
  <si>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</si>
  <si>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</si>
  <si>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</si>
  <si>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</si>
  <si>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</si>
  <si>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</si>
  <si>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</si>
  <si>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</si>
  <si>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</si>
  <si>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</si>
  <si>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</si>
  <si>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</si>
  <si>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</si>
  <si>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</si>
  <si>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</si>
  <si>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</si>
  <si>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</si>
  <si>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</si>
  <si>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</si>
  <si>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</si>
  <si>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</si>
  <si>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</si>
  <si>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</si>
  <si>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</si>
  <si>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</si>
  <si>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</si>
  <si>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</si>
  <si>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</si>
  <si>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</si>
  <si>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</si>
  <si>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</si>
  <si>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</si>
  <si>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</si>
  <si>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</si>
  <si>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</si>
  <si>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</si>
  <si>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</si>
  <si>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</si>
  <si>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</si>
  <si>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</si>
  <si>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</si>
  <si>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</si>
  <si>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</si>
  <si>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</si>
  <si>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</si>
  <si>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</si>
  <si>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</si>
  <si>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</si>
  <si>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</si>
  <si>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</si>
  <si>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</si>
  <si>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</si>
  <si>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</si>
  <si>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</si>
  <si>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</si>
  <si>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</si>
  <si>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</si>
  <si>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</si>
  <si>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</si>
  <si>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</si>
  <si>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</si>
  <si>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</si>
  <si>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</si>
  <si>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</si>
  <si>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</si>
  <si>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</si>
  <si>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</si>
  <si>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</si>
  <si>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</si>
  <si>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</si>
  <si>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</si>
  <si>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</si>
  <si>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</si>
  <si>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</si>
  <si>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</si>
  <si>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</si>
  <si>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</si>
  <si>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</si>
  <si>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</si>
  <si>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</si>
  <si>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</si>
  <si>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</si>
  <si>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</si>
  <si>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</si>
  <si>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</si>
  <si>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</si>
  <si>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</si>
  <si>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</si>
  <si>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</si>
  <si>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</si>
  <si>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</si>
  <si>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</si>
  <si>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</si>
  <si>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</si>
  <si>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</si>
  <si>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</si>
  <si>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</si>
  <si>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</si>
  <si>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</si>
  <si>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</si>
  <si>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</si>
  <si>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</si>
  <si>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</si>
  <si>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</si>
  <si>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</si>
  <si>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</si>
  <si>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</si>
  <si>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</si>
  <si>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</si>
  <si>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</si>
  <si>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</si>
  <si>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</si>
  <si>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</si>
  <si>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</si>
  <si>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</si>
  <si>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</si>
  <si>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</si>
  <si>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</si>
  <si>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</si>
  <si>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</si>
  <si>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</si>
  <si>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</si>
  <si>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</si>
  <si>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</si>
  <si>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</si>
  <si>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</si>
  <si>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</si>
  <si>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</si>
  <si>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</si>
  <si>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</si>
  <si>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</si>
  <si>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</si>
  <si>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</si>
  <si>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</si>
  <si>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</si>
  <si>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</si>
  <si>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</si>
  <si>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</si>
  <si>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</si>
  <si>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</si>
  <si>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</si>
  <si>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</si>
  <si>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</si>
  <si>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</si>
  <si>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</si>
  <si>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</si>
  <si>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</si>
  <si>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</si>
  <si>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</si>
  <si>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</si>
  <si>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</si>
  <si>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</si>
  <si>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</si>
  <si>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</si>
  <si>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</si>
  <si>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</si>
  <si>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</si>
  <si>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</si>
  <si>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</si>
  <si>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</si>
  <si>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</si>
  <si>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</si>
  <si>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</si>
  <si>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</si>
  <si>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</si>
  <si>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</si>
  <si>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</si>
  <si>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</si>
  <si>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</si>
  <si>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</si>
  <si>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</si>
  <si>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</si>
  <si>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</si>
  <si>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</si>
  <si>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</si>
  <si>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</si>
  <si>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</si>
  <si>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</si>
  <si>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</si>
  <si>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</si>
  <si>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</si>
  <si>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</si>
  <si>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</si>
  <si>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</si>
  <si>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</si>
  <si>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</si>
  <si>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</si>
  <si>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</si>
  <si>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</si>
  <si>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</si>
  <si>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</si>
  <si>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</si>
  <si>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</si>
  <si>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</si>
  <si>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</si>
  <si>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</si>
  <si>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</si>
  <si>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</si>
  <si>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</si>
  <si>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</si>
  <si>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</si>
  <si>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</si>
  <si>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</si>
  <si>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</si>
  <si>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</si>
  <si>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</si>
  <si>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</si>
  <si>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</si>
  <si>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</si>
  <si>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</si>
  <si>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</si>
  <si>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</si>
  <si>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</si>
  <si>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</si>
  <si>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</si>
  <si>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</si>
  <si>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</si>
  <si>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</si>
  <si>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</si>
  <si>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</si>
  <si>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</si>
  <si>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</si>
  <si>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</si>
  <si>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</si>
  <si>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</si>
  <si>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</si>
  <si>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</si>
  <si>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</si>
  <si>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</si>
  <si>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</si>
  <si>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</si>
  <si>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</si>
  <si>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</si>
  <si>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</si>
  <si>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</si>
  <si>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</si>
  <si>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</si>
  <si>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</si>
  <si>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</si>
  <si>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</si>
  <si>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</si>
  <si>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</si>
  <si>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</si>
  <si>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</si>
  <si>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</si>
  <si>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</si>
  <si>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</si>
  <si>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</si>
  <si>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</si>
  <si>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</si>
  <si>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</si>
  <si>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</si>
  <si>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</si>
  <si>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</si>
  <si>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</si>
  <si>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</si>
  <si>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</si>
  <si>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</si>
  <si>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</si>
  <si>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</si>
  <si>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</si>
  <si>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</si>
  <si>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</si>
  <si>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</si>
  <si>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</si>
  <si>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</si>
  <si>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</si>
  <si>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</si>
  <si>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</si>
  <si>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</si>
  <si>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</si>
  <si>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</si>
  <si>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</si>
  <si>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</si>
  <si>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</si>
  <si>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</si>
  <si>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</si>
  <si>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</si>
  <si>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</si>
  <si>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</si>
  <si>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</si>
  <si>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</si>
  <si>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</si>
  <si>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</si>
  <si>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</si>
  <si>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</si>
  <si>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</si>
  <si>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</si>
  <si>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</si>
  <si>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</si>
  <si>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</si>
  <si>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</si>
  <si>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</si>
  <si>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</si>
  <si>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</si>
  <si>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</si>
  <si>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</si>
  <si>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</si>
  <si>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</si>
  <si>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</si>
  <si>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</si>
  <si>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</si>
  <si>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</si>
  <si>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</si>
  <si>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</si>
  <si>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</si>
  <si>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</si>
  <si>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</si>
  <si>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</si>
  <si>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</si>
  <si>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</si>
  <si>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</si>
  <si>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</si>
  <si>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</si>
  <si>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</si>
  <si>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</si>
  <si>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</si>
  <si>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</si>
  <si>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</si>
  <si>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</si>
  <si>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</si>
  <si>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</si>
  <si>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</si>
  <si>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</si>
  <si>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</si>
  <si>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</si>
  <si>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</si>
  <si>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</si>
  <si>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</si>
  <si>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</si>
  <si>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</si>
  <si>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</si>
  <si>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</si>
  <si>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</si>
  <si>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</si>
  <si>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</si>
  <si>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</si>
  <si>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</si>
  <si>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</si>
  <si>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</si>
  <si>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</si>
  <si>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</si>
  <si>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</si>
  <si>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</si>
  <si>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</si>
  <si>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</si>
  <si>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</si>
  <si>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</si>
  <si>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</si>
  <si>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</si>
  <si>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</si>
  <si>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</si>
  <si>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</si>
  <si>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</si>
  <si>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</si>
  <si>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</si>
  <si>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</si>
  <si>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</si>
  <si>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</si>
  <si>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</si>
  <si>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</si>
  <si>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</si>
  <si>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</si>
  <si>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</si>
  <si>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</si>
  <si>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</si>
  <si>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</si>
  <si>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</si>
  <si>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</si>
  <si>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</si>
  <si>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</si>
  <si>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</si>
  <si>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</si>
  <si>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</si>
  <si>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</si>
  <si>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</si>
  <si>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</si>
  <si>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</si>
  <si>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</si>
  <si>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</si>
  <si>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</si>
  <si>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</si>
  <si>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</si>
  <si>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</si>
  <si>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</si>
  <si>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</si>
  <si>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</si>
  <si>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</si>
  <si>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</si>
  <si>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</si>
  <si>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</si>
  <si>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</si>
  <si>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</si>
  <si>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</si>
  <si>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</si>
  <si>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</si>
  <si>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</si>
  <si>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</si>
  <si>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</si>
  <si>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</si>
  <si>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</si>
  <si>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</si>
  <si>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</si>
  <si>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</si>
  <si>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</si>
  <si>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</si>
  <si>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</si>
  <si>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</si>
  <si>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</si>
  <si>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</si>
  <si>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</si>
  <si>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</si>
  <si>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</si>
  <si>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</si>
  <si>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</si>
  <si>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</si>
  <si>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</si>
  <si>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</si>
  <si>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</si>
  <si>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</si>
  <si>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</si>
  <si>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</si>
  <si>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</si>
  <si>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</si>
  <si>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</si>
  <si>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</si>
  <si>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</si>
  <si>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</si>
  <si>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</si>
  <si>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</si>
  <si>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</si>
  <si>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</si>
  <si>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</si>
  <si>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</si>
  <si>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</si>
  <si>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</si>
  <si>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</si>
  <si>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</si>
  <si>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</si>
  <si>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</si>
  <si>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</si>
  <si>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</si>
  <si>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</si>
  <si>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</si>
  <si>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</si>
  <si>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</si>
  <si>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</si>
  <si>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</si>
  <si>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</si>
  <si>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</si>
  <si>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</si>
  <si>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</si>
  <si>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</si>
  <si>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</si>
  <si>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</si>
  <si>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</si>
  <si>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</si>
  <si>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</si>
  <si>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</si>
  <si>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</si>
  <si>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</si>
  <si>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</si>
  <si>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</si>
  <si>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</si>
  <si>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</si>
  <si>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</si>
  <si>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</si>
  <si>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</si>
  <si>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</si>
  <si>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</si>
  <si>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</si>
  <si>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</si>
  <si>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</si>
  <si>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</si>
  <si>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</si>
  <si>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</si>
  <si>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</si>
  <si>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</si>
  <si>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</si>
  <si>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</si>
  <si>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</si>
  <si>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</si>
  <si>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</si>
  <si>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</si>
  <si>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</si>
  <si>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</si>
  <si>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</si>
  <si>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</si>
  <si>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</si>
  <si>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</si>
  <si>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</si>
  <si>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</si>
  <si>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</si>
  <si>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</si>
  <si>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</si>
  <si>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</si>
  <si>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</si>
  <si>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</si>
  <si>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</si>
  <si>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</si>
  <si>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</si>
  <si>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</si>
  <si>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</si>
  <si>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</si>
  <si>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</si>
  <si>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</si>
  <si>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</si>
  <si>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</si>
  <si>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</si>
  <si>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</si>
  <si>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</si>
  <si>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</si>
  <si>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</si>
  <si>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</si>
  <si>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</si>
  <si>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</si>
  <si>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</si>
  <si>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</si>
  <si>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</si>
  <si>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</si>
  <si>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</si>
  <si>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</si>
  <si>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</si>
  <si>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</si>
  <si>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</si>
  <si>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</si>
  <si>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</si>
  <si>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</si>
  <si>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</si>
  <si>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</si>
  <si>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</si>
  <si>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</si>
  <si>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</si>
  <si>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</si>
  <si>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</si>
  <si>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</si>
  <si>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</si>
  <si>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</si>
  <si>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</si>
  <si>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</si>
  <si>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</si>
  <si>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</si>
  <si>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</si>
  <si>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</si>
  <si>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</si>
  <si>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</si>
  <si>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</si>
  <si>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</si>
  <si>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</si>
  <si>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</si>
  <si>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</si>
  <si>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</si>
  <si>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</si>
  <si>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</si>
  <si>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</si>
  <si>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</si>
  <si>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</si>
  <si>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</si>
  <si>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</si>
  <si>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</si>
  <si>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</si>
  <si>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</si>
  <si>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</si>
  <si>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</si>
  <si>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</si>
  <si>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</si>
  <si>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</si>
  <si>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</si>
  <si>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</si>
  <si>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</si>
  <si>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</si>
  <si>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</si>
  <si>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</si>
  <si>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</si>
  <si>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</si>
  <si>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</si>
  <si>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</si>
  <si>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</si>
  <si>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</si>
  <si>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</si>
  <si>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</si>
  <si>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</si>
  <si>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</si>
  <si>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</si>
  <si>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</si>
  <si>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</si>
  <si>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</si>
  <si>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</si>
  <si>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</si>
  <si>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</si>
  <si>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</si>
  <si>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</si>
  <si>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</si>
  <si>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</si>
  <si>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</si>
  <si>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</si>
  <si>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</si>
  <si>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</si>
  <si>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</si>
  <si>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</si>
  <si>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</si>
  <si>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</si>
  <si>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</si>
  <si>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</si>
  <si>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</si>
  <si>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</si>
  <si>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</si>
  <si>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</si>
  <si>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</si>
  <si>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</si>
  <si>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</si>
  <si>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</si>
  <si>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</si>
  <si>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</si>
  <si>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</si>
  <si>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</si>
  <si>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</si>
  <si>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</si>
  <si>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</si>
  <si>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</si>
  <si>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</si>
  <si>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</si>
  <si>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</si>
  <si>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</si>
  <si>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</si>
  <si>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</si>
  <si>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</si>
  <si>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</si>
  <si>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</si>
  <si>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</si>
  <si>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</si>
  <si>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</si>
  <si>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</si>
  <si>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</si>
  <si>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</si>
  <si>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</si>
  <si>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</si>
  <si>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</si>
  <si>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</si>
  <si>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</si>
  <si>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</si>
  <si>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</si>
  <si>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</si>
  <si>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</si>
  <si>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</si>
  <si>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</si>
  <si>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</si>
  <si>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</si>
  <si>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</si>
  <si>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</si>
  <si>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</si>
  <si>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</si>
  <si>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</si>
  <si>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</si>
  <si>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</si>
  <si>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</si>
  <si>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</si>
  <si>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</si>
  <si>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</si>
  <si>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</si>
  <si>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</si>
  <si>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</si>
  <si>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</si>
  <si>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</si>
  <si>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</si>
  <si>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</si>
  <si>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</si>
  <si>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</si>
  <si>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</si>
  <si>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</si>
  <si>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</si>
  <si>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</si>
  <si>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</si>
  <si>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</si>
  <si>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</si>
  <si>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</si>
  <si>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</si>
  <si>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</si>
  <si>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</si>
  <si>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</si>
  <si>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</si>
  <si>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</si>
  <si>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</si>
  <si>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</si>
  <si>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</si>
  <si>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</si>
  <si>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</si>
  <si>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</si>
  <si>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</si>
  <si>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</si>
  <si>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</si>
  <si>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</si>
  <si>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</si>
  <si>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</si>
  <si>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</si>
  <si>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</si>
  <si>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</si>
  <si>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</si>
  <si>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</si>
  <si>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</si>
  <si>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</si>
  <si>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</si>
  <si>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</si>
  <si>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</si>
  <si>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</si>
  <si>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</si>
  <si>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</si>
  <si>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</si>
  <si>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</si>
  <si>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</si>
  <si>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</si>
  <si>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</si>
  <si>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</si>
  <si>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</si>
  <si>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</si>
  <si>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</si>
  <si>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</si>
  <si>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</si>
  <si>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</si>
  <si>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</si>
  <si>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</si>
  <si>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</si>
  <si>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</si>
  <si>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</si>
  <si>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</si>
  <si>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</si>
  <si>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</si>
  <si>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</si>
  <si>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</si>
  <si>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</si>
  <si>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</si>
  <si>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</si>
  <si>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</si>
  <si>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</si>
  <si>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</si>
  <si>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</si>
  <si>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</si>
  <si>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</si>
  <si>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</si>
  <si>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</si>
  <si>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</si>
  <si>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</si>
  <si>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</si>
  <si>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</si>
  <si>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</si>
  <si>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</si>
  <si>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</si>
  <si>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</si>
  <si>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</si>
  <si>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</si>
  <si>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</si>
  <si>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</si>
  <si>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</si>
  <si>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</si>
  <si>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</si>
  <si>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</si>
  <si>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</si>
  <si>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</si>
  <si>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</si>
  <si>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</si>
  <si>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</si>
  <si>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</si>
  <si>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</si>
  <si>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</si>
  <si>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</si>
  <si>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</si>
  <si>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</si>
  <si>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</si>
  <si>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</si>
  <si>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</si>
  <si>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</si>
  <si>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</si>
  <si>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</si>
  <si>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</si>
  <si>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</si>
  <si>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</si>
  <si>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</si>
  <si>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</si>
  <si>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</si>
  <si>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</si>
  <si>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</si>
  <si>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</si>
  <si>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</si>
  <si>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</si>
  <si>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</si>
  <si>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</si>
  <si>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</si>
  <si>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</si>
  <si>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</si>
  <si>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</si>
  <si>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</si>
  <si>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</si>
  <si>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</si>
  <si>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</si>
  <si>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</si>
  <si>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</si>
  <si>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</si>
  <si>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</si>
  <si>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</si>
  <si>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</si>
  <si>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</si>
  <si>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</si>
  <si>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</si>
  <si>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</si>
  <si>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</si>
  <si>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</si>
  <si>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</si>
  <si>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</si>
  <si>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</si>
  <si>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</si>
  <si>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</si>
  <si>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</si>
  <si>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</si>
  <si>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</si>
  <si>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</si>
  <si>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</si>
  <si>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</si>
  <si>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</si>
  <si>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</si>
  <si>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</si>
  <si>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</si>
  <si>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</si>
  <si>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</si>
  <si>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</si>
  <si>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</si>
  <si>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</si>
  <si>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</si>
  <si>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</si>
  <si>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</si>
  <si>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</si>
  <si>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</si>
  <si>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</si>
  <si>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</si>
  <si>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</si>
  <si>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</si>
  <si>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</si>
  <si>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</si>
  <si>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</si>
  <si>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</si>
  <si>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</si>
  <si>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</si>
  <si>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</si>
  <si>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</si>
  <si>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</si>
  <si>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</si>
  <si>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</si>
  <si>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</si>
  <si>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</si>
  <si>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</si>
  <si>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</si>
  <si>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</si>
  <si>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</si>
  <si>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</si>
  <si>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</si>
  <si>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</si>
  <si>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</si>
  <si>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</si>
  <si>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</si>
  <si>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</si>
  <si>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</si>
  <si>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</si>
  <si>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</si>
  <si>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</si>
  <si>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</si>
  <si>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</si>
  <si>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</si>
  <si>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</si>
  <si>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</si>
  <si>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</si>
  <si>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</si>
  <si>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</si>
  <si>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</si>
  <si>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</si>
  <si>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</si>
  <si>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</si>
  <si>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</si>
  <si>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</si>
  <si>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</si>
  <si>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</si>
  <si>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</si>
  <si>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</si>
  <si>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</si>
  <si>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</si>
  <si>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</si>
  <si>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</si>
  <si>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</si>
  <si>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</si>
  <si>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</si>
  <si>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</si>
  <si>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</si>
  <si>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</si>
  <si>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</si>
  <si>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</si>
  <si>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</si>
  <si>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</si>
  <si>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</si>
  <si>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</si>
  <si>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</si>
  <si>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</si>
  <si>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</si>
  <si>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</si>
  <si>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</si>
  <si>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</si>
  <si>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</si>
  <si>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</si>
  <si>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</si>
  <si>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</si>
  <si>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</si>
  <si>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</si>
  <si>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</si>
  <si>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</si>
  <si>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</si>
  <si>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</si>
  <si>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</si>
  <si>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</si>
  <si>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</si>
  <si>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</si>
  <si>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</si>
  <si>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</si>
  <si>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</si>
  <si>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</si>
  <si>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</si>
  <si>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</si>
  <si>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</si>
  <si>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</si>
  <si>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</si>
  <si>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</si>
  <si>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</si>
  <si>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</si>
  <si>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</si>
  <si>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</si>
  <si>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</si>
  <si>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</si>
  <si>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</si>
  <si>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</si>
  <si>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</si>
  <si>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</si>
  <si>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</si>
  <si>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</si>
  <si>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</si>
  <si>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</si>
  <si>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</si>
  <si>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</si>
  <si>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</si>
  <si>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</si>
  <si>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</si>
  <si>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</si>
  <si>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</si>
  <si>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</si>
  <si>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</si>
  <si>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</si>
  <si>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</si>
  <si>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</si>
  <si>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</si>
  <si>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</si>
  <si>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</si>
  <si>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</si>
  <si>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</si>
  <si>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</si>
  <si>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</si>
  <si>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</si>
  <si>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</si>
  <si>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</si>
  <si>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</si>
  <si>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</si>
  <si>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</si>
  <si>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</si>
  <si>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</si>
  <si>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</si>
  <si>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</si>
  <si>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</si>
  <si>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</si>
  <si>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</si>
  <si>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</si>
  <si>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</si>
  <si>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</si>
  <si>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</si>
  <si>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</si>
  <si>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</si>
  <si>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</si>
  <si>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</si>
  <si>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</si>
  <si>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</si>
  <si>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</si>
  <si>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</si>
  <si>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</si>
  <si>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</si>
  <si>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</si>
  <si>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</si>
  <si>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</si>
  <si>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</si>
  <si>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</si>
  <si>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</si>
  <si>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</si>
  <si>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</si>
  <si>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</si>
  <si>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</si>
  <si>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</si>
  <si>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</si>
  <si>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</si>
  <si>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</si>
  <si>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</si>
  <si>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</si>
  <si>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</si>
  <si>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</si>
  <si>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</si>
  <si>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</si>
  <si>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</si>
  <si>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</si>
  <si>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</si>
  <si>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</si>
  <si>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</si>
  <si>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</si>
  <si>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</si>
  <si>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</si>
  <si>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</si>
  <si>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</si>
  <si>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</si>
  <si>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</si>
  <si>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</si>
  <si>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</si>
  <si>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</si>
  <si>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</si>
  <si>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</si>
  <si>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</si>
  <si>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</si>
  <si>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</si>
  <si>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</si>
  <si>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</si>
  <si>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</si>
  <si>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</si>
  <si>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</si>
  <si>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</si>
  <si>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</si>
  <si>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</si>
  <si>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</si>
  <si>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</si>
  <si>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</si>
  <si>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</si>
  <si>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</si>
  <si>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</si>
  <si>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</si>
  <si>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</si>
  <si>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</si>
  <si>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</si>
  <si>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</si>
  <si>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</si>
  <si>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</si>
  <si>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</si>
  <si>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</si>
  <si>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</si>
  <si>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</si>
  <si>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</si>
  <si>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</si>
  <si>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</si>
  <si>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</si>
  <si>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</si>
  <si>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</si>
  <si>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</si>
  <si>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</si>
  <si>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</si>
  <si>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</si>
  <si>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</si>
  <si>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</si>
  <si>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</si>
  <si>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</si>
  <si>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</si>
  <si>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</si>
  <si>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</si>
  <si>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</si>
  <si>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</si>
  <si>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</si>
  <si>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</si>
  <si>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</si>
  <si>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</si>
  <si>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</si>
  <si>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</si>
  <si>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</si>
  <si>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</si>
  <si>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</si>
  <si>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</si>
  <si>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</si>
  <si>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</si>
  <si>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</si>
  <si>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</si>
  <si>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</si>
  <si>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</si>
  <si>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</si>
  <si>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</si>
  <si>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</si>
  <si>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</si>
  <si>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</si>
  <si>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</si>
  <si>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</si>
  <si>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</si>
  <si>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</si>
  <si>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</si>
  <si>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</si>
  <si>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</si>
  <si>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</si>
  <si>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</si>
  <si>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</si>
  <si>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</si>
  <si>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</si>
  <si>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</si>
  <si>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</si>
  <si>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</si>
  <si>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</si>
  <si>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</si>
  <si>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</si>
  <si>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</si>
  <si>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</si>
  <si>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</si>
  <si>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</si>
  <si>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</si>
  <si>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</si>
  <si>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</si>
  <si>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</si>
  <si>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</si>
  <si>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</si>
  <si>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</si>
  <si>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</si>
  <si>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</si>
  <si>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</si>
  <si>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</si>
  <si>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</si>
  <si>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</si>
  <si>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</si>
  <si>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</si>
  <si>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</si>
  <si>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</si>
  <si>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</si>
  <si>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</si>
  <si>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</si>
  <si>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</si>
  <si>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</si>
  <si>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</si>
  <si>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</si>
  <si>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</si>
  <si>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</si>
  <si>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</si>
  <si>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</si>
  <si>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</si>
  <si>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</si>
  <si>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</si>
  <si>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</si>
  <si>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</si>
  <si>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</si>
  <si>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</si>
  <si>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</si>
  <si>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</si>
  <si>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</si>
  <si>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</si>
  <si>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</si>
  <si>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</si>
  <si>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</si>
  <si>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</si>
  <si>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</si>
  <si>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</si>
  <si>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</si>
  <si>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</si>
  <si>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</si>
  <si>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</si>
  <si>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</si>
  <si>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</si>
  <si>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</si>
  <si>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</si>
  <si>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</si>
  <si>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</si>
  <si>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</si>
  <si>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</si>
  <si>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</si>
  <si>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</si>
  <si>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</si>
  <si>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</si>
  <si>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</si>
  <si>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</si>
  <si>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</si>
  <si>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</si>
  <si>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</si>
  <si>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</si>
  <si>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</si>
  <si>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</si>
  <si>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</si>
  <si>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</si>
  <si>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</si>
  <si>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</si>
  <si>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</si>
  <si>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</si>
  <si>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</si>
  <si>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</si>
  <si>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</si>
  <si>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</si>
  <si>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</si>
  <si>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</si>
  <si>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</si>
  <si>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</si>
  <si>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</si>
  <si>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</si>
  <si>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</si>
  <si>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</si>
  <si>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</si>
  <si>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</si>
  <si>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</si>
  <si>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</si>
  <si>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</si>
  <si>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</si>
  <si>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</si>
  <si>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</si>
  <si>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</si>
  <si>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</si>
  <si>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</si>
  <si>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</si>
  <si>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</si>
  <si>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</si>
  <si>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</si>
  <si>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</si>
  <si>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</si>
  <si>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</si>
  <si>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</si>
  <si>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</si>
  <si>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</si>
  <si>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</si>
  <si>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</si>
  <si>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</si>
  <si>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</si>
  <si>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</si>
  <si>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</si>
  <si>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</si>
  <si>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</si>
  <si>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</si>
  <si>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</si>
  <si>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</si>
  <si>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</si>
  <si>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</si>
  <si>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</si>
  <si>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</si>
  <si>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</si>
  <si>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</si>
  <si>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</si>
  <si>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</si>
  <si>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</si>
  <si>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</si>
  <si>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</si>
  <si>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</si>
  <si>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</si>
  <si>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</si>
  <si>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</si>
  <si>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</si>
  <si>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</si>
  <si>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</si>
  <si>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</si>
  <si>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</si>
  <si>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</si>
  <si>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</si>
  <si>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</si>
  <si>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</si>
  <si>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</si>
  <si>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</si>
  <si>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</si>
  <si>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</si>
  <si>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</si>
  <si>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</si>
  <si>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</si>
  <si>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</si>
  <si>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</si>
  <si>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</si>
  <si>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</si>
  <si>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</si>
  <si>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</si>
  <si>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</si>
  <si>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</si>
  <si>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</si>
  <si>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</si>
  <si>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</si>
  <si>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</si>
  <si>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</si>
  <si>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</si>
  <si>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</si>
  <si>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</si>
  <si>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</si>
  <si>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</si>
  <si>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</si>
  <si>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</si>
  <si>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</si>
  <si>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</si>
  <si>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</si>
  <si>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</si>
  <si>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</si>
  <si>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</si>
  <si>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</si>
  <si>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</si>
  <si>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</si>
  <si>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</si>
  <si>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</si>
  <si>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</si>
  <si>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</si>
  <si>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</si>
  <si>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</si>
  <si>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</si>
  <si>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</si>
  <si>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</si>
  <si>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</si>
  <si>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</si>
  <si>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</si>
  <si>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</si>
  <si>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</si>
  <si>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</si>
  <si>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</si>
  <si>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</si>
  <si>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</si>
  <si>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</si>
  <si>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</si>
  <si>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</si>
  <si>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</si>
  <si>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</si>
  <si>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</si>
  <si>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</si>
  <si>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</si>
  <si>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</si>
  <si>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</si>
  <si>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</si>
  <si>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</si>
  <si>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</si>
  <si>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</si>
  <si>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</si>
  <si>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</si>
  <si>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</si>
  <si>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</si>
  <si>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</si>
  <si>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</si>
  <si>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</si>
  <si>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</si>
  <si>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</si>
  <si>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</si>
  <si>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</si>
  <si>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</si>
  <si>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</si>
  <si>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</si>
  <si>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</si>
  <si>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</si>
  <si>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</si>
  <si>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</si>
  <si>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</si>
  <si>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</si>
  <si>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</si>
  <si>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</si>
  <si>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</si>
  <si>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</si>
  <si>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</si>
  <si>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</si>
  <si>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</si>
  <si>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</si>
  <si>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</si>
  <si>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</si>
  <si>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</si>
  <si>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</si>
  <si>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</si>
  <si>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</si>
  <si>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</si>
  <si>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</si>
  <si>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</si>
  <si>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</si>
  <si>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</si>
  <si>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</si>
  <si>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</si>
  <si>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</si>
  <si>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</si>
  <si>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</si>
  <si>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</si>
  <si>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</si>
  <si>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</si>
  <si>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</si>
  <si>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</si>
  <si>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</si>
  <si>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</si>
  <si>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</si>
  <si>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</si>
  <si>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</si>
  <si>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</si>
  <si>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</si>
  <si>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</si>
  <si>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</si>
  <si>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</si>
  <si>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</si>
  <si>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</si>
  <si>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</si>
  <si>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</si>
  <si>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</si>
  <si>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</si>
  <si>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</si>
  <si>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</si>
  <si>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</si>
  <si>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</si>
  <si>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</si>
  <si>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</si>
  <si>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</si>
  <si>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</si>
  <si>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</si>
  <si>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</si>
  <si>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</si>
  <si>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</si>
  <si>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</si>
  <si>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</si>
  <si>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</si>
  <si>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</si>
  <si>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</si>
  <si>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</si>
  <si>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</si>
  <si>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</si>
  <si>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</si>
  <si>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</si>
  <si>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</si>
  <si>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</si>
  <si>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</si>
  <si>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</si>
  <si>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</si>
  <si>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</si>
  <si>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</si>
  <si>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</si>
  <si>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</si>
  <si>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</si>
  <si>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</si>
  <si>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</si>
  <si>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</si>
  <si>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</si>
  <si>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</si>
  <si>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</si>
  <si>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</si>
  <si>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</si>
  <si>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</si>
  <si>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</si>
  <si>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</si>
  <si>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</si>
  <si>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</si>
  <si>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</si>
  <si>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</si>
  <si>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</si>
  <si>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</si>
  <si>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</si>
  <si>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</si>
  <si>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</si>
  <si>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</si>
  <si>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</si>
  <si>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</si>
  <si>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</si>
  <si>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</si>
  <si>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</si>
  <si>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</si>
  <si>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</si>
  <si>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</si>
  <si>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</si>
  <si>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</si>
  <si>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</si>
  <si>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</si>
  <si>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</si>
  <si>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</si>
  <si>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</si>
  <si>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</si>
  <si>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</si>
  <si>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</si>
  <si>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</si>
  <si>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</si>
  <si>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</si>
  <si>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</si>
  <si>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</si>
  <si>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</si>
  <si>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</si>
  <si>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</si>
  <si>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</si>
  <si>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</si>
  <si>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</si>
  <si>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</si>
  <si>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</si>
  <si>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</si>
  <si>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</si>
  <si>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</si>
  <si>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</si>
  <si>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</si>
  <si>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</si>
  <si>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</si>
  <si>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</si>
  <si>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</si>
  <si>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</si>
  <si>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</si>
  <si>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</si>
  <si>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</si>
  <si>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</si>
  <si>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</si>
  <si>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</si>
  <si>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</si>
  <si>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</si>
  <si>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</si>
  <si>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</si>
  <si>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</si>
  <si>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</si>
  <si>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</si>
  <si>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</si>
  <si>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</si>
  <si>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</si>
  <si>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</si>
  <si>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</si>
  <si>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</si>
  <si>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</si>
  <si>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</si>
  <si>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</si>
  <si>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</si>
  <si>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</si>
  <si>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</si>
  <si>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</si>
  <si>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</si>
  <si>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</si>
  <si>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</si>
  <si>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</si>
  <si>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</si>
  <si>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</si>
  <si>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</si>
  <si>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</si>
  <si>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</si>
  <si>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</si>
  <si>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</si>
  <si>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</si>
  <si>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</si>
  <si>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</si>
  <si>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</si>
  <si>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</si>
  <si>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</si>
  <si>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</si>
  <si>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</si>
  <si>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</si>
  <si>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</si>
  <si>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</si>
  <si>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</si>
  <si>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</si>
  <si>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</si>
  <si>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</si>
  <si>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</si>
  <si>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</si>
  <si>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</si>
  <si>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</si>
  <si>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</si>
  <si>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</si>
  <si>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</si>
  <si>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</si>
  <si>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</si>
  <si>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</si>
  <si>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</si>
  <si>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</si>
  <si>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</si>
  <si>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</si>
  <si>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</si>
  <si>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</si>
  <si>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</si>
  <si>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</si>
  <si>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</si>
  <si>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</si>
  <si>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</si>
  <si>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</si>
  <si>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</si>
  <si>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</si>
  <si>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</si>
  <si>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</si>
  <si>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</si>
  <si>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</si>
  <si>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</si>
  <si>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</si>
  <si>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</si>
  <si>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</si>
  <si>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</si>
  <si>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</si>
  <si>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</si>
  <si>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</si>
  <si>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</si>
  <si>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</si>
  <si>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</si>
  <si>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</si>
  <si>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</si>
  <si>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</si>
  <si>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</si>
  <si>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</si>
  <si>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</si>
  <si>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</si>
  <si>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</si>
  <si>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</si>
  <si>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</si>
  <si>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</si>
  <si>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</si>
  <si>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</si>
  <si>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</si>
  <si>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</si>
  <si>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</si>
  <si>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</si>
  <si>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</si>
  <si>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</si>
  <si>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</si>
  <si>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</si>
  <si>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</si>
  <si>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</si>
  <si>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</si>
  <si>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</si>
  <si>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</si>
  <si>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</si>
  <si>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</si>
  <si>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</si>
  <si>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</si>
  <si>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</si>
  <si>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</si>
  <si>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</si>
  <si>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</si>
  <si>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</si>
  <si>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</si>
  <si>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</si>
  <si>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</si>
  <si>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</si>
  <si>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</si>
  <si>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</si>
  <si>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</si>
  <si>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</si>
  <si>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</si>
  <si>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</si>
  <si>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</si>
  <si>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</si>
  <si>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</si>
  <si>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</si>
  <si>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</si>
  <si>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</si>
  <si>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</si>
  <si>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</si>
  <si>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</si>
  <si>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</si>
  <si>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</si>
  <si>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</si>
  <si>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</si>
  <si>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</si>
  <si>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</si>
  <si>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</si>
  <si>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</si>
  <si>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</si>
  <si>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</si>
  <si>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</si>
  <si>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</si>
  <si>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</si>
  <si>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</si>
  <si>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</si>
  <si>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</si>
  <si>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</si>
  <si>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</si>
  <si>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</si>
  <si>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</si>
  <si>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</si>
  <si>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</si>
  <si>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</si>
  <si>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</si>
  <si>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</si>
  <si>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</si>
  <si>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</si>
  <si>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</si>
  <si>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</si>
  <si>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</si>
  <si>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</si>
  <si>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</si>
  <si>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</si>
  <si>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</si>
  <si>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</si>
  <si>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</si>
  <si>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</si>
  <si>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</si>
  <si>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</si>
  <si>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</si>
  <si>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</si>
  <si>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</si>
  <si>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</si>
  <si>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</si>
  <si>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</si>
  <si>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</si>
  <si>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</si>
  <si>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</si>
  <si>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</si>
  <si>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</si>
  <si>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</si>
  <si>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</si>
  <si>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</si>
  <si>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</si>
  <si>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</si>
  <si>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</si>
  <si>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</si>
  <si>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</si>
  <si>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</si>
  <si>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</si>
  <si>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</si>
  <si>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</si>
  <si>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</si>
  <si>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</si>
  <si>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</si>
  <si>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</si>
  <si>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</si>
  <si>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</si>
  <si>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</si>
  <si>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</si>
  <si>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</si>
  <si>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</si>
  <si>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</si>
  <si>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</si>
  <si>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</si>
  <si>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</si>
  <si>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</si>
  <si>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</si>
  <si>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</si>
  <si>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</si>
  <si>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</si>
  <si>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</si>
  <si>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</si>
  <si>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</si>
  <si>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</si>
  <si>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</si>
  <si>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</si>
  <si>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</si>
  <si>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</si>
  <si>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</si>
  <si>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</si>
  <si>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</si>
  <si>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</si>
  <si>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</si>
  <si>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</si>
  <si>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</si>
  <si>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</si>
  <si>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</si>
  <si>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</si>
  <si>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</si>
  <si>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</si>
  <si>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</si>
  <si>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</si>
  <si>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</si>
  <si>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</si>
  <si>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</si>
  <si>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</si>
  <si>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</si>
  <si>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</si>
  <si>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</si>
  <si>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</si>
  <si>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</si>
  <si>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</si>
  <si>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</si>
  <si>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</si>
  <si>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</si>
  <si>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</si>
  <si>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</si>
  <si>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</si>
  <si>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</si>
  <si>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</si>
  <si>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</si>
  <si>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</si>
  <si>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</si>
  <si>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</si>
  <si>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</si>
  <si>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</si>
  <si>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</si>
  <si>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</si>
  <si>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</si>
  <si>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</si>
  <si>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</si>
  <si>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</si>
  <si>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</si>
  <si>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</si>
  <si>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</si>
  <si>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</si>
  <si>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</si>
  <si>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</si>
  <si>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</si>
  <si>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</si>
  <si>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</si>
  <si>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</si>
  <si>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</si>
  <si>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</si>
  <si>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</si>
  <si>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</si>
  <si>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</si>
  <si>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</si>
  <si>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</si>
  <si>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</si>
  <si>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</si>
  <si>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</si>
  <si>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</si>
  <si>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</si>
  <si>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</si>
  <si>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</si>
  <si>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</si>
  <si>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</si>
  <si>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</si>
  <si>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</si>
  <si>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</si>
  <si>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</si>
  <si>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</si>
  <si>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</si>
  <si>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</si>
  <si>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</si>
  <si>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</si>
  <si>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</si>
  <si>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</si>
  <si>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</si>
  <si>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</si>
  <si>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</si>
  <si>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</si>
  <si>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</si>
  <si>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</si>
  <si>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</si>
  <si>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</si>
  <si>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</si>
  <si>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</si>
  <si>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</si>
  <si>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</si>
  <si>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</si>
  <si>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</si>
  <si>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</si>
  <si>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</si>
  <si>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</si>
  <si>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</si>
  <si>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</si>
  <si>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</si>
  <si>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</si>
  <si>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</si>
  <si>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</si>
  <si>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</si>
  <si>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</si>
  <si>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</si>
  <si>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</si>
  <si>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</si>
  <si>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</si>
  <si>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</si>
  <si>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</si>
  <si>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</si>
  <si>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</si>
  <si>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</si>
  <si>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</si>
  <si>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</si>
  <si>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</si>
  <si>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</si>
  <si>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</si>
  <si>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</si>
  <si>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</si>
  <si>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</si>
  <si>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</si>
  <si>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</si>
  <si>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</si>
  <si>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</si>
  <si>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</si>
  <si>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</si>
  <si>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</si>
  <si>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</si>
  <si>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</si>
  <si>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</si>
  <si>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</si>
  <si>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</si>
  <si>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</si>
  <si>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</si>
  <si>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</si>
  <si>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</si>
  <si>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</si>
  <si>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</si>
  <si>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</si>
  <si>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</si>
  <si>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</si>
  <si>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</si>
  <si>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</si>
  <si>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</si>
  <si>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</si>
  <si>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</si>
  <si>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</si>
  <si>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</si>
  <si>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</si>
  <si>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</si>
  <si>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</si>
  <si>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</si>
  <si>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</si>
  <si>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</si>
  <si>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</si>
  <si>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</si>
  <si>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</si>
  <si>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</si>
  <si>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</si>
  <si>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</si>
  <si>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</si>
  <si>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</si>
  <si>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</si>
  <si>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</si>
  <si>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</si>
  <si>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</si>
  <si>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</si>
  <si>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</si>
  <si>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</si>
  <si>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</si>
  <si>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</si>
  <si>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</si>
  <si>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</si>
  <si>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</si>
  <si>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</si>
  <si>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</si>
  <si>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</si>
  <si>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</si>
  <si>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</si>
  <si>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</si>
  <si>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</si>
  <si>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</si>
  <si>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</si>
  <si>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</si>
  <si>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</si>
  <si>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</si>
  <si>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</si>
  <si>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</si>
  <si>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</si>
  <si>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</si>
  <si>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</si>
  <si>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</si>
  <si>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</si>
  <si>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</si>
  <si>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</si>
  <si>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</si>
  <si>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</si>
  <si>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</si>
  <si>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</si>
  <si>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</si>
  <si>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</si>
  <si>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</si>
  <si>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</si>
  <si>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</si>
  <si>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</si>
  <si>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</si>
  <si>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</si>
  <si>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</si>
  <si>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</si>
  <si>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</si>
  <si>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</si>
  <si>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</si>
  <si>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</si>
  <si>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</si>
  <si>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</si>
  <si>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</si>
  <si>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</si>
  <si>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</si>
  <si>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</si>
  <si>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</si>
  <si>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</si>
  <si>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</si>
  <si>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</si>
  <si>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</si>
  <si>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</si>
  <si>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</si>
  <si>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</si>
  <si>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</si>
  <si>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</si>
  <si>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</si>
  <si>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</si>
  <si>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</si>
  <si>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</si>
  <si>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</si>
  <si>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</si>
  <si>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</si>
  <si>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</si>
  <si>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</si>
  <si>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</si>
  <si>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</si>
  <si>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</si>
  <si>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</si>
  <si>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</si>
  <si>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</si>
  <si>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</si>
  <si>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</si>
  <si>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</si>
  <si>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</si>
  <si>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</si>
  <si>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</si>
  <si>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</si>
  <si>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</si>
  <si>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</si>
  <si>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</si>
  <si>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</si>
  <si>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</si>
  <si>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</si>
  <si>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</si>
  <si>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</si>
  <si>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</si>
  <si>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</si>
  <si>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</si>
  <si>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</si>
  <si>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</si>
  <si>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</si>
  <si>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</si>
  <si>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</si>
  <si>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</si>
  <si>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</si>
  <si>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</si>
  <si>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</si>
  <si>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</si>
  <si>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</si>
  <si>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</si>
  <si>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</si>
  <si>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</si>
  <si>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</si>
  <si>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</si>
  <si>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</si>
  <si>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</si>
  <si>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</si>
  <si>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</si>
  <si>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</si>
  <si>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</si>
  <si>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</si>
  <si>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</si>
  <si>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</si>
  <si>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</si>
  <si>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</si>
  <si>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</si>
  <si>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</si>
  <si>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</si>
  <si>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</si>
  <si>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</si>
  <si>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</si>
  <si>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</si>
  <si>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</si>
  <si>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</si>
  <si>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</si>
  <si>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</si>
  <si>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</si>
  <si>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</si>
  <si>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</si>
  <si>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</si>
  <si>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</si>
  <si>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</si>
  <si>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</si>
  <si>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</si>
  <si>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</si>
  <si>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</si>
  <si>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</si>
  <si>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</si>
  <si>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</si>
  <si>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</si>
  <si>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</si>
  <si>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</si>
  <si>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</si>
  <si>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</si>
  <si>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</si>
  <si>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</si>
  <si>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</si>
  <si>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</si>
  <si>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</si>
  <si>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</si>
  <si>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</si>
  <si>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</si>
  <si>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</si>
  <si>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</si>
  <si>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</si>
  <si>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</si>
  <si>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</si>
  <si>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</si>
  <si>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</si>
  <si>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</si>
  <si>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</si>
  <si>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</si>
  <si>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</si>
  <si>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</si>
  <si>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</si>
  <si>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</si>
  <si>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</si>
  <si>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</si>
  <si>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</si>
  <si>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</si>
  <si>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</si>
  <si>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</si>
  <si>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</si>
  <si>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</si>
  <si>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</si>
  <si>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</si>
  <si>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</si>
  <si>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</si>
  <si>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</si>
  <si>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</si>
  <si>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</si>
  <si>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</si>
  <si>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</si>
  <si>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</si>
  <si>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</si>
  <si>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</si>
  <si>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</si>
  <si>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</si>
  <si>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</si>
  <si>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</si>
  <si>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</si>
  <si>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</si>
  <si>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</si>
  <si>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</si>
  <si>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</si>
  <si>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</si>
  <si>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</si>
  <si>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</si>
  <si>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</si>
  <si>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</si>
  <si>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</si>
  <si>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</si>
  <si>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</si>
  <si>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</si>
  <si>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</si>
  <si>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</si>
  <si>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</si>
  <si>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</si>
  <si>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</si>
  <si>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</si>
  <si>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</si>
  <si>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</si>
  <si>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</si>
  <si>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</si>
  <si>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</si>
  <si>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</si>
  <si>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</si>
  <si>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</si>
  <si>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</si>
  <si>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</si>
  <si>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</si>
  <si>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</si>
  <si>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</si>
  <si>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</si>
  <si>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</si>
  <si>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</si>
  <si>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</si>
  <si>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</si>
  <si>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</si>
  <si>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</si>
  <si>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</si>
  <si>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</si>
  <si>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</si>
  <si>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</si>
  <si>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</si>
  <si>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</si>
  <si>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</si>
  <si>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</si>
  <si>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</si>
  <si>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</si>
  <si>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</si>
  <si>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</si>
  <si>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</si>
  <si>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</si>
  <si>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</si>
  <si>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</si>
  <si>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</si>
  <si>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</si>
  <si>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</si>
  <si>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</si>
  <si>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</si>
  <si>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</si>
  <si>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</si>
  <si>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</si>
  <si>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</si>
  <si>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</si>
  <si>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</si>
  <si>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</si>
  <si>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</si>
  <si>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</si>
  <si>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</si>
  <si>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</si>
  <si>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</si>
  <si>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</si>
  <si>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</si>
  <si>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</si>
  <si>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</si>
  <si>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</si>
  <si>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</si>
  <si>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</si>
  <si>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</si>
  <si>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</si>
  <si>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</si>
  <si>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</si>
  <si>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</si>
  <si>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</si>
  <si>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</si>
  <si>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</si>
  <si>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</si>
  <si>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</si>
  <si>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</si>
  <si>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</si>
  <si>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</si>
  <si>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</si>
  <si>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</si>
  <si>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</si>
  <si>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</si>
  <si>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</si>
  <si>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</si>
  <si>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</si>
  <si>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</si>
  <si>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</si>
  <si>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</si>
  <si>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</si>
  <si>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</si>
  <si>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</si>
  <si>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</si>
  <si>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</si>
  <si>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</si>
  <si>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</si>
  <si>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</si>
  <si>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</si>
  <si>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</si>
  <si>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</si>
  <si>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</si>
  <si>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</si>
  <si>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</si>
  <si>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</si>
  <si>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</si>
  <si>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</si>
  <si>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</si>
  <si>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</si>
  <si>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</si>
  <si>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</si>
  <si>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</si>
  <si>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</si>
  <si>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</si>
  <si>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</si>
  <si>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</si>
  <si>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</si>
  <si>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</si>
  <si>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</si>
  <si>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</si>
  <si>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</si>
  <si>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</si>
  <si>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</si>
  <si>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</si>
  <si>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</si>
  <si>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</si>
  <si>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</si>
  <si>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</si>
  <si>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</si>
  <si>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</si>
  <si>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</si>
  <si>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</si>
  <si>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</si>
  <si>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</si>
  <si>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</si>
  <si>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</si>
  <si>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</si>
  <si>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</si>
  <si>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</si>
  <si>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</si>
  <si>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</si>
  <si>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</si>
  <si>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</si>
  <si>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</si>
  <si>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</si>
  <si>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</si>
  <si>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</si>
  <si>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</si>
  <si>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</si>
  <si>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</si>
  <si>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</si>
  <si>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</si>
  <si>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</si>
  <si>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</si>
  <si>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</si>
  <si>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</si>
  <si>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</si>
  <si>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</si>
  <si>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</si>
  <si>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</si>
  <si>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</si>
  <si>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</si>
  <si>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</si>
  <si>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</si>
  <si>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</si>
  <si>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</si>
  <si>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</si>
  <si>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</si>
  <si>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</si>
  <si>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</si>
  <si>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</si>
  <si>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</si>
  <si>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</si>
  <si>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</si>
  <si>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</si>
  <si>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</si>
  <si>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</si>
  <si>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</si>
  <si>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</si>
  <si>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</si>
  <si>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</si>
  <si>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</si>
  <si>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</si>
  <si>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</si>
  <si>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</si>
  <si>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</si>
  <si>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</si>
  <si>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</si>
  <si>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</si>
  <si>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</si>
  <si>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</si>
  <si>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</si>
  <si>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</si>
  <si>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</si>
  <si>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</si>
  <si>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</si>
  <si>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</si>
  <si>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</si>
  <si>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Marketing budget</t>
  </si>
  <si>
    <t>Sam Hunt</t>
  </si>
  <si>
    <t>Look Up - RIBA Competition</t>
  </si>
  <si>
    <t>C042</t>
  </si>
  <si>
    <t xml:space="preserve">Adjustment as no agreement </t>
  </si>
  <si>
    <t>with RIBA yet - SK</t>
  </si>
  <si>
    <t xml:space="preserve"> keeping their £50k and CoC paying RIBA a commission </t>
  </si>
  <si>
    <t>£50k from RIBA- was the orignal plan, however RIBA now</t>
  </si>
  <si>
    <t>of £36,500 to produce the architectural art (Apr 17)</t>
  </si>
  <si>
    <t>Actual Spend 2017/18</t>
  </si>
  <si>
    <t>RIBA commission</t>
  </si>
  <si>
    <t>Security</t>
  </si>
  <si>
    <t>Additional £14k received from British council</t>
  </si>
  <si>
    <t>Hannah Williams Walton</t>
  </si>
  <si>
    <t>10.10.17</t>
  </si>
  <si>
    <t>Kirsty Sutcliffe</t>
  </si>
  <si>
    <t>£1,500 added into ZK109 from C030</t>
  </si>
  <si>
    <t>Addiotnal site costs (re TIM)</t>
  </si>
  <si>
    <t>17/18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</si>
</sst>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43" fontId="5" fillId="4" borderId="1" xfId="1" applyNumberFormat="1" applyFont="1" applyFill="1" applyBorder="1" applyProtection="1"/>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Y0650.A210</v>
          </cell>
          <cell r="B3" t="str">
            <v>Y0650</v>
          </cell>
          <cell r="C3">
            <v>0</v>
          </cell>
          <cell r="D3">
            <v>0</v>
          </cell>
          <cell r="E3">
            <v>0</v>
          </cell>
          <cell r="F3">
            <v>0</v>
          </cell>
          <cell r="G3">
            <v>0</v>
          </cell>
        </row>
        <row r="4">
          <cell r="A4" t="str">
            <v>Y1370.A401</v>
          </cell>
          <cell r="B4" t="str">
            <v>Y1370</v>
          </cell>
          <cell r="C4">
            <v>0</v>
          </cell>
          <cell r="D4">
            <v>0</v>
          </cell>
          <cell r="E4">
            <v>0</v>
          </cell>
          <cell r="F4">
            <v>0</v>
          </cell>
          <cell r="G4">
            <v>0</v>
          </cell>
        </row>
        <row r="5">
          <cell r="A5" t="str">
            <v>ZK001.K001</v>
          </cell>
          <cell r="B5" t="str">
            <v>ZK001</v>
          </cell>
          <cell r="C5">
            <v>0</v>
          </cell>
          <cell r="D5">
            <v>0</v>
          </cell>
          <cell r="E5">
            <v>0</v>
          </cell>
          <cell r="F5">
            <v>0</v>
          </cell>
          <cell r="G5">
            <v>0</v>
          </cell>
        </row>
        <row r="6">
          <cell r="A6" t="str">
            <v>ZK001.K002</v>
          </cell>
          <cell r="B6" t="str">
            <v>ZK001</v>
          </cell>
          <cell r="C6">
            <v>0</v>
          </cell>
          <cell r="D6">
            <v>0</v>
          </cell>
          <cell r="E6">
            <v>0</v>
          </cell>
          <cell r="F6">
            <v>0</v>
          </cell>
          <cell r="G6">
            <v>0</v>
          </cell>
        </row>
        <row r="7">
          <cell r="A7" t="str">
            <v>ZK002.0001</v>
          </cell>
          <cell r="B7" t="str">
            <v>ZK002</v>
          </cell>
          <cell r="C7">
            <v>0</v>
          </cell>
          <cell r="D7">
            <v>0</v>
          </cell>
          <cell r="E7">
            <v>0</v>
          </cell>
          <cell r="F7">
            <v>0</v>
          </cell>
          <cell r="G7">
            <v>0</v>
          </cell>
        </row>
        <row r="8">
          <cell r="A8" t="str">
            <v>ZK002.K001</v>
          </cell>
          <cell r="B8" t="str">
            <v>ZK002</v>
          </cell>
          <cell r="C8">
            <v>0</v>
          </cell>
          <cell r="D8">
            <v>0</v>
          </cell>
          <cell r="E8">
            <v>0</v>
          </cell>
          <cell r="F8">
            <v>0</v>
          </cell>
          <cell r="G8">
            <v>0</v>
          </cell>
        </row>
        <row r="9">
          <cell r="A9" t="str">
            <v>ZK003.K001</v>
          </cell>
          <cell r="B9" t="str">
            <v>ZK003</v>
          </cell>
          <cell r="C9">
            <v>0</v>
          </cell>
          <cell r="D9">
            <v>0</v>
          </cell>
          <cell r="E9">
            <v>0</v>
          </cell>
          <cell r="F9">
            <v>0</v>
          </cell>
          <cell r="G9">
            <v>0</v>
          </cell>
        </row>
        <row r="10">
          <cell r="A10" t="str">
            <v>ZK003.K002</v>
          </cell>
          <cell r="B10" t="str">
            <v>ZK003</v>
          </cell>
          <cell r="C10">
            <v>0</v>
          </cell>
          <cell r="D10">
            <v>0</v>
          </cell>
          <cell r="E10">
            <v>0</v>
          </cell>
          <cell r="F10">
            <v>0</v>
          </cell>
          <cell r="G10">
            <v>0</v>
          </cell>
        </row>
        <row r="11">
          <cell r="A11" t="str">
            <v>ZK003.K005</v>
          </cell>
          <cell r="B11" t="str">
            <v>ZK003</v>
          </cell>
          <cell r="C11">
            <v>0</v>
          </cell>
          <cell r="D11">
            <v>0</v>
          </cell>
          <cell r="E11">
            <v>0</v>
          </cell>
          <cell r="F11">
            <v>-22000</v>
          </cell>
          <cell r="G11">
            <v>0</v>
          </cell>
        </row>
        <row r="12">
          <cell r="A12" t="str">
            <v>ZK004.K002</v>
          </cell>
          <cell r="B12" t="str">
            <v>ZK004</v>
          </cell>
          <cell r="C12">
            <v>0</v>
          </cell>
          <cell r="D12">
            <v>0</v>
          </cell>
          <cell r="E12">
            <v>0</v>
          </cell>
          <cell r="F12">
            <v>0</v>
          </cell>
          <cell r="G12">
            <v>0</v>
          </cell>
        </row>
        <row r="13">
          <cell r="A13" t="str">
            <v>ZK010.K001</v>
          </cell>
          <cell r="B13" t="str">
            <v>ZK010</v>
          </cell>
          <cell r="C13">
            <v>0</v>
          </cell>
          <cell r="D13">
            <v>0</v>
          </cell>
          <cell r="E13">
            <v>0</v>
          </cell>
          <cell r="F13">
            <v>0</v>
          </cell>
          <cell r="G13">
            <v>0</v>
          </cell>
        </row>
        <row r="14">
          <cell r="A14" t="str">
            <v>ZK010.K003</v>
          </cell>
          <cell r="B14" t="str">
            <v>ZK010</v>
          </cell>
          <cell r="C14">
            <v>0</v>
          </cell>
          <cell r="D14">
            <v>0</v>
          </cell>
          <cell r="E14">
            <v>0</v>
          </cell>
          <cell r="F14">
            <v>0</v>
          </cell>
          <cell r="G14">
            <v>0</v>
          </cell>
        </row>
        <row r="15">
          <cell r="A15" t="str">
            <v>ZK010.K005</v>
          </cell>
          <cell r="B15" t="str">
            <v>ZK010</v>
          </cell>
          <cell r="C15">
            <v>0</v>
          </cell>
          <cell r="D15">
            <v>0</v>
          </cell>
          <cell r="E15">
            <v>0</v>
          </cell>
          <cell r="F15">
            <v>-186526.52</v>
          </cell>
          <cell r="G15">
            <v>0</v>
          </cell>
        </row>
        <row r="16">
          <cell r="A16" t="str">
            <v>ZK010.K008</v>
          </cell>
          <cell r="B16" t="str">
            <v>ZK010</v>
          </cell>
          <cell r="C16">
            <v>0</v>
          </cell>
          <cell r="D16">
            <v>0</v>
          </cell>
          <cell r="E16">
            <v>0</v>
          </cell>
          <cell r="F16">
            <v>0</v>
          </cell>
          <cell r="G16">
            <v>0</v>
          </cell>
        </row>
        <row r="17">
          <cell r="A17" t="str">
            <v>ZK010.K010</v>
          </cell>
          <cell r="B17" t="str">
            <v>ZK010</v>
          </cell>
          <cell r="C17">
            <v>0</v>
          </cell>
          <cell r="D17">
            <v>0</v>
          </cell>
          <cell r="E17">
            <v>-5869.56</v>
          </cell>
          <cell r="F17">
            <v>-1424.69</v>
          </cell>
          <cell r="G17">
            <v>0</v>
          </cell>
        </row>
        <row r="18">
          <cell r="A18" t="str">
            <v>ZK015.K011</v>
          </cell>
          <cell r="B18" t="str">
            <v>ZK015</v>
          </cell>
          <cell r="C18">
            <v>0</v>
          </cell>
          <cell r="D18">
            <v>0</v>
          </cell>
          <cell r="E18">
            <v>0</v>
          </cell>
          <cell r="F18">
            <v>0</v>
          </cell>
          <cell r="G18">
            <v>0</v>
          </cell>
        </row>
        <row r="19">
          <cell r="A19" t="str">
            <v>ZK015.K011.C080</v>
          </cell>
          <cell r="B19" t="str">
            <v>ZK015</v>
          </cell>
          <cell r="C19">
            <v>0</v>
          </cell>
          <cell r="D19">
            <v>0</v>
          </cell>
          <cell r="E19">
            <v>0</v>
          </cell>
          <cell r="F19">
            <v>-97059.58</v>
          </cell>
          <cell r="G19">
            <v>0</v>
          </cell>
        </row>
        <row r="20">
          <cell r="A20" t="str">
            <v>ZK015.K011.C320</v>
          </cell>
          <cell r="B20" t="str">
            <v>ZK015</v>
          </cell>
          <cell r="C20">
            <v>0</v>
          </cell>
          <cell r="D20">
            <v>0</v>
          </cell>
          <cell r="E20">
            <v>-14198.73</v>
          </cell>
          <cell r="F20">
            <v>-1229.17</v>
          </cell>
          <cell r="G20">
            <v>0</v>
          </cell>
        </row>
        <row r="21">
          <cell r="A21" t="str">
            <v>ZK015.K011.C330</v>
          </cell>
          <cell r="B21" t="str">
            <v>ZK015</v>
          </cell>
          <cell r="C21">
            <v>0</v>
          </cell>
          <cell r="D21">
            <v>0</v>
          </cell>
          <cell r="E21">
            <v>0</v>
          </cell>
          <cell r="F21">
            <v>-10145</v>
          </cell>
          <cell r="G21">
            <v>0</v>
          </cell>
        </row>
        <row r="22">
          <cell r="A22" t="str">
            <v>ZK015.K011.C350</v>
          </cell>
          <cell r="B22" t="str">
            <v>ZK015</v>
          </cell>
          <cell r="C22">
            <v>0</v>
          </cell>
          <cell r="D22">
            <v>0</v>
          </cell>
          <cell r="E22">
            <v>-500</v>
          </cell>
          <cell r="F22">
            <v>0</v>
          </cell>
          <cell r="G22">
            <v>0</v>
          </cell>
        </row>
        <row r="23">
          <cell r="A23" t="str">
            <v>ZK015.K011.C360</v>
          </cell>
          <cell r="B23" t="str">
            <v>ZK015</v>
          </cell>
          <cell r="C23">
            <v>0</v>
          </cell>
          <cell r="D23">
            <v>0</v>
          </cell>
          <cell r="E23">
            <v>0</v>
          </cell>
          <cell r="F23">
            <v>-43338.75</v>
          </cell>
          <cell r="G23">
            <v>0</v>
          </cell>
        </row>
        <row r="24">
          <cell r="A24" t="str">
            <v>ZK015.K011.C397</v>
          </cell>
          <cell r="B24" t="str">
            <v>ZK015</v>
          </cell>
          <cell r="C24">
            <v>0</v>
          </cell>
          <cell r="D24">
            <v>0</v>
          </cell>
          <cell r="E24">
            <v>0</v>
          </cell>
          <cell r="F24">
            <v>-9620</v>
          </cell>
          <cell r="G24">
            <v>0</v>
          </cell>
        </row>
        <row r="25">
          <cell r="A25" t="str">
            <v>ZK015.K011.C415</v>
          </cell>
          <cell r="B25" t="str">
            <v>ZK015</v>
          </cell>
          <cell r="C25">
            <v>0</v>
          </cell>
          <cell r="D25">
            <v>0</v>
          </cell>
          <cell r="E25">
            <v>-13943.33</v>
          </cell>
          <cell r="F25">
            <v>-1600</v>
          </cell>
          <cell r="G25">
            <v>0</v>
          </cell>
        </row>
        <row r="26">
          <cell r="A26" t="str">
            <v>ZK015.K011.C600</v>
          </cell>
          <cell r="B26" t="str">
            <v>ZK015</v>
          </cell>
          <cell r="C26">
            <v>0</v>
          </cell>
          <cell r="D26">
            <v>0</v>
          </cell>
          <cell r="E26">
            <v>0</v>
          </cell>
          <cell r="F26">
            <v>-194.25</v>
          </cell>
          <cell r="G26">
            <v>0</v>
          </cell>
        </row>
        <row r="27">
          <cell r="A27" t="str">
            <v>ZK015.K011.C700</v>
          </cell>
          <cell r="B27" t="str">
            <v>ZK015</v>
          </cell>
          <cell r="C27">
            <v>0</v>
          </cell>
          <cell r="D27">
            <v>0</v>
          </cell>
          <cell r="E27">
            <v>-10879.17</v>
          </cell>
          <cell r="F27">
            <v>-12.5</v>
          </cell>
          <cell r="G27">
            <v>0</v>
          </cell>
        </row>
        <row r="28">
          <cell r="A28" t="str">
            <v>ZK015.K011.C703</v>
          </cell>
          <cell r="B28" t="str">
            <v>ZK015</v>
          </cell>
          <cell r="C28">
            <v>0</v>
          </cell>
          <cell r="D28">
            <v>0</v>
          </cell>
          <cell r="E28">
            <v>0</v>
          </cell>
          <cell r="F28">
            <v>-581.25</v>
          </cell>
          <cell r="G28">
            <v>0</v>
          </cell>
        </row>
        <row r="29">
          <cell r="A29" t="str">
            <v>ZK015.K011.C704</v>
          </cell>
          <cell r="B29" t="str">
            <v>ZK015</v>
          </cell>
          <cell r="C29">
            <v>0</v>
          </cell>
          <cell r="D29">
            <v>0</v>
          </cell>
          <cell r="E29">
            <v>0</v>
          </cell>
          <cell r="F29">
            <v>-460.42</v>
          </cell>
          <cell r="G29">
            <v>0</v>
          </cell>
        </row>
        <row r="30">
          <cell r="A30" t="str">
            <v>ZK015.K011.C706</v>
          </cell>
          <cell r="B30" t="str">
            <v>ZK015</v>
          </cell>
          <cell r="C30">
            <v>0</v>
          </cell>
          <cell r="D30">
            <v>0</v>
          </cell>
          <cell r="E30">
            <v>0</v>
          </cell>
          <cell r="F30">
            <v>-112.5</v>
          </cell>
          <cell r="G30">
            <v>0</v>
          </cell>
        </row>
        <row r="31">
          <cell r="A31" t="str">
            <v>ZK015.K011.C707</v>
          </cell>
          <cell r="B31" t="str">
            <v>ZK015</v>
          </cell>
          <cell r="C31">
            <v>0</v>
          </cell>
          <cell r="D31">
            <v>0</v>
          </cell>
          <cell r="E31">
            <v>0</v>
          </cell>
          <cell r="F31">
            <v>-220.83</v>
          </cell>
          <cell r="G31">
            <v>0</v>
          </cell>
        </row>
        <row r="32">
          <cell r="A32" t="str">
            <v>ZK015.K011.C708</v>
          </cell>
          <cell r="B32" t="str">
            <v>ZK015</v>
          </cell>
          <cell r="C32">
            <v>0</v>
          </cell>
          <cell r="D32">
            <v>0</v>
          </cell>
          <cell r="E32">
            <v>0</v>
          </cell>
          <cell r="F32">
            <v>-445.83</v>
          </cell>
          <cell r="G32">
            <v>0</v>
          </cell>
        </row>
        <row r="33">
          <cell r="A33" t="str">
            <v>ZK015.K011.C709</v>
          </cell>
          <cell r="B33" t="str">
            <v>ZK015</v>
          </cell>
          <cell r="C33">
            <v>0</v>
          </cell>
          <cell r="D33">
            <v>0</v>
          </cell>
          <cell r="E33">
            <v>0</v>
          </cell>
          <cell r="F33">
            <v>-364.58</v>
          </cell>
          <cell r="G33">
            <v>0</v>
          </cell>
        </row>
        <row r="34">
          <cell r="A34" t="str">
            <v>ZK015.K011.C710</v>
          </cell>
          <cell r="B34" t="str">
            <v>ZK015</v>
          </cell>
          <cell r="C34">
            <v>0</v>
          </cell>
          <cell r="D34">
            <v>0</v>
          </cell>
          <cell r="E34">
            <v>0</v>
          </cell>
          <cell r="F34">
            <v>-2541.67</v>
          </cell>
          <cell r="G34">
            <v>0</v>
          </cell>
        </row>
        <row r="35">
          <cell r="A35" t="str">
            <v>ZK015.K011.C712</v>
          </cell>
          <cell r="B35" t="str">
            <v>ZK015</v>
          </cell>
          <cell r="C35">
            <v>0</v>
          </cell>
          <cell r="D35">
            <v>0</v>
          </cell>
          <cell r="E35">
            <v>0</v>
          </cell>
          <cell r="F35">
            <v>-175</v>
          </cell>
          <cell r="G35">
            <v>0</v>
          </cell>
        </row>
        <row r="36">
          <cell r="A36" t="str">
            <v>ZK015.K011.C713</v>
          </cell>
          <cell r="B36" t="str">
            <v>ZK015</v>
          </cell>
          <cell r="C36">
            <v>0</v>
          </cell>
          <cell r="D36">
            <v>0</v>
          </cell>
          <cell r="E36">
            <v>0</v>
          </cell>
          <cell r="F36">
            <v>-1608.33</v>
          </cell>
          <cell r="G36">
            <v>0</v>
          </cell>
        </row>
        <row r="37">
          <cell r="A37" t="str">
            <v>ZK015.K011.C714</v>
          </cell>
          <cell r="B37" t="str">
            <v>ZK015</v>
          </cell>
          <cell r="C37">
            <v>0</v>
          </cell>
          <cell r="D37">
            <v>0</v>
          </cell>
          <cell r="E37">
            <v>0</v>
          </cell>
          <cell r="F37">
            <v>-147.91999999999999</v>
          </cell>
          <cell r="G37">
            <v>0</v>
          </cell>
        </row>
        <row r="38">
          <cell r="A38" t="str">
            <v>ZK015.K011.C715</v>
          </cell>
          <cell r="B38" t="str">
            <v>ZK015</v>
          </cell>
          <cell r="C38">
            <v>0</v>
          </cell>
          <cell r="D38">
            <v>0</v>
          </cell>
          <cell r="E38">
            <v>0</v>
          </cell>
          <cell r="F38">
            <v>-362.5</v>
          </cell>
          <cell r="G38">
            <v>0</v>
          </cell>
        </row>
        <row r="39">
          <cell r="A39" t="str">
            <v>ZK015.K011.C716</v>
          </cell>
          <cell r="B39" t="str">
            <v>ZK015</v>
          </cell>
          <cell r="C39">
            <v>0</v>
          </cell>
          <cell r="D39">
            <v>0</v>
          </cell>
          <cell r="E39">
            <v>0</v>
          </cell>
          <cell r="F39">
            <v>-125</v>
          </cell>
          <cell r="G39">
            <v>0</v>
          </cell>
        </row>
        <row r="40">
          <cell r="A40" t="str">
            <v>ZK015.K011.C717</v>
          </cell>
          <cell r="B40" t="str">
            <v>ZK015</v>
          </cell>
          <cell r="C40">
            <v>0</v>
          </cell>
          <cell r="D40">
            <v>0</v>
          </cell>
          <cell r="E40">
            <v>0</v>
          </cell>
          <cell r="F40">
            <v>-343.75</v>
          </cell>
          <cell r="G40">
            <v>0</v>
          </cell>
        </row>
        <row r="41">
          <cell r="A41" t="str">
            <v>ZK015.K011.C718</v>
          </cell>
          <cell r="B41" t="str">
            <v>ZK015</v>
          </cell>
          <cell r="C41">
            <v>0</v>
          </cell>
          <cell r="D41">
            <v>0</v>
          </cell>
          <cell r="E41">
            <v>0</v>
          </cell>
          <cell r="F41">
            <v>-133.33000000000001</v>
          </cell>
          <cell r="G41">
            <v>0</v>
          </cell>
        </row>
        <row r="42">
          <cell r="A42" t="str">
            <v>ZK015.K011.C720</v>
          </cell>
          <cell r="B42" t="str">
            <v>ZK015</v>
          </cell>
          <cell r="C42">
            <v>0</v>
          </cell>
          <cell r="D42">
            <v>0</v>
          </cell>
          <cell r="E42">
            <v>0</v>
          </cell>
          <cell r="F42">
            <v>-202.08</v>
          </cell>
          <cell r="G42">
            <v>0</v>
          </cell>
        </row>
        <row r="43">
          <cell r="A43" t="str">
            <v>ZK015.K011.C721</v>
          </cell>
          <cell r="B43" t="str">
            <v>ZK015</v>
          </cell>
          <cell r="C43">
            <v>0</v>
          </cell>
          <cell r="D43">
            <v>0</v>
          </cell>
          <cell r="E43">
            <v>0</v>
          </cell>
          <cell r="F43">
            <v>-445.83</v>
          </cell>
          <cell r="G43">
            <v>0</v>
          </cell>
        </row>
        <row r="44">
          <cell r="A44" t="str">
            <v>ZK015.K011.C722</v>
          </cell>
          <cell r="B44" t="str">
            <v>ZK015</v>
          </cell>
          <cell r="C44">
            <v>0</v>
          </cell>
          <cell r="D44">
            <v>0</v>
          </cell>
          <cell r="E44">
            <v>0</v>
          </cell>
          <cell r="F44">
            <v>-895.84</v>
          </cell>
          <cell r="G44">
            <v>0</v>
          </cell>
        </row>
        <row r="45">
          <cell r="A45" t="str">
            <v>ZK015.K011.C723</v>
          </cell>
          <cell r="B45" t="str">
            <v>ZK015</v>
          </cell>
          <cell r="C45">
            <v>0</v>
          </cell>
          <cell r="D45">
            <v>0</v>
          </cell>
          <cell r="E45">
            <v>0</v>
          </cell>
          <cell r="F45">
            <v>-79.17</v>
          </cell>
          <cell r="G45">
            <v>0</v>
          </cell>
        </row>
        <row r="46">
          <cell r="A46" t="str">
            <v>ZK015.K011.C724</v>
          </cell>
          <cell r="B46" t="str">
            <v>ZK015</v>
          </cell>
          <cell r="C46">
            <v>0</v>
          </cell>
          <cell r="D46">
            <v>0</v>
          </cell>
          <cell r="E46">
            <v>0</v>
          </cell>
          <cell r="F46">
            <v>-400</v>
          </cell>
          <cell r="G46">
            <v>0</v>
          </cell>
        </row>
        <row r="47">
          <cell r="A47" t="str">
            <v>ZK015.K011.C725</v>
          </cell>
          <cell r="B47" t="str">
            <v>ZK015</v>
          </cell>
          <cell r="C47">
            <v>0</v>
          </cell>
          <cell r="D47">
            <v>0</v>
          </cell>
          <cell r="E47">
            <v>0</v>
          </cell>
          <cell r="F47">
            <v>-212.5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33994.33</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86504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606950</v>
          </cell>
          <cell r="G119">
            <v>104120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20100</v>
          </cell>
          <cell r="G153">
            <v>2400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62000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ZK101.K208.C019</v>
          </cell>
          <cell r="B163" t="str">
            <v>ZK101</v>
          </cell>
          <cell r="C163">
            <v>0</v>
          </cell>
          <cell r="D163">
            <v>0</v>
          </cell>
          <cell r="E163">
            <v>5000</v>
          </cell>
          <cell r="F163">
            <v>0</v>
          </cell>
          <cell r="G163">
            <v>0</v>
          </cell>
        </row>
        <row r="164">
          <cell r="A164" t="str">
            <v>ZK101.K208.C235</v>
          </cell>
          <cell r="B164" t="str">
            <v>ZK101</v>
          </cell>
          <cell r="C164">
            <v>0</v>
          </cell>
          <cell r="D164">
            <v>0</v>
          </cell>
          <cell r="E164">
            <v>2000</v>
          </cell>
          <cell r="F164">
            <v>4000</v>
          </cell>
          <cell r="G164">
            <v>0</v>
          </cell>
        </row>
        <row r="165">
          <cell r="A165" t="str">
            <v>ZK101.K208.C265</v>
          </cell>
          <cell r="B165" t="str">
            <v>ZK101</v>
          </cell>
          <cell r="C165">
            <v>0</v>
          </cell>
          <cell r="D165">
            <v>0</v>
          </cell>
          <cell r="E165">
            <v>0</v>
          </cell>
          <cell r="F165">
            <v>42000</v>
          </cell>
          <cell r="G165">
            <v>18000</v>
          </cell>
        </row>
        <row r="166">
          <cell r="A166" t="str">
            <v>ZK101.K208.C320</v>
          </cell>
          <cell r="B166" t="str">
            <v>ZK101</v>
          </cell>
          <cell r="C166">
            <v>0</v>
          </cell>
          <cell r="D166">
            <v>0</v>
          </cell>
          <cell r="E166">
            <v>0</v>
          </cell>
          <cell r="F166">
            <v>1700</v>
          </cell>
          <cell r="G166">
            <v>0</v>
          </cell>
        </row>
        <row r="167">
          <cell r="A167" t="str">
            <v>ZK101.K208.C350</v>
          </cell>
          <cell r="B167" t="str">
            <v>ZK101</v>
          </cell>
          <cell r="C167">
            <v>0</v>
          </cell>
          <cell r="D167">
            <v>0</v>
          </cell>
          <cell r="E167">
            <v>0</v>
          </cell>
          <cell r="F167">
            <v>7500</v>
          </cell>
          <cell r="G167">
            <v>6000</v>
          </cell>
        </row>
        <row r="168">
          <cell r="A168" t="str">
            <v>ZK101.K208.C400</v>
          </cell>
          <cell r="B168" t="str">
            <v>ZK101</v>
          </cell>
          <cell r="C168">
            <v>0</v>
          </cell>
          <cell r="D168">
            <v>0</v>
          </cell>
          <cell r="E168">
            <v>4000</v>
          </cell>
          <cell r="F168">
            <v>3702.37</v>
          </cell>
          <cell r="G168">
            <v>131.25</v>
          </cell>
        </row>
        <row r="169">
          <cell r="A169" t="str">
            <v>ZK101.K208.C401</v>
          </cell>
          <cell r="B169" t="str">
            <v>ZK101</v>
          </cell>
          <cell r="C169">
            <v>0</v>
          </cell>
          <cell r="D169">
            <v>0</v>
          </cell>
          <cell r="E169">
            <v>0</v>
          </cell>
          <cell r="F169">
            <v>9000</v>
          </cell>
          <cell r="G169">
            <v>0</v>
          </cell>
        </row>
        <row r="170">
          <cell r="A170" t="str">
            <v>ZK101.K208.C415</v>
          </cell>
          <cell r="B170" t="str">
            <v>ZK101</v>
          </cell>
          <cell r="C170">
            <v>0</v>
          </cell>
          <cell r="D170">
            <v>0</v>
          </cell>
          <cell r="E170">
            <v>65000</v>
          </cell>
          <cell r="F170">
            <v>58550</v>
          </cell>
          <cell r="G170">
            <v>0</v>
          </cell>
        </row>
        <row r="171">
          <cell r="A171" t="str">
            <v>ZK101.K208.C430</v>
          </cell>
          <cell r="B171" t="str">
            <v>ZK101</v>
          </cell>
          <cell r="C171">
            <v>0</v>
          </cell>
          <cell r="D171">
            <v>0</v>
          </cell>
          <cell r="E171">
            <v>51837.5</v>
          </cell>
          <cell r="F171">
            <v>42412.5</v>
          </cell>
          <cell r="G171">
            <v>0</v>
          </cell>
        </row>
        <row r="172">
          <cell r="A172" t="str">
            <v>ZK101.K208.C436</v>
          </cell>
          <cell r="B172" t="str">
            <v>ZK101</v>
          </cell>
          <cell r="C172">
            <v>0</v>
          </cell>
          <cell r="D172">
            <v>0</v>
          </cell>
          <cell r="E172">
            <v>0</v>
          </cell>
          <cell r="F172">
            <v>35000</v>
          </cell>
          <cell r="G172">
            <v>0</v>
          </cell>
        </row>
        <row r="173">
          <cell r="A173" t="str">
            <v>ZK101.K208.C500</v>
          </cell>
          <cell r="B173" t="str">
            <v>ZK101</v>
          </cell>
          <cell r="C173">
            <v>0</v>
          </cell>
          <cell r="D173">
            <v>0</v>
          </cell>
          <cell r="E173">
            <v>95000</v>
          </cell>
          <cell r="F173">
            <v>5090.5</v>
          </cell>
          <cell r="G173">
            <v>0</v>
          </cell>
        </row>
        <row r="174">
          <cell r="A174" t="str">
            <v>ZK101.K208.C600</v>
          </cell>
          <cell r="B174" t="str">
            <v>ZK101</v>
          </cell>
          <cell r="C174">
            <v>0</v>
          </cell>
          <cell r="D174">
            <v>0</v>
          </cell>
          <cell r="E174">
            <v>0</v>
          </cell>
          <cell r="F174">
            <v>1025.67</v>
          </cell>
          <cell r="G174">
            <v>0</v>
          </cell>
        </row>
        <row r="175">
          <cell r="A175" t="str">
            <v>ZK101.K208.I002</v>
          </cell>
          <cell r="B175" t="str">
            <v>ZK101</v>
          </cell>
          <cell r="C175">
            <v>0</v>
          </cell>
          <cell r="D175">
            <v>0</v>
          </cell>
          <cell r="E175">
            <v>18658.5</v>
          </cell>
          <cell r="F175">
            <v>0</v>
          </cell>
          <cell r="G175">
            <v>0</v>
          </cell>
        </row>
        <row r="176">
          <cell r="A176" t="str">
            <v>ZK101.K208.I003</v>
          </cell>
          <cell r="B176" t="str">
            <v>ZK101</v>
          </cell>
          <cell r="C176">
            <v>0</v>
          </cell>
          <cell r="D176">
            <v>0</v>
          </cell>
          <cell r="E176">
            <v>0</v>
          </cell>
          <cell r="F176">
            <v>0</v>
          </cell>
          <cell r="G176">
            <v>0</v>
          </cell>
        </row>
        <row r="177">
          <cell r="A177" t="str">
            <v>ZK101.K208.I006</v>
          </cell>
          <cell r="B177" t="str">
            <v>ZK101</v>
          </cell>
          <cell r="C177">
            <v>0</v>
          </cell>
          <cell r="D177">
            <v>0</v>
          </cell>
          <cell r="E177">
            <v>0</v>
          </cell>
          <cell r="F177">
            <v>50100</v>
          </cell>
          <cell r="G177">
            <v>0</v>
          </cell>
        </row>
        <row r="178">
          <cell r="A178" t="str">
            <v>ZK101.K208.I013</v>
          </cell>
          <cell r="B178" t="str">
            <v>ZK101</v>
          </cell>
          <cell r="C178">
            <v>0</v>
          </cell>
          <cell r="D178">
            <v>0</v>
          </cell>
          <cell r="E178">
            <v>0</v>
          </cell>
          <cell r="F178">
            <v>544</v>
          </cell>
          <cell r="G178">
            <v>0</v>
          </cell>
        </row>
        <row r="179">
          <cell r="A179" t="str">
            <v>ZK101.K209.C003</v>
          </cell>
          <cell r="B179" t="str">
            <v>ZK101</v>
          </cell>
          <cell r="C179">
            <v>0</v>
          </cell>
          <cell r="D179">
            <v>0</v>
          </cell>
          <cell r="E179">
            <v>36000</v>
          </cell>
          <cell r="F179">
            <v>4000</v>
          </cell>
          <cell r="G179">
            <v>0</v>
          </cell>
        </row>
        <row r="180">
          <cell r="A180" t="str">
            <v>ZK101.K209.C060</v>
          </cell>
          <cell r="B180" t="str">
            <v>ZK101</v>
          </cell>
          <cell r="C180">
            <v>0</v>
          </cell>
          <cell r="D180">
            <v>0</v>
          </cell>
          <cell r="E180">
            <v>220000</v>
          </cell>
          <cell r="F180">
            <v>410000</v>
          </cell>
          <cell r="G180">
            <v>50000</v>
          </cell>
        </row>
        <row r="181">
          <cell r="A181" t="str">
            <v>ZK101.K209.C155</v>
          </cell>
          <cell r="B181" t="str">
            <v>ZK101</v>
          </cell>
          <cell r="C181">
            <v>0</v>
          </cell>
          <cell r="D181">
            <v>0</v>
          </cell>
          <cell r="E181">
            <v>5000</v>
          </cell>
          <cell r="F181">
            <v>7500</v>
          </cell>
          <cell r="G181">
            <v>1750</v>
          </cell>
        </row>
        <row r="182">
          <cell r="A182" t="str">
            <v>ZK101.K209.C170</v>
          </cell>
          <cell r="B182" t="str">
            <v>ZK101</v>
          </cell>
          <cell r="C182">
            <v>0</v>
          </cell>
          <cell r="D182">
            <v>0</v>
          </cell>
          <cell r="E182">
            <v>0</v>
          </cell>
          <cell r="F182">
            <v>2700</v>
          </cell>
          <cell r="G182">
            <v>300</v>
          </cell>
        </row>
        <row r="183">
          <cell r="A183" t="str">
            <v>ZK101.K209.C235</v>
          </cell>
          <cell r="B183" t="str">
            <v>ZK101</v>
          </cell>
          <cell r="C183">
            <v>0</v>
          </cell>
          <cell r="D183">
            <v>0</v>
          </cell>
          <cell r="E183">
            <v>0</v>
          </cell>
          <cell r="F183">
            <v>6000</v>
          </cell>
          <cell r="G183">
            <v>0</v>
          </cell>
        </row>
        <row r="184">
          <cell r="A184" t="str">
            <v>ZK101.K209.C600</v>
          </cell>
          <cell r="B184" t="str">
            <v>ZK101</v>
          </cell>
          <cell r="C184">
            <v>0</v>
          </cell>
          <cell r="D184">
            <v>0</v>
          </cell>
          <cell r="E184">
            <v>1680</v>
          </cell>
          <cell r="F184">
            <v>0</v>
          </cell>
          <cell r="G184">
            <v>0</v>
          </cell>
        </row>
        <row r="185">
          <cell r="A185" t="str">
            <v>ZK101.K209.C810</v>
          </cell>
          <cell r="B185" t="str">
            <v>ZK101</v>
          </cell>
          <cell r="C185">
            <v>0</v>
          </cell>
          <cell r="D185">
            <v>0</v>
          </cell>
          <cell r="E185">
            <v>0</v>
          </cell>
          <cell r="F185">
            <v>77960</v>
          </cell>
          <cell r="G185">
            <v>0</v>
          </cell>
        </row>
        <row r="186">
          <cell r="A186" t="str">
            <v>ZK101.K209.I002</v>
          </cell>
          <cell r="B186" t="str">
            <v>ZK101</v>
          </cell>
          <cell r="C186">
            <v>0</v>
          </cell>
          <cell r="D186">
            <v>0</v>
          </cell>
          <cell r="E186">
            <v>18831</v>
          </cell>
          <cell r="F186">
            <v>0</v>
          </cell>
          <cell r="G186">
            <v>0</v>
          </cell>
        </row>
        <row r="187">
          <cell r="A187" t="str">
            <v>ZK101.K209.I013</v>
          </cell>
          <cell r="B187" t="str">
            <v>ZK101</v>
          </cell>
          <cell r="C187">
            <v>0</v>
          </cell>
          <cell r="D187">
            <v>0</v>
          </cell>
          <cell r="E187">
            <v>0</v>
          </cell>
          <cell r="F187">
            <v>664.56</v>
          </cell>
          <cell r="G187">
            <v>0</v>
          </cell>
        </row>
        <row r="188">
          <cell r="A188" t="str">
            <v>ZK101.K210.C110</v>
          </cell>
          <cell r="B188" t="str">
            <v>ZK101</v>
          </cell>
          <cell r="C188">
            <v>0</v>
          </cell>
          <cell r="D188">
            <v>0</v>
          </cell>
          <cell r="E188">
            <v>0</v>
          </cell>
          <cell r="F188">
            <v>41000</v>
          </cell>
          <cell r="G188">
            <v>0</v>
          </cell>
        </row>
        <row r="189">
          <cell r="A189" t="str">
            <v>ZK101.K210.C115</v>
          </cell>
          <cell r="B189" t="str">
            <v>ZK101</v>
          </cell>
          <cell r="C189">
            <v>0</v>
          </cell>
          <cell r="D189">
            <v>0</v>
          </cell>
          <cell r="E189">
            <v>2000</v>
          </cell>
          <cell r="F189">
            <v>2790</v>
          </cell>
          <cell r="G189">
            <v>0</v>
          </cell>
        </row>
        <row r="190">
          <cell r="A190" t="str">
            <v>ZK101.K210.C120</v>
          </cell>
          <cell r="B190" t="str">
            <v>ZK101</v>
          </cell>
          <cell r="C190">
            <v>0</v>
          </cell>
          <cell r="D190">
            <v>0</v>
          </cell>
          <cell r="E190">
            <v>0</v>
          </cell>
          <cell r="F190">
            <v>45000</v>
          </cell>
          <cell r="G190">
            <v>0</v>
          </cell>
        </row>
        <row r="191">
          <cell r="A191" t="str">
            <v>ZK101.K210.C125</v>
          </cell>
          <cell r="B191" t="str">
            <v>ZK101</v>
          </cell>
          <cell r="C191">
            <v>0</v>
          </cell>
          <cell r="D191">
            <v>0</v>
          </cell>
          <cell r="E191">
            <v>0</v>
          </cell>
          <cell r="F191">
            <v>22500</v>
          </cell>
          <cell r="G191">
            <v>0</v>
          </cell>
        </row>
        <row r="192">
          <cell r="A192" t="str">
            <v>ZK101.K210.C155</v>
          </cell>
          <cell r="B192" t="str">
            <v>ZK101</v>
          </cell>
          <cell r="C192">
            <v>0</v>
          </cell>
          <cell r="D192">
            <v>0</v>
          </cell>
          <cell r="E192">
            <v>0</v>
          </cell>
          <cell r="F192">
            <v>6000</v>
          </cell>
          <cell r="G192">
            <v>0</v>
          </cell>
        </row>
        <row r="193">
          <cell r="A193" t="str">
            <v>ZK101.K210.C235</v>
          </cell>
          <cell r="B193" t="str">
            <v>ZK101</v>
          </cell>
          <cell r="C193">
            <v>0</v>
          </cell>
          <cell r="D193">
            <v>0</v>
          </cell>
          <cell r="E193">
            <v>2000</v>
          </cell>
          <cell r="F193">
            <v>4900</v>
          </cell>
          <cell r="G193">
            <v>0</v>
          </cell>
        </row>
        <row r="194">
          <cell r="A194" t="str">
            <v>ZK101.K210.C274</v>
          </cell>
          <cell r="B194" t="str">
            <v>ZK101</v>
          </cell>
          <cell r="C194">
            <v>0</v>
          </cell>
          <cell r="D194">
            <v>0</v>
          </cell>
          <cell r="E194">
            <v>0</v>
          </cell>
          <cell r="F194">
            <v>3500</v>
          </cell>
          <cell r="G194">
            <v>0</v>
          </cell>
        </row>
        <row r="195">
          <cell r="A195" t="str">
            <v>ZK101.K210.C600</v>
          </cell>
          <cell r="B195" t="str">
            <v>ZK101</v>
          </cell>
          <cell r="C195">
            <v>0</v>
          </cell>
          <cell r="D195">
            <v>0</v>
          </cell>
          <cell r="E195">
            <v>11560</v>
          </cell>
          <cell r="F195">
            <v>2890</v>
          </cell>
          <cell r="G195">
            <v>0</v>
          </cell>
        </row>
        <row r="196">
          <cell r="A196" t="str">
            <v>ZK101.K210.C810</v>
          </cell>
          <cell r="B196" t="str">
            <v>ZK101</v>
          </cell>
          <cell r="C196">
            <v>0</v>
          </cell>
          <cell r="D196">
            <v>0</v>
          </cell>
          <cell r="E196">
            <v>41490</v>
          </cell>
          <cell r="F196">
            <v>41250</v>
          </cell>
          <cell r="G196">
            <v>0</v>
          </cell>
        </row>
        <row r="197">
          <cell r="A197" t="str">
            <v>ZK101.K210.I002</v>
          </cell>
          <cell r="B197" t="str">
            <v>ZK101</v>
          </cell>
          <cell r="C197">
            <v>0</v>
          </cell>
          <cell r="D197">
            <v>0</v>
          </cell>
          <cell r="E197">
            <v>17687</v>
          </cell>
          <cell r="F197">
            <v>0</v>
          </cell>
          <cell r="G197">
            <v>0</v>
          </cell>
        </row>
        <row r="198">
          <cell r="A198" t="str">
            <v>ZK101.K210.I013</v>
          </cell>
          <cell r="B198" t="str">
            <v>ZK101</v>
          </cell>
          <cell r="C198">
            <v>0</v>
          </cell>
          <cell r="D198">
            <v>0</v>
          </cell>
          <cell r="E198">
            <v>0</v>
          </cell>
          <cell r="F198">
            <v>272.19</v>
          </cell>
          <cell r="G198">
            <v>0</v>
          </cell>
        </row>
        <row r="199">
          <cell r="A199" t="str">
            <v>ZK101.K211.C175</v>
          </cell>
          <cell r="B199" t="str">
            <v>ZK101</v>
          </cell>
          <cell r="C199">
            <v>0</v>
          </cell>
          <cell r="D199">
            <v>0</v>
          </cell>
          <cell r="E199">
            <v>0</v>
          </cell>
          <cell r="F199">
            <v>9528.56</v>
          </cell>
          <cell r="G199">
            <v>0</v>
          </cell>
        </row>
        <row r="200">
          <cell r="A200" t="str">
            <v>ZK101.K211.C235</v>
          </cell>
          <cell r="B200" t="str">
            <v>ZK101</v>
          </cell>
          <cell r="C200">
            <v>0</v>
          </cell>
          <cell r="D200">
            <v>0</v>
          </cell>
          <cell r="E200">
            <v>0</v>
          </cell>
          <cell r="F200">
            <v>4750</v>
          </cell>
          <cell r="G200">
            <v>0</v>
          </cell>
        </row>
        <row r="201">
          <cell r="A201" t="str">
            <v>ZK101.K211.C320</v>
          </cell>
          <cell r="B201" t="str">
            <v>ZK101</v>
          </cell>
          <cell r="C201">
            <v>0</v>
          </cell>
          <cell r="D201">
            <v>0</v>
          </cell>
          <cell r="E201">
            <v>3547.15</v>
          </cell>
          <cell r="F201">
            <v>2853.84</v>
          </cell>
          <cell r="G201">
            <v>0</v>
          </cell>
        </row>
        <row r="202">
          <cell r="A202" t="str">
            <v>ZK101.K211.I002</v>
          </cell>
          <cell r="B202" t="str">
            <v>ZK101</v>
          </cell>
          <cell r="C202">
            <v>0</v>
          </cell>
          <cell r="D202">
            <v>0</v>
          </cell>
          <cell r="E202">
            <v>19486.57</v>
          </cell>
          <cell r="F202">
            <v>0</v>
          </cell>
          <cell r="G202">
            <v>0</v>
          </cell>
        </row>
        <row r="203">
          <cell r="A203" t="str">
            <v>ZK101.K211.I013</v>
          </cell>
          <cell r="B203" t="str">
            <v>ZK101</v>
          </cell>
          <cell r="C203">
            <v>0</v>
          </cell>
          <cell r="D203">
            <v>0</v>
          </cell>
          <cell r="E203">
            <v>15.8</v>
          </cell>
          <cell r="F203">
            <v>260.60000000000002</v>
          </cell>
          <cell r="G203">
            <v>0</v>
          </cell>
        </row>
        <row r="204">
          <cell r="A204" t="str">
            <v>ZK101.K212.C235</v>
          </cell>
          <cell r="B204" t="str">
            <v>ZK101</v>
          </cell>
          <cell r="C204">
            <v>0</v>
          </cell>
          <cell r="D204">
            <v>0</v>
          </cell>
          <cell r="E204">
            <v>2000</v>
          </cell>
          <cell r="F204">
            <v>4000</v>
          </cell>
          <cell r="G204">
            <v>0</v>
          </cell>
        </row>
        <row r="205">
          <cell r="A205" t="str">
            <v>ZK101.K212.C300</v>
          </cell>
          <cell r="B205" t="str">
            <v>ZK101</v>
          </cell>
          <cell r="C205">
            <v>0</v>
          </cell>
          <cell r="D205">
            <v>0</v>
          </cell>
          <cell r="E205">
            <v>45000</v>
          </cell>
          <cell r="F205">
            <v>5000</v>
          </cell>
          <cell r="G205">
            <v>0</v>
          </cell>
        </row>
        <row r="206">
          <cell r="A206" t="str">
            <v>ZK101.K212.C301</v>
          </cell>
          <cell r="B206" t="str">
            <v>ZK101</v>
          </cell>
          <cell r="C206">
            <v>0</v>
          </cell>
          <cell r="D206">
            <v>0</v>
          </cell>
          <cell r="E206">
            <v>0</v>
          </cell>
          <cell r="F206">
            <v>29665.64</v>
          </cell>
          <cell r="G206">
            <v>0</v>
          </cell>
        </row>
        <row r="207">
          <cell r="A207" t="str">
            <v>ZK101.K212.C302</v>
          </cell>
          <cell r="B207" t="str">
            <v>ZK101</v>
          </cell>
          <cell r="C207">
            <v>0</v>
          </cell>
          <cell r="D207">
            <v>0</v>
          </cell>
          <cell r="E207">
            <v>0</v>
          </cell>
          <cell r="F207">
            <v>20000</v>
          </cell>
          <cell r="G207">
            <v>5569</v>
          </cell>
        </row>
        <row r="208">
          <cell r="A208" t="str">
            <v>ZK101.K212.C320</v>
          </cell>
          <cell r="B208" t="str">
            <v>ZK101</v>
          </cell>
          <cell r="C208">
            <v>0</v>
          </cell>
          <cell r="D208">
            <v>0</v>
          </cell>
          <cell r="E208">
            <v>203.6</v>
          </cell>
          <cell r="F208">
            <v>0</v>
          </cell>
          <cell r="G208">
            <v>0</v>
          </cell>
        </row>
        <row r="209">
          <cell r="A209" t="str">
            <v>ZK101.K212.C600</v>
          </cell>
          <cell r="B209" t="str">
            <v>ZK101</v>
          </cell>
          <cell r="C209">
            <v>0</v>
          </cell>
          <cell r="D209">
            <v>0</v>
          </cell>
          <cell r="E209">
            <v>0</v>
          </cell>
          <cell r="F209">
            <v>5600</v>
          </cell>
          <cell r="G209">
            <v>0</v>
          </cell>
        </row>
        <row r="210">
          <cell r="A210" t="str">
            <v>ZK101.K212.I002</v>
          </cell>
          <cell r="B210" t="str">
            <v>ZK101</v>
          </cell>
          <cell r="C210">
            <v>0</v>
          </cell>
          <cell r="D210">
            <v>0</v>
          </cell>
          <cell r="E210">
            <v>18130</v>
          </cell>
          <cell r="F210">
            <v>0</v>
          </cell>
          <cell r="G210">
            <v>0</v>
          </cell>
        </row>
        <row r="211">
          <cell r="A211" t="str">
            <v>ZK101.K212.I013</v>
          </cell>
          <cell r="B211" t="str">
            <v>ZK101</v>
          </cell>
          <cell r="C211">
            <v>0</v>
          </cell>
          <cell r="D211">
            <v>0</v>
          </cell>
          <cell r="E211">
            <v>0</v>
          </cell>
          <cell r="F211">
            <v>453</v>
          </cell>
          <cell r="G211">
            <v>0</v>
          </cell>
        </row>
        <row r="212">
          <cell r="A212" t="str">
            <v>ZK101.K213.C250</v>
          </cell>
          <cell r="B212" t="str">
            <v>ZK101</v>
          </cell>
          <cell r="C212">
            <v>0</v>
          </cell>
          <cell r="D212">
            <v>0</v>
          </cell>
          <cell r="E212">
            <v>104.28</v>
          </cell>
          <cell r="F212">
            <v>0</v>
          </cell>
          <cell r="G212">
            <v>0</v>
          </cell>
        </row>
        <row r="213">
          <cell r="A213" t="str">
            <v>ZK101.K213.C255</v>
          </cell>
          <cell r="B213" t="str">
            <v>ZK101</v>
          </cell>
          <cell r="C213">
            <v>0</v>
          </cell>
          <cell r="D213">
            <v>0</v>
          </cell>
          <cell r="E213">
            <v>0</v>
          </cell>
          <cell r="F213">
            <v>19500</v>
          </cell>
          <cell r="G213">
            <v>0</v>
          </cell>
        </row>
        <row r="214">
          <cell r="A214" t="str">
            <v>ZK101.K213.C260</v>
          </cell>
          <cell r="B214" t="str">
            <v>ZK101</v>
          </cell>
          <cell r="C214">
            <v>0</v>
          </cell>
          <cell r="D214">
            <v>0</v>
          </cell>
          <cell r="E214">
            <v>30250</v>
          </cell>
          <cell r="F214">
            <v>0</v>
          </cell>
          <cell r="G214">
            <v>4750</v>
          </cell>
        </row>
        <row r="215">
          <cell r="A215" t="str">
            <v>ZK101.K213.C272</v>
          </cell>
          <cell r="B215" t="str">
            <v>ZK101</v>
          </cell>
          <cell r="C215">
            <v>0</v>
          </cell>
          <cell r="D215">
            <v>0</v>
          </cell>
          <cell r="E215">
            <v>0</v>
          </cell>
          <cell r="F215">
            <v>991</v>
          </cell>
          <cell r="G215">
            <v>0</v>
          </cell>
        </row>
        <row r="216">
          <cell r="A216" t="str">
            <v>ZK101.K213.C600</v>
          </cell>
          <cell r="B216" t="str">
            <v>ZK101</v>
          </cell>
          <cell r="C216">
            <v>0</v>
          </cell>
          <cell r="D216">
            <v>0</v>
          </cell>
          <cell r="E216">
            <v>0</v>
          </cell>
          <cell r="F216">
            <v>1000</v>
          </cell>
          <cell r="G216">
            <v>0</v>
          </cell>
        </row>
        <row r="217">
          <cell r="A217" t="str">
            <v>ZK101.K213.I002</v>
          </cell>
          <cell r="B217" t="str">
            <v>ZK101</v>
          </cell>
          <cell r="C217">
            <v>0</v>
          </cell>
          <cell r="D217">
            <v>0</v>
          </cell>
          <cell r="E217">
            <v>18972.599999999999</v>
          </cell>
          <cell r="F217">
            <v>0</v>
          </cell>
          <cell r="G217">
            <v>0</v>
          </cell>
        </row>
        <row r="218">
          <cell r="A218" t="str">
            <v>ZK101.K214.C272</v>
          </cell>
          <cell r="B218" t="str">
            <v>ZK101</v>
          </cell>
          <cell r="C218">
            <v>0</v>
          </cell>
          <cell r="D218">
            <v>0</v>
          </cell>
          <cell r="E218">
            <v>20049.5</v>
          </cell>
          <cell r="F218">
            <v>0</v>
          </cell>
          <cell r="G218">
            <v>0</v>
          </cell>
        </row>
        <row r="219">
          <cell r="A219" t="str">
            <v>ZK101.K214.C274</v>
          </cell>
          <cell r="B219" t="str">
            <v>ZK101</v>
          </cell>
          <cell r="C219">
            <v>0</v>
          </cell>
          <cell r="D219">
            <v>0</v>
          </cell>
          <cell r="E219">
            <v>235.58</v>
          </cell>
          <cell r="F219">
            <v>11699.64</v>
          </cell>
          <cell r="G219">
            <v>4504.67</v>
          </cell>
        </row>
        <row r="220">
          <cell r="A220" t="str">
            <v>ZK101.K214.C276</v>
          </cell>
          <cell r="B220" t="str">
            <v>ZK101</v>
          </cell>
          <cell r="C220">
            <v>0</v>
          </cell>
          <cell r="D220">
            <v>0</v>
          </cell>
          <cell r="E220">
            <v>7500</v>
          </cell>
          <cell r="F220">
            <v>2000</v>
          </cell>
          <cell r="G220">
            <v>0</v>
          </cell>
        </row>
        <row r="221">
          <cell r="A221" t="str">
            <v>ZK101.K214.C320</v>
          </cell>
          <cell r="B221" t="str">
            <v>ZK101</v>
          </cell>
          <cell r="C221">
            <v>0</v>
          </cell>
          <cell r="D221">
            <v>0</v>
          </cell>
          <cell r="E221">
            <v>0</v>
          </cell>
          <cell r="F221">
            <v>869</v>
          </cell>
          <cell r="G221">
            <v>0</v>
          </cell>
        </row>
        <row r="222">
          <cell r="A222" t="str">
            <v>ZK101.K214.C515</v>
          </cell>
          <cell r="B222" t="str">
            <v>ZK101</v>
          </cell>
          <cell r="C222">
            <v>0</v>
          </cell>
          <cell r="D222">
            <v>0</v>
          </cell>
          <cell r="E222">
            <v>5016</v>
          </cell>
          <cell r="F222">
            <v>6692.13</v>
          </cell>
          <cell r="G222">
            <v>0</v>
          </cell>
        </row>
        <row r="223">
          <cell r="A223" t="str">
            <v>ZK101.K214.C600</v>
          </cell>
          <cell r="B223" t="str">
            <v>ZK101</v>
          </cell>
          <cell r="C223">
            <v>0</v>
          </cell>
          <cell r="D223">
            <v>0</v>
          </cell>
          <cell r="E223">
            <v>0</v>
          </cell>
          <cell r="F223">
            <v>168</v>
          </cell>
          <cell r="G223">
            <v>0</v>
          </cell>
        </row>
        <row r="224">
          <cell r="A224" t="str">
            <v>ZK101.K215.C397</v>
          </cell>
          <cell r="B224" t="str">
            <v>ZK101</v>
          </cell>
          <cell r="C224">
            <v>0</v>
          </cell>
          <cell r="D224">
            <v>0</v>
          </cell>
          <cell r="E224">
            <v>43375</v>
          </cell>
          <cell r="F224">
            <v>52245</v>
          </cell>
          <cell r="G224">
            <v>0</v>
          </cell>
        </row>
        <row r="225">
          <cell r="A225" t="str">
            <v>ZK101.K215.I013</v>
          </cell>
          <cell r="B225" t="str">
            <v>ZK101</v>
          </cell>
          <cell r="C225">
            <v>0</v>
          </cell>
          <cell r="D225">
            <v>0</v>
          </cell>
          <cell r="E225">
            <v>0</v>
          </cell>
          <cell r="F225">
            <v>60.78</v>
          </cell>
          <cell r="G225">
            <v>0</v>
          </cell>
        </row>
        <row r="226">
          <cell r="A226" t="str">
            <v>ZK101.K216.C080</v>
          </cell>
          <cell r="B226" t="str">
            <v>ZK101</v>
          </cell>
          <cell r="C226">
            <v>0</v>
          </cell>
          <cell r="D226">
            <v>0</v>
          </cell>
          <cell r="E226">
            <v>0</v>
          </cell>
          <cell r="F226">
            <v>535000</v>
          </cell>
          <cell r="G226">
            <v>31000</v>
          </cell>
        </row>
        <row r="227">
          <cell r="A227" t="str">
            <v>ZK101.K216.C090</v>
          </cell>
          <cell r="B227" t="str">
            <v>ZK101</v>
          </cell>
          <cell r="C227">
            <v>0</v>
          </cell>
          <cell r="D227">
            <v>0</v>
          </cell>
          <cell r="E227">
            <v>40000</v>
          </cell>
          <cell r="F227">
            <v>200000</v>
          </cell>
          <cell r="G227">
            <v>0</v>
          </cell>
        </row>
        <row r="228">
          <cell r="A228" t="str">
            <v>ZK101.K216.C320</v>
          </cell>
          <cell r="B228" t="str">
            <v>ZK101</v>
          </cell>
          <cell r="C228">
            <v>0</v>
          </cell>
          <cell r="D228">
            <v>0</v>
          </cell>
          <cell r="E228">
            <v>8059.52</v>
          </cell>
          <cell r="F228">
            <v>0</v>
          </cell>
          <cell r="G228">
            <v>0</v>
          </cell>
        </row>
        <row r="229">
          <cell r="A229" t="str">
            <v>ZK101.K216.C350</v>
          </cell>
          <cell r="B229" t="str">
            <v>ZK101</v>
          </cell>
          <cell r="C229">
            <v>0</v>
          </cell>
          <cell r="D229">
            <v>0</v>
          </cell>
          <cell r="E229">
            <v>62000</v>
          </cell>
          <cell r="F229">
            <v>0</v>
          </cell>
          <cell r="G229">
            <v>40000</v>
          </cell>
        </row>
        <row r="230">
          <cell r="A230" t="str">
            <v>ZK101.K216.C360</v>
          </cell>
          <cell r="B230" t="str">
            <v>ZK101</v>
          </cell>
          <cell r="C230">
            <v>0</v>
          </cell>
          <cell r="D230">
            <v>0</v>
          </cell>
          <cell r="E230">
            <v>140639</v>
          </cell>
          <cell r="F230">
            <v>247701</v>
          </cell>
          <cell r="G230">
            <v>30000</v>
          </cell>
        </row>
        <row r="231">
          <cell r="A231" t="str">
            <v>ZK101.K216.C370</v>
          </cell>
          <cell r="B231" t="str">
            <v>ZK101</v>
          </cell>
          <cell r="C231">
            <v>0</v>
          </cell>
          <cell r="D231">
            <v>0</v>
          </cell>
          <cell r="E231">
            <v>65072</v>
          </cell>
          <cell r="F231">
            <v>99582</v>
          </cell>
          <cell r="G231">
            <v>67134</v>
          </cell>
        </row>
        <row r="232">
          <cell r="A232" t="str">
            <v>ZK101.K216.I009</v>
          </cell>
          <cell r="B232" t="str">
            <v>ZK101</v>
          </cell>
          <cell r="C232">
            <v>0</v>
          </cell>
          <cell r="D232">
            <v>0</v>
          </cell>
          <cell r="E232">
            <v>0</v>
          </cell>
          <cell r="F232">
            <v>0</v>
          </cell>
          <cell r="G232">
            <v>3200</v>
          </cell>
        </row>
        <row r="233">
          <cell r="A233" t="str">
            <v>ZK101.K217.C019</v>
          </cell>
          <cell r="B233" t="str">
            <v>ZK101</v>
          </cell>
          <cell r="C233">
            <v>0</v>
          </cell>
          <cell r="D233">
            <v>0</v>
          </cell>
          <cell r="E233">
            <v>9600</v>
          </cell>
          <cell r="F233">
            <v>0</v>
          </cell>
          <cell r="G233">
            <v>0</v>
          </cell>
        </row>
        <row r="234">
          <cell r="A234" t="str">
            <v>ZK101.K217.C020</v>
          </cell>
          <cell r="B234" t="str">
            <v>ZK101</v>
          </cell>
          <cell r="C234">
            <v>0</v>
          </cell>
          <cell r="D234">
            <v>0</v>
          </cell>
          <cell r="E234">
            <v>12000</v>
          </cell>
          <cell r="F234">
            <v>0</v>
          </cell>
          <cell r="G234">
            <v>0</v>
          </cell>
        </row>
        <row r="235">
          <cell r="A235" t="str">
            <v>ZK101.K218.C560</v>
          </cell>
          <cell r="B235" t="str">
            <v>ZK101</v>
          </cell>
          <cell r="C235">
            <v>0</v>
          </cell>
          <cell r="D235">
            <v>0</v>
          </cell>
          <cell r="E235">
            <v>7000</v>
          </cell>
          <cell r="F235">
            <v>3183.2</v>
          </cell>
          <cell r="G235">
            <v>0</v>
          </cell>
        </row>
        <row r="236">
          <cell r="A236" t="str">
            <v>ZK101.K219.C025</v>
          </cell>
          <cell r="B236" t="str">
            <v>ZK101</v>
          </cell>
          <cell r="C236">
            <v>0</v>
          </cell>
          <cell r="D236">
            <v>0</v>
          </cell>
          <cell r="E236">
            <v>0</v>
          </cell>
          <cell r="F236">
            <v>0</v>
          </cell>
          <cell r="G236">
            <v>638.84</v>
          </cell>
        </row>
        <row r="237">
          <cell r="A237" t="str">
            <v>ZK101.K219.C050</v>
          </cell>
          <cell r="B237" t="str">
            <v>ZK101</v>
          </cell>
          <cell r="C237">
            <v>0</v>
          </cell>
          <cell r="D237">
            <v>0</v>
          </cell>
          <cell r="E237">
            <v>0</v>
          </cell>
          <cell r="F237">
            <v>9373</v>
          </cell>
          <cell r="G237">
            <v>0</v>
          </cell>
        </row>
        <row r="238">
          <cell r="A238" t="str">
            <v>ZK101.K219.C170</v>
          </cell>
          <cell r="B238" t="str">
            <v>ZK101</v>
          </cell>
          <cell r="C238">
            <v>0</v>
          </cell>
          <cell r="D238">
            <v>0</v>
          </cell>
          <cell r="E238">
            <v>0</v>
          </cell>
          <cell r="F238">
            <v>0</v>
          </cell>
          <cell r="G238">
            <v>0</v>
          </cell>
        </row>
        <row r="239">
          <cell r="A239" t="str">
            <v>ZK101.K219.C290</v>
          </cell>
          <cell r="B239" t="str">
            <v>ZK101</v>
          </cell>
          <cell r="C239">
            <v>0</v>
          </cell>
          <cell r="D239">
            <v>0</v>
          </cell>
          <cell r="E239">
            <v>208.94</v>
          </cell>
          <cell r="F239">
            <v>0</v>
          </cell>
          <cell r="G239">
            <v>0</v>
          </cell>
        </row>
        <row r="240">
          <cell r="A240" t="str">
            <v>ZK101.K219.C810</v>
          </cell>
          <cell r="B240" t="str">
            <v>ZK101</v>
          </cell>
          <cell r="C240">
            <v>0</v>
          </cell>
          <cell r="D240">
            <v>0</v>
          </cell>
          <cell r="E240">
            <v>639.41</v>
          </cell>
          <cell r="F240">
            <v>0</v>
          </cell>
          <cell r="G240">
            <v>0</v>
          </cell>
        </row>
        <row r="241">
          <cell r="A241" t="str">
            <v>ZK101.K223.C181</v>
          </cell>
          <cell r="B241" t="str">
            <v>ZK101</v>
          </cell>
          <cell r="C241">
            <v>0</v>
          </cell>
          <cell r="D241">
            <v>0</v>
          </cell>
          <cell r="E241">
            <v>0</v>
          </cell>
          <cell r="F241">
            <v>4000</v>
          </cell>
          <cell r="G241">
            <v>0</v>
          </cell>
        </row>
        <row r="242">
          <cell r="A242" t="str">
            <v>ZK101.K223.C290</v>
          </cell>
          <cell r="B242" t="str">
            <v>ZK101</v>
          </cell>
          <cell r="C242">
            <v>0</v>
          </cell>
          <cell r="D242">
            <v>0</v>
          </cell>
          <cell r="E242">
            <v>0</v>
          </cell>
          <cell r="F242">
            <v>999.5</v>
          </cell>
          <cell r="G242">
            <v>0</v>
          </cell>
        </row>
        <row r="243">
          <cell r="A243" t="str">
            <v>ZK101.K245.C070</v>
          </cell>
          <cell r="B243" t="str">
            <v>ZK101</v>
          </cell>
          <cell r="C243">
            <v>0</v>
          </cell>
          <cell r="D243">
            <v>0</v>
          </cell>
          <cell r="E243">
            <v>0</v>
          </cell>
          <cell r="F243">
            <v>430.94</v>
          </cell>
          <cell r="G243">
            <v>0</v>
          </cell>
        </row>
        <row r="244">
          <cell r="A244" t="str">
            <v>ZK101.K258.C235</v>
          </cell>
          <cell r="B244" t="str">
            <v>ZK101</v>
          </cell>
          <cell r="C244">
            <v>0</v>
          </cell>
          <cell r="D244">
            <v>0</v>
          </cell>
          <cell r="E244">
            <v>0</v>
          </cell>
          <cell r="F244">
            <v>3911.91</v>
          </cell>
          <cell r="G244">
            <v>0</v>
          </cell>
        </row>
        <row r="245">
          <cell r="A245" t="str">
            <v>ZK101.K270.C520</v>
          </cell>
          <cell r="B245" t="str">
            <v>ZK101</v>
          </cell>
          <cell r="C245">
            <v>0</v>
          </cell>
          <cell r="D245">
            <v>0</v>
          </cell>
          <cell r="E245">
            <v>0</v>
          </cell>
          <cell r="F245">
            <v>40</v>
          </cell>
          <cell r="G245">
            <v>0</v>
          </cell>
        </row>
        <row r="246">
          <cell r="A246" t="str">
            <v>ZK101.K274.I013</v>
          </cell>
          <cell r="B246" t="str">
            <v>ZK101</v>
          </cell>
          <cell r="C246">
            <v>0</v>
          </cell>
          <cell r="D246">
            <v>0</v>
          </cell>
          <cell r="E246">
            <v>0</v>
          </cell>
          <cell r="F246">
            <v>219.54</v>
          </cell>
          <cell r="G246">
            <v>0</v>
          </cell>
        </row>
        <row r="247">
          <cell r="A247" t="str">
            <v>ZK101.K281.C009</v>
          </cell>
          <cell r="B247" t="str">
            <v>ZK101</v>
          </cell>
          <cell r="C247">
            <v>0</v>
          </cell>
          <cell r="D247">
            <v>0</v>
          </cell>
          <cell r="E247">
            <v>0</v>
          </cell>
          <cell r="F247">
            <v>2536</v>
          </cell>
          <cell r="G247">
            <v>0</v>
          </cell>
        </row>
        <row r="248">
          <cell r="A248" t="str">
            <v>ZK101.K281.C290</v>
          </cell>
          <cell r="B248" t="str">
            <v>ZK101</v>
          </cell>
          <cell r="C248">
            <v>0</v>
          </cell>
          <cell r="D248">
            <v>0</v>
          </cell>
          <cell r="E248">
            <v>0</v>
          </cell>
          <cell r="F248">
            <v>216</v>
          </cell>
          <cell r="G248">
            <v>0</v>
          </cell>
        </row>
        <row r="249">
          <cell r="A249" t="str">
            <v>ZK101.K281.C360</v>
          </cell>
          <cell r="B249" t="str">
            <v>ZK101</v>
          </cell>
          <cell r="C249">
            <v>0</v>
          </cell>
          <cell r="D249">
            <v>0</v>
          </cell>
          <cell r="E249">
            <v>740</v>
          </cell>
          <cell r="F249">
            <v>-740</v>
          </cell>
          <cell r="G249">
            <v>0</v>
          </cell>
        </row>
        <row r="250">
          <cell r="A250" t="str">
            <v>ZK101.K299.C600</v>
          </cell>
          <cell r="B250" t="str">
            <v>ZK101</v>
          </cell>
          <cell r="C250">
            <v>0</v>
          </cell>
          <cell r="D250">
            <v>0</v>
          </cell>
          <cell r="E250">
            <v>0</v>
          </cell>
          <cell r="F250">
            <v>72</v>
          </cell>
          <cell r="G250">
            <v>0</v>
          </cell>
        </row>
        <row r="251">
          <cell r="A251" t="str">
            <v>ZK101.K304.I013</v>
          </cell>
          <cell r="B251" t="str">
            <v>ZK101</v>
          </cell>
          <cell r="C251">
            <v>0</v>
          </cell>
          <cell r="D251">
            <v>0</v>
          </cell>
          <cell r="E251">
            <v>0</v>
          </cell>
          <cell r="F251">
            <v>80.28</v>
          </cell>
          <cell r="G251">
            <v>0</v>
          </cell>
        </row>
        <row r="252">
          <cell r="A252" t="str">
            <v>ZK102.K100.C400</v>
          </cell>
          <cell r="B252" t="str">
            <v>ZK102</v>
          </cell>
          <cell r="C252">
            <v>0</v>
          </cell>
          <cell r="D252">
            <v>0</v>
          </cell>
          <cell r="E252">
            <v>185</v>
          </cell>
          <cell r="F252">
            <v>0</v>
          </cell>
          <cell r="G252">
            <v>0</v>
          </cell>
        </row>
        <row r="253">
          <cell r="A253" t="str">
            <v>ZK102.K114.C320</v>
          </cell>
          <cell r="B253" t="str">
            <v>ZK102</v>
          </cell>
          <cell r="C253">
            <v>0</v>
          </cell>
          <cell r="D253">
            <v>0</v>
          </cell>
          <cell r="E253">
            <v>55.46</v>
          </cell>
          <cell r="F253">
            <v>0</v>
          </cell>
          <cell r="G253">
            <v>0</v>
          </cell>
        </row>
        <row r="254">
          <cell r="A254" t="str">
            <v>ZK102.K115.0000</v>
          </cell>
          <cell r="B254" t="str">
            <v>ZK102</v>
          </cell>
          <cell r="C254">
            <v>0</v>
          </cell>
          <cell r="D254">
            <v>140.6</v>
          </cell>
          <cell r="E254">
            <v>0</v>
          </cell>
          <cell r="F254">
            <v>0</v>
          </cell>
          <cell r="G254">
            <v>0</v>
          </cell>
        </row>
        <row r="255">
          <cell r="A255" t="str">
            <v>ZK102.K115.C009</v>
          </cell>
          <cell r="B255" t="str">
            <v>ZK102</v>
          </cell>
          <cell r="C255">
            <v>0</v>
          </cell>
          <cell r="D255">
            <v>0</v>
          </cell>
          <cell r="E255">
            <v>14.89</v>
          </cell>
          <cell r="F255">
            <v>60.75</v>
          </cell>
          <cell r="G255">
            <v>0</v>
          </cell>
        </row>
        <row r="256">
          <cell r="A256" t="str">
            <v>ZK102.K115.C019</v>
          </cell>
          <cell r="B256" t="str">
            <v>ZK102</v>
          </cell>
          <cell r="C256">
            <v>0</v>
          </cell>
          <cell r="D256">
            <v>0</v>
          </cell>
          <cell r="E256">
            <v>36.49</v>
          </cell>
          <cell r="F256">
            <v>0</v>
          </cell>
          <cell r="G256">
            <v>0</v>
          </cell>
        </row>
        <row r="257">
          <cell r="A257" t="str">
            <v>ZK102.K115.C020</v>
          </cell>
          <cell r="B257" t="str">
            <v>ZK102</v>
          </cell>
          <cell r="C257">
            <v>0</v>
          </cell>
          <cell r="D257">
            <v>154</v>
          </cell>
          <cell r="E257">
            <v>1483.08</v>
          </cell>
          <cell r="F257">
            <v>0</v>
          </cell>
          <cell r="G257">
            <v>0</v>
          </cell>
        </row>
        <row r="258">
          <cell r="A258" t="str">
            <v>ZK102.K115.C025</v>
          </cell>
          <cell r="B258" t="str">
            <v>ZK102</v>
          </cell>
          <cell r="C258">
            <v>0</v>
          </cell>
          <cell r="D258">
            <v>0</v>
          </cell>
          <cell r="E258">
            <v>0</v>
          </cell>
          <cell r="F258">
            <v>0</v>
          </cell>
          <cell r="G258">
            <v>84.98</v>
          </cell>
        </row>
        <row r="259">
          <cell r="A259" t="str">
            <v>ZK102.K115.C030</v>
          </cell>
          <cell r="B259" t="str">
            <v>ZK102</v>
          </cell>
          <cell r="C259">
            <v>0</v>
          </cell>
          <cell r="D259">
            <v>0</v>
          </cell>
          <cell r="E259">
            <v>414.63</v>
          </cell>
          <cell r="F259">
            <v>1547.28</v>
          </cell>
          <cell r="G259">
            <v>0</v>
          </cell>
        </row>
        <row r="260">
          <cell r="A260" t="str">
            <v>ZK102.K115.C031</v>
          </cell>
          <cell r="B260" t="str">
            <v>ZK102</v>
          </cell>
          <cell r="C260">
            <v>0</v>
          </cell>
          <cell r="D260">
            <v>0</v>
          </cell>
          <cell r="E260">
            <v>626</v>
          </cell>
          <cell r="F260">
            <v>0</v>
          </cell>
          <cell r="G260">
            <v>0</v>
          </cell>
        </row>
        <row r="261">
          <cell r="A261" t="str">
            <v>ZK102.K115.C070</v>
          </cell>
          <cell r="B261" t="str">
            <v>ZK102</v>
          </cell>
          <cell r="C261">
            <v>0</v>
          </cell>
          <cell r="D261">
            <v>0</v>
          </cell>
          <cell r="E261">
            <v>232.93</v>
          </cell>
          <cell r="F261">
            <v>0</v>
          </cell>
          <cell r="G261">
            <v>0</v>
          </cell>
        </row>
        <row r="262">
          <cell r="A262" t="str">
            <v>ZK102.K115.C080</v>
          </cell>
          <cell r="B262" t="str">
            <v>ZK102</v>
          </cell>
          <cell r="C262">
            <v>0</v>
          </cell>
          <cell r="D262">
            <v>0</v>
          </cell>
          <cell r="E262">
            <v>465</v>
          </cell>
          <cell r="F262">
            <v>0</v>
          </cell>
          <cell r="G262">
            <v>0</v>
          </cell>
        </row>
        <row r="263">
          <cell r="A263" t="str">
            <v>ZK102.K115.C100</v>
          </cell>
          <cell r="B263" t="str">
            <v>ZK102</v>
          </cell>
          <cell r="C263">
            <v>0</v>
          </cell>
          <cell r="D263">
            <v>0</v>
          </cell>
          <cell r="E263">
            <v>0</v>
          </cell>
          <cell r="F263">
            <v>0</v>
          </cell>
          <cell r="G263">
            <v>0</v>
          </cell>
        </row>
        <row r="264">
          <cell r="A264" t="str">
            <v>ZK102.K115.C130</v>
          </cell>
          <cell r="B264" t="str">
            <v>ZK102</v>
          </cell>
          <cell r="C264">
            <v>0</v>
          </cell>
          <cell r="D264">
            <v>0</v>
          </cell>
          <cell r="E264">
            <v>49</v>
          </cell>
          <cell r="F264">
            <v>0</v>
          </cell>
          <cell r="G264">
            <v>0</v>
          </cell>
        </row>
        <row r="265">
          <cell r="A265" t="str">
            <v>ZK102.K115.C140</v>
          </cell>
          <cell r="B265" t="str">
            <v>ZK102</v>
          </cell>
          <cell r="C265">
            <v>0</v>
          </cell>
          <cell r="D265">
            <v>436.54</v>
          </cell>
          <cell r="E265">
            <v>0</v>
          </cell>
          <cell r="F265">
            <v>0</v>
          </cell>
          <cell r="G265">
            <v>0</v>
          </cell>
        </row>
        <row r="266">
          <cell r="A266" t="str">
            <v>ZK102.K115.C181</v>
          </cell>
          <cell r="B266" t="str">
            <v>ZK102</v>
          </cell>
          <cell r="C266">
            <v>0</v>
          </cell>
          <cell r="D266">
            <v>0</v>
          </cell>
          <cell r="E266">
            <v>59.93</v>
          </cell>
          <cell r="F266">
            <v>2392.96</v>
          </cell>
          <cell r="G266">
            <v>2000</v>
          </cell>
        </row>
        <row r="267">
          <cell r="A267" t="str">
            <v>ZK102.K115.C230</v>
          </cell>
          <cell r="B267" t="str">
            <v>ZK102</v>
          </cell>
          <cell r="C267">
            <v>0</v>
          </cell>
          <cell r="D267">
            <v>0</v>
          </cell>
          <cell r="E267">
            <v>817.05</v>
          </cell>
          <cell r="F267">
            <v>975.18</v>
          </cell>
          <cell r="G267">
            <v>0</v>
          </cell>
        </row>
        <row r="268">
          <cell r="A268" t="str">
            <v>ZK102.K115.C300</v>
          </cell>
          <cell r="B268" t="str">
            <v>ZK102</v>
          </cell>
          <cell r="C268">
            <v>0</v>
          </cell>
          <cell r="D268">
            <v>8.9</v>
          </cell>
          <cell r="E268">
            <v>681.68</v>
          </cell>
          <cell r="F268">
            <v>517.1</v>
          </cell>
          <cell r="G268">
            <v>0</v>
          </cell>
        </row>
        <row r="269">
          <cell r="A269" t="str">
            <v>ZK102.K115.C301</v>
          </cell>
          <cell r="B269" t="str">
            <v>ZK102</v>
          </cell>
          <cell r="C269">
            <v>0</v>
          </cell>
          <cell r="D269">
            <v>0</v>
          </cell>
          <cell r="E269">
            <v>38</v>
          </cell>
          <cell r="F269">
            <v>35.450000000000003</v>
          </cell>
          <cell r="G269">
            <v>0</v>
          </cell>
        </row>
        <row r="270">
          <cell r="A270" t="str">
            <v>ZK102.K115.C320</v>
          </cell>
          <cell r="B270" t="str">
            <v>ZK102</v>
          </cell>
          <cell r="C270">
            <v>0</v>
          </cell>
          <cell r="D270">
            <v>0</v>
          </cell>
          <cell r="E270">
            <v>150.16999999999999</v>
          </cell>
          <cell r="F270">
            <v>0</v>
          </cell>
          <cell r="G270">
            <v>0</v>
          </cell>
        </row>
        <row r="271">
          <cell r="A271" t="str">
            <v>ZK102.K115.C350</v>
          </cell>
          <cell r="B271" t="str">
            <v>ZK102</v>
          </cell>
          <cell r="C271">
            <v>0</v>
          </cell>
          <cell r="D271">
            <v>0</v>
          </cell>
          <cell r="E271">
            <v>723.44</v>
          </cell>
          <cell r="F271">
            <v>294.37</v>
          </cell>
          <cell r="G271">
            <v>0</v>
          </cell>
        </row>
        <row r="272">
          <cell r="A272" t="str">
            <v>ZK102.K115.C360</v>
          </cell>
          <cell r="B272" t="str">
            <v>ZK102</v>
          </cell>
          <cell r="C272">
            <v>0</v>
          </cell>
          <cell r="D272">
            <v>0</v>
          </cell>
          <cell r="E272">
            <v>83.23</v>
          </cell>
          <cell r="F272">
            <v>0</v>
          </cell>
          <cell r="G272">
            <v>0</v>
          </cell>
        </row>
        <row r="273">
          <cell r="A273" t="str">
            <v>ZK102.K115.C370</v>
          </cell>
          <cell r="B273" t="str">
            <v>ZK102</v>
          </cell>
          <cell r="C273">
            <v>0</v>
          </cell>
          <cell r="D273">
            <v>0</v>
          </cell>
          <cell r="E273">
            <v>327.96</v>
          </cell>
          <cell r="F273">
            <v>0</v>
          </cell>
          <cell r="G273">
            <v>0</v>
          </cell>
        </row>
        <row r="274">
          <cell r="A274" t="str">
            <v>ZK102.K115.C380</v>
          </cell>
          <cell r="B274" t="str">
            <v>ZK102</v>
          </cell>
          <cell r="C274">
            <v>0</v>
          </cell>
          <cell r="D274">
            <v>0</v>
          </cell>
          <cell r="E274">
            <v>6.17</v>
          </cell>
          <cell r="F274">
            <v>0</v>
          </cell>
          <cell r="G274">
            <v>0</v>
          </cell>
        </row>
        <row r="275">
          <cell r="A275" t="str">
            <v>ZK102.K115.C390</v>
          </cell>
          <cell r="B275" t="str">
            <v>ZK102</v>
          </cell>
          <cell r="C275">
            <v>0</v>
          </cell>
          <cell r="D275">
            <v>0</v>
          </cell>
          <cell r="E275">
            <v>34.799999999999997</v>
          </cell>
          <cell r="F275">
            <v>0</v>
          </cell>
          <cell r="G275">
            <v>0</v>
          </cell>
        </row>
        <row r="276">
          <cell r="A276" t="str">
            <v>ZK102.K115.C395</v>
          </cell>
          <cell r="B276" t="str">
            <v>ZK102</v>
          </cell>
          <cell r="C276">
            <v>0</v>
          </cell>
          <cell r="D276">
            <v>0</v>
          </cell>
          <cell r="E276">
            <v>0</v>
          </cell>
          <cell r="F276">
            <v>163.19999999999999</v>
          </cell>
          <cell r="G276">
            <v>0</v>
          </cell>
        </row>
        <row r="277">
          <cell r="A277" t="str">
            <v>ZK102.K115.C396</v>
          </cell>
          <cell r="B277" t="str">
            <v>ZK102</v>
          </cell>
          <cell r="C277">
            <v>0</v>
          </cell>
          <cell r="D277">
            <v>0</v>
          </cell>
          <cell r="E277">
            <v>711.16</v>
          </cell>
          <cell r="F277">
            <v>0</v>
          </cell>
          <cell r="G277">
            <v>0</v>
          </cell>
        </row>
        <row r="278">
          <cell r="A278" t="str">
            <v>ZK102.K115.C397</v>
          </cell>
          <cell r="B278" t="str">
            <v>ZK102</v>
          </cell>
          <cell r="C278">
            <v>0</v>
          </cell>
          <cell r="D278">
            <v>0</v>
          </cell>
          <cell r="E278">
            <v>15.8</v>
          </cell>
          <cell r="F278">
            <v>0</v>
          </cell>
          <cell r="G278">
            <v>0</v>
          </cell>
        </row>
        <row r="279">
          <cell r="A279" t="str">
            <v>ZK102.K115.C400</v>
          </cell>
          <cell r="B279" t="str">
            <v>ZK102</v>
          </cell>
          <cell r="C279">
            <v>0</v>
          </cell>
          <cell r="D279">
            <v>0</v>
          </cell>
          <cell r="E279">
            <v>106.08</v>
          </cell>
          <cell r="F279">
            <v>0</v>
          </cell>
          <cell r="G279">
            <v>0</v>
          </cell>
        </row>
        <row r="280">
          <cell r="A280" t="str">
            <v>ZK102.K115.C410</v>
          </cell>
          <cell r="B280" t="str">
            <v>ZK102</v>
          </cell>
          <cell r="C280">
            <v>0</v>
          </cell>
          <cell r="D280">
            <v>0</v>
          </cell>
          <cell r="E280">
            <v>15.7</v>
          </cell>
          <cell r="F280">
            <v>0</v>
          </cell>
          <cell r="G280">
            <v>0</v>
          </cell>
        </row>
        <row r="281">
          <cell r="A281" t="str">
            <v>ZK102.K115.C435</v>
          </cell>
          <cell r="B281" t="str">
            <v>ZK102</v>
          </cell>
          <cell r="C281">
            <v>0</v>
          </cell>
          <cell r="D281">
            <v>0</v>
          </cell>
          <cell r="E281">
            <v>12.6</v>
          </cell>
          <cell r="F281">
            <v>0</v>
          </cell>
          <cell r="G281">
            <v>0</v>
          </cell>
        </row>
        <row r="282">
          <cell r="A282" t="str">
            <v>ZK102.K115.C500</v>
          </cell>
          <cell r="B282" t="str">
            <v>ZK102</v>
          </cell>
          <cell r="C282">
            <v>0</v>
          </cell>
          <cell r="D282">
            <v>0</v>
          </cell>
          <cell r="E282">
            <v>203.17</v>
          </cell>
          <cell r="F282">
            <v>40</v>
          </cell>
          <cell r="G282">
            <v>0</v>
          </cell>
        </row>
        <row r="283">
          <cell r="A283" t="str">
            <v>ZK102.K115.C530</v>
          </cell>
          <cell r="B283" t="str">
            <v>ZK102</v>
          </cell>
          <cell r="C283">
            <v>0</v>
          </cell>
          <cell r="D283">
            <v>0</v>
          </cell>
          <cell r="E283">
            <v>0</v>
          </cell>
          <cell r="F283">
            <v>46.6</v>
          </cell>
          <cell r="G283">
            <v>0</v>
          </cell>
        </row>
        <row r="284">
          <cell r="A284" t="str">
            <v>ZK102.K115.C810</v>
          </cell>
          <cell r="B284" t="str">
            <v>ZK102</v>
          </cell>
          <cell r="C284">
            <v>0</v>
          </cell>
          <cell r="D284">
            <v>0</v>
          </cell>
          <cell r="E284">
            <v>1152.2</v>
          </cell>
          <cell r="F284">
            <v>373.4</v>
          </cell>
          <cell r="G284">
            <v>0</v>
          </cell>
        </row>
        <row r="285">
          <cell r="A285" t="str">
            <v>ZK102.K115.C850</v>
          </cell>
          <cell r="B285" t="str">
            <v>ZK102</v>
          </cell>
          <cell r="C285">
            <v>0</v>
          </cell>
          <cell r="D285">
            <v>0</v>
          </cell>
          <cell r="E285">
            <v>16.8</v>
          </cell>
          <cell r="F285">
            <v>0</v>
          </cell>
          <cell r="G285">
            <v>0</v>
          </cell>
        </row>
        <row r="286">
          <cell r="A286" t="str">
            <v>ZK102.K115.I001</v>
          </cell>
          <cell r="B286" t="str">
            <v>ZK102</v>
          </cell>
          <cell r="C286">
            <v>0</v>
          </cell>
          <cell r="D286">
            <v>0</v>
          </cell>
          <cell r="E286">
            <v>0</v>
          </cell>
          <cell r="F286">
            <v>0</v>
          </cell>
          <cell r="G286">
            <v>0</v>
          </cell>
        </row>
        <row r="287">
          <cell r="A287" t="str">
            <v>ZK102.K116.0000</v>
          </cell>
          <cell r="B287" t="str">
            <v>ZK102</v>
          </cell>
          <cell r="C287">
            <v>0</v>
          </cell>
          <cell r="D287">
            <v>78.099999999999994</v>
          </cell>
          <cell r="E287">
            <v>0</v>
          </cell>
          <cell r="F287">
            <v>0</v>
          </cell>
          <cell r="G287">
            <v>0</v>
          </cell>
        </row>
        <row r="288">
          <cell r="A288" t="str">
            <v>ZK102.K116.C020</v>
          </cell>
          <cell r="B288" t="str">
            <v>ZK102</v>
          </cell>
          <cell r="C288">
            <v>0</v>
          </cell>
          <cell r="D288">
            <v>82</v>
          </cell>
          <cell r="E288">
            <v>1415.49</v>
          </cell>
          <cell r="F288">
            <v>0</v>
          </cell>
          <cell r="G288">
            <v>0</v>
          </cell>
        </row>
        <row r="289">
          <cell r="A289" t="str">
            <v>ZK102.K116.C100</v>
          </cell>
          <cell r="B289" t="str">
            <v>ZK102</v>
          </cell>
          <cell r="C289">
            <v>0</v>
          </cell>
          <cell r="D289">
            <v>0</v>
          </cell>
          <cell r="E289">
            <v>0</v>
          </cell>
          <cell r="F289">
            <v>7718</v>
          </cell>
          <cell r="G289">
            <v>0</v>
          </cell>
        </row>
        <row r="290">
          <cell r="A290" t="str">
            <v>ZK102.K116.C181</v>
          </cell>
          <cell r="B290" t="str">
            <v>ZK102</v>
          </cell>
          <cell r="C290">
            <v>0</v>
          </cell>
          <cell r="D290">
            <v>0</v>
          </cell>
          <cell r="E290">
            <v>266</v>
          </cell>
          <cell r="F290">
            <v>0</v>
          </cell>
          <cell r="G290">
            <v>0</v>
          </cell>
        </row>
        <row r="291">
          <cell r="A291" t="str">
            <v>ZK102.K116.C320</v>
          </cell>
          <cell r="B291" t="str">
            <v>ZK102</v>
          </cell>
          <cell r="C291">
            <v>0</v>
          </cell>
          <cell r="D291">
            <v>0</v>
          </cell>
          <cell r="E291">
            <v>63.5</v>
          </cell>
          <cell r="F291">
            <v>0</v>
          </cell>
          <cell r="G291">
            <v>0</v>
          </cell>
        </row>
        <row r="292">
          <cell r="A292" t="str">
            <v>ZK102.K116.C350</v>
          </cell>
          <cell r="B292" t="str">
            <v>ZK102</v>
          </cell>
          <cell r="C292">
            <v>0</v>
          </cell>
          <cell r="D292">
            <v>0</v>
          </cell>
          <cell r="E292">
            <v>411.34</v>
          </cell>
          <cell r="F292">
            <v>0</v>
          </cell>
          <cell r="G292">
            <v>183.33</v>
          </cell>
        </row>
        <row r="293">
          <cell r="A293" t="str">
            <v>ZK102.K116.C370</v>
          </cell>
          <cell r="B293" t="str">
            <v>ZK102</v>
          </cell>
          <cell r="C293">
            <v>0</v>
          </cell>
          <cell r="D293">
            <v>0</v>
          </cell>
          <cell r="E293">
            <v>303.10000000000002</v>
          </cell>
          <cell r="F293">
            <v>0</v>
          </cell>
          <cell r="G293">
            <v>0</v>
          </cell>
        </row>
        <row r="294">
          <cell r="A294" t="str">
            <v>ZK102.K116.C400</v>
          </cell>
          <cell r="B294" t="str">
            <v>ZK102</v>
          </cell>
          <cell r="C294">
            <v>0</v>
          </cell>
          <cell r="D294">
            <v>0</v>
          </cell>
          <cell r="E294">
            <v>377.5</v>
          </cell>
          <cell r="F294">
            <v>0</v>
          </cell>
          <cell r="G294">
            <v>0</v>
          </cell>
        </row>
        <row r="295">
          <cell r="A295" t="str">
            <v>ZK102.K116.C555</v>
          </cell>
          <cell r="B295" t="str">
            <v>ZK102</v>
          </cell>
          <cell r="C295">
            <v>0</v>
          </cell>
          <cell r="D295">
            <v>0</v>
          </cell>
          <cell r="E295">
            <v>54.17</v>
          </cell>
          <cell r="F295">
            <v>0</v>
          </cell>
          <cell r="G295">
            <v>0</v>
          </cell>
        </row>
        <row r="296">
          <cell r="A296" t="str">
            <v>ZK102.K116.C810</v>
          </cell>
          <cell r="B296" t="str">
            <v>ZK102</v>
          </cell>
          <cell r="C296">
            <v>0</v>
          </cell>
          <cell r="D296">
            <v>0</v>
          </cell>
          <cell r="E296">
            <v>0</v>
          </cell>
          <cell r="F296">
            <v>136.25</v>
          </cell>
          <cell r="G296">
            <v>0</v>
          </cell>
        </row>
        <row r="297">
          <cell r="A297" t="str">
            <v>ZK102.K117.C039</v>
          </cell>
          <cell r="B297" t="str">
            <v>ZK102</v>
          </cell>
          <cell r="C297">
            <v>0</v>
          </cell>
          <cell r="D297">
            <v>0</v>
          </cell>
          <cell r="E297">
            <v>0</v>
          </cell>
          <cell r="F297">
            <v>147.05000000000001</v>
          </cell>
          <cell r="G297">
            <v>0</v>
          </cell>
        </row>
        <row r="298">
          <cell r="A298" t="str">
            <v>ZK102.K117.C070</v>
          </cell>
          <cell r="B298" t="str">
            <v>ZK102</v>
          </cell>
          <cell r="C298">
            <v>0</v>
          </cell>
          <cell r="D298">
            <v>0</v>
          </cell>
          <cell r="E298">
            <v>38.61</v>
          </cell>
          <cell r="F298">
            <v>0</v>
          </cell>
          <cell r="G298">
            <v>0</v>
          </cell>
        </row>
        <row r="299">
          <cell r="A299" t="str">
            <v>ZK102.K117.C300</v>
          </cell>
          <cell r="B299" t="str">
            <v>ZK102</v>
          </cell>
          <cell r="C299">
            <v>0</v>
          </cell>
          <cell r="D299">
            <v>6.5</v>
          </cell>
          <cell r="E299">
            <v>0</v>
          </cell>
          <cell r="F299">
            <v>0</v>
          </cell>
          <cell r="G299">
            <v>0</v>
          </cell>
        </row>
        <row r="300">
          <cell r="A300" t="str">
            <v>ZK102.K117.C301</v>
          </cell>
          <cell r="B300" t="str">
            <v>ZK102</v>
          </cell>
          <cell r="C300">
            <v>0</v>
          </cell>
          <cell r="D300">
            <v>0</v>
          </cell>
          <cell r="E300">
            <v>22.78</v>
          </cell>
          <cell r="F300">
            <v>0</v>
          </cell>
          <cell r="G300">
            <v>0</v>
          </cell>
        </row>
        <row r="301">
          <cell r="A301" t="str">
            <v>ZK102.K117.C350</v>
          </cell>
          <cell r="B301" t="str">
            <v>ZK102</v>
          </cell>
          <cell r="C301">
            <v>0</v>
          </cell>
          <cell r="D301">
            <v>0</v>
          </cell>
          <cell r="E301">
            <v>0</v>
          </cell>
          <cell r="F301">
            <v>7.4</v>
          </cell>
          <cell r="G301">
            <v>0</v>
          </cell>
        </row>
        <row r="302">
          <cell r="A302" t="str">
            <v>ZK102.K117.C370</v>
          </cell>
          <cell r="B302" t="str">
            <v>ZK102</v>
          </cell>
          <cell r="C302">
            <v>0</v>
          </cell>
          <cell r="D302">
            <v>0</v>
          </cell>
          <cell r="E302">
            <v>313.64999999999998</v>
          </cell>
          <cell r="F302">
            <v>0</v>
          </cell>
          <cell r="G302">
            <v>0</v>
          </cell>
        </row>
        <row r="303">
          <cell r="A303" t="str">
            <v>ZK102.K120.0000</v>
          </cell>
          <cell r="B303" t="str">
            <v>ZK102</v>
          </cell>
          <cell r="C303">
            <v>0</v>
          </cell>
          <cell r="D303">
            <v>128.25</v>
          </cell>
          <cell r="E303">
            <v>0</v>
          </cell>
          <cell r="F303">
            <v>0</v>
          </cell>
          <cell r="G303">
            <v>0</v>
          </cell>
        </row>
        <row r="304">
          <cell r="A304" t="str">
            <v>ZK102.K120.C125</v>
          </cell>
          <cell r="B304" t="str">
            <v>ZK102</v>
          </cell>
          <cell r="C304">
            <v>0</v>
          </cell>
          <cell r="D304">
            <v>0</v>
          </cell>
          <cell r="E304">
            <v>133.65</v>
          </cell>
          <cell r="F304">
            <v>0</v>
          </cell>
          <cell r="G304">
            <v>0</v>
          </cell>
        </row>
        <row r="305">
          <cell r="A305" t="str">
            <v>ZK102.K120.C181</v>
          </cell>
          <cell r="B305" t="str">
            <v>ZK102</v>
          </cell>
          <cell r="C305">
            <v>0</v>
          </cell>
          <cell r="D305">
            <v>0</v>
          </cell>
          <cell r="E305">
            <v>10.199999999999999</v>
          </cell>
          <cell r="F305">
            <v>0</v>
          </cell>
          <cell r="G305">
            <v>0</v>
          </cell>
        </row>
        <row r="306">
          <cell r="A306" t="str">
            <v>ZK102.K120.C395</v>
          </cell>
          <cell r="B306" t="str">
            <v>ZK102</v>
          </cell>
          <cell r="C306">
            <v>0</v>
          </cell>
          <cell r="D306">
            <v>0</v>
          </cell>
          <cell r="E306">
            <v>22.15</v>
          </cell>
          <cell r="F306">
            <v>0</v>
          </cell>
          <cell r="G306">
            <v>0</v>
          </cell>
        </row>
        <row r="307">
          <cell r="A307" t="str">
            <v>ZK102.K133.C395</v>
          </cell>
          <cell r="B307" t="str">
            <v>ZK102</v>
          </cell>
          <cell r="C307">
            <v>0</v>
          </cell>
          <cell r="D307">
            <v>0</v>
          </cell>
          <cell r="E307">
            <v>2.08</v>
          </cell>
          <cell r="F307">
            <v>0</v>
          </cell>
          <cell r="G307">
            <v>0</v>
          </cell>
        </row>
        <row r="308">
          <cell r="A308" t="str">
            <v>ZK102.K138.0000</v>
          </cell>
          <cell r="B308" t="str">
            <v>ZK102</v>
          </cell>
          <cell r="C308">
            <v>0</v>
          </cell>
          <cell r="D308">
            <v>95</v>
          </cell>
          <cell r="E308">
            <v>0</v>
          </cell>
          <cell r="F308">
            <v>0</v>
          </cell>
          <cell r="G308">
            <v>0</v>
          </cell>
        </row>
        <row r="309">
          <cell r="A309" t="str">
            <v>ZK102.K171.0000</v>
          </cell>
          <cell r="B309" t="str">
            <v>ZK102</v>
          </cell>
          <cell r="C309">
            <v>0</v>
          </cell>
          <cell r="D309">
            <v>37.950000000000003</v>
          </cell>
          <cell r="E309">
            <v>0</v>
          </cell>
          <cell r="F309">
            <v>0</v>
          </cell>
          <cell r="G309">
            <v>0</v>
          </cell>
        </row>
        <row r="310">
          <cell r="A310" t="str">
            <v>ZK102.K201.0000</v>
          </cell>
          <cell r="B310" t="str">
            <v>ZK102</v>
          </cell>
          <cell r="C310">
            <v>0</v>
          </cell>
          <cell r="D310">
            <v>10090</v>
          </cell>
          <cell r="E310">
            <v>1140</v>
          </cell>
          <cell r="F310">
            <v>0</v>
          </cell>
          <cell r="G310">
            <v>0</v>
          </cell>
        </row>
        <row r="311">
          <cell r="A311" t="str">
            <v>ZK102.K201.C020</v>
          </cell>
          <cell r="B311" t="str">
            <v>ZK102</v>
          </cell>
          <cell r="C311">
            <v>0</v>
          </cell>
          <cell r="D311">
            <v>0</v>
          </cell>
          <cell r="E311">
            <v>21106</v>
          </cell>
          <cell r="F311">
            <v>0</v>
          </cell>
          <cell r="G311">
            <v>0</v>
          </cell>
        </row>
        <row r="312">
          <cell r="A312" t="str">
            <v>ZK102.K201.C025</v>
          </cell>
          <cell r="B312" t="str">
            <v>ZK102</v>
          </cell>
          <cell r="C312">
            <v>0</v>
          </cell>
          <cell r="D312">
            <v>0</v>
          </cell>
          <cell r="E312">
            <v>0</v>
          </cell>
          <cell r="F312">
            <v>584.61</v>
          </cell>
          <cell r="G312">
            <v>0</v>
          </cell>
        </row>
        <row r="313">
          <cell r="A313" t="str">
            <v>ZK102.K201.C030</v>
          </cell>
          <cell r="B313" t="str">
            <v>ZK102</v>
          </cell>
          <cell r="C313">
            <v>0</v>
          </cell>
          <cell r="D313">
            <v>0</v>
          </cell>
          <cell r="E313">
            <v>0</v>
          </cell>
          <cell r="F313">
            <v>0</v>
          </cell>
          <cell r="G313">
            <v>0</v>
          </cell>
        </row>
        <row r="314">
          <cell r="A314" t="str">
            <v>ZK102.K201.C031</v>
          </cell>
          <cell r="B314" t="str">
            <v>ZK102</v>
          </cell>
          <cell r="C314">
            <v>0</v>
          </cell>
          <cell r="D314">
            <v>0</v>
          </cell>
          <cell r="E314">
            <v>3000</v>
          </cell>
          <cell r="F314">
            <v>0</v>
          </cell>
          <cell r="G314">
            <v>0</v>
          </cell>
        </row>
        <row r="315">
          <cell r="A315" t="str">
            <v>ZK102.K201.C033</v>
          </cell>
          <cell r="B315" t="str">
            <v>ZK102</v>
          </cell>
          <cell r="C315">
            <v>0</v>
          </cell>
          <cell r="D315">
            <v>0</v>
          </cell>
          <cell r="E315">
            <v>3000</v>
          </cell>
          <cell r="F315">
            <v>0</v>
          </cell>
          <cell r="G315">
            <v>0</v>
          </cell>
        </row>
        <row r="316">
          <cell r="A316" t="str">
            <v>ZK102.K201.C035</v>
          </cell>
          <cell r="B316" t="str">
            <v>ZK102</v>
          </cell>
          <cell r="C316">
            <v>0</v>
          </cell>
          <cell r="D316">
            <v>0</v>
          </cell>
          <cell r="E316">
            <v>3000</v>
          </cell>
          <cell r="F316">
            <v>0</v>
          </cell>
          <cell r="G316">
            <v>0</v>
          </cell>
        </row>
        <row r="317">
          <cell r="A317" t="str">
            <v>ZK102.K201.C036</v>
          </cell>
          <cell r="B317" t="str">
            <v>ZK102</v>
          </cell>
          <cell r="C317">
            <v>0</v>
          </cell>
          <cell r="D317">
            <v>0</v>
          </cell>
          <cell r="E317">
            <v>0</v>
          </cell>
          <cell r="F317">
            <v>3000</v>
          </cell>
          <cell r="G317">
            <v>0</v>
          </cell>
        </row>
        <row r="318">
          <cell r="A318" t="str">
            <v>ZK102.K201.C041</v>
          </cell>
          <cell r="B318" t="str">
            <v>ZK102</v>
          </cell>
          <cell r="C318">
            <v>0</v>
          </cell>
          <cell r="D318">
            <v>0</v>
          </cell>
          <cell r="E318">
            <v>3000</v>
          </cell>
          <cell r="F318">
            <v>0</v>
          </cell>
          <cell r="G318">
            <v>0</v>
          </cell>
        </row>
        <row r="319">
          <cell r="A319" t="str">
            <v>ZK102.K201.C045</v>
          </cell>
          <cell r="B319" t="str">
            <v>ZK102</v>
          </cell>
          <cell r="C319">
            <v>0</v>
          </cell>
          <cell r="D319">
            <v>0</v>
          </cell>
          <cell r="E319">
            <v>0</v>
          </cell>
          <cell r="F319">
            <v>7500</v>
          </cell>
          <cell r="G319">
            <v>0</v>
          </cell>
        </row>
        <row r="320">
          <cell r="A320" t="str">
            <v>ZK102.K201.C125</v>
          </cell>
          <cell r="B320" t="str">
            <v>ZK102</v>
          </cell>
          <cell r="C320">
            <v>0</v>
          </cell>
          <cell r="D320">
            <v>0</v>
          </cell>
          <cell r="E320">
            <v>0</v>
          </cell>
          <cell r="F320">
            <v>5250</v>
          </cell>
          <cell r="G320">
            <v>0</v>
          </cell>
        </row>
        <row r="321">
          <cell r="A321" t="str">
            <v>ZK102.K201.C140</v>
          </cell>
          <cell r="B321" t="str">
            <v>ZK102</v>
          </cell>
          <cell r="C321">
            <v>0</v>
          </cell>
          <cell r="D321">
            <v>2810</v>
          </cell>
          <cell r="E321">
            <v>0</v>
          </cell>
          <cell r="F321">
            <v>0</v>
          </cell>
          <cell r="G321">
            <v>0</v>
          </cell>
        </row>
        <row r="322">
          <cell r="A322" t="str">
            <v>ZK102.K201.C181</v>
          </cell>
          <cell r="B322" t="str">
            <v>ZK102</v>
          </cell>
          <cell r="C322">
            <v>0</v>
          </cell>
          <cell r="D322">
            <v>0</v>
          </cell>
          <cell r="E322">
            <v>0</v>
          </cell>
          <cell r="F322">
            <v>2612.64</v>
          </cell>
          <cell r="G322">
            <v>2000</v>
          </cell>
        </row>
        <row r="323">
          <cell r="A323" t="str">
            <v>ZK102.K201.C301</v>
          </cell>
          <cell r="B323" t="str">
            <v>ZK102</v>
          </cell>
          <cell r="C323">
            <v>0</v>
          </cell>
          <cell r="D323">
            <v>0</v>
          </cell>
          <cell r="E323">
            <v>0</v>
          </cell>
          <cell r="F323">
            <v>86.48</v>
          </cell>
          <cell r="G323">
            <v>0</v>
          </cell>
        </row>
        <row r="324">
          <cell r="A324" t="str">
            <v>ZK102.K201.C320</v>
          </cell>
          <cell r="B324" t="str">
            <v>ZK102</v>
          </cell>
          <cell r="C324">
            <v>0</v>
          </cell>
          <cell r="D324">
            <v>0</v>
          </cell>
          <cell r="E324">
            <v>500</v>
          </cell>
          <cell r="F324">
            <v>0</v>
          </cell>
          <cell r="G324">
            <v>0</v>
          </cell>
        </row>
        <row r="325">
          <cell r="A325" t="str">
            <v>ZK102.K201.C395</v>
          </cell>
          <cell r="B325" t="str">
            <v>ZK102</v>
          </cell>
          <cell r="C325">
            <v>0</v>
          </cell>
          <cell r="D325">
            <v>0</v>
          </cell>
          <cell r="E325">
            <v>9071.6</v>
          </cell>
          <cell r="F325">
            <v>579.9</v>
          </cell>
          <cell r="G325">
            <v>0</v>
          </cell>
        </row>
        <row r="326">
          <cell r="A326" t="str">
            <v>ZK102.K201.C396</v>
          </cell>
          <cell r="B326" t="str">
            <v>ZK102</v>
          </cell>
          <cell r="C326">
            <v>0</v>
          </cell>
          <cell r="D326">
            <v>0</v>
          </cell>
          <cell r="E326">
            <v>32500</v>
          </cell>
          <cell r="F326">
            <v>0</v>
          </cell>
          <cell r="G326">
            <v>0</v>
          </cell>
        </row>
        <row r="327">
          <cell r="A327" t="str">
            <v>ZK102.K201.C700</v>
          </cell>
          <cell r="B327" t="str">
            <v>ZK102</v>
          </cell>
          <cell r="C327">
            <v>0</v>
          </cell>
          <cell r="D327">
            <v>0</v>
          </cell>
          <cell r="E327">
            <v>128.62</v>
          </cell>
          <cell r="F327">
            <v>0</v>
          </cell>
          <cell r="G327">
            <v>0</v>
          </cell>
        </row>
        <row r="328">
          <cell r="A328" t="str">
            <v>ZK102.K201.C701</v>
          </cell>
          <cell r="B328" t="str">
            <v>ZK102</v>
          </cell>
          <cell r="C328">
            <v>0</v>
          </cell>
          <cell r="D328">
            <v>0</v>
          </cell>
          <cell r="E328">
            <v>0</v>
          </cell>
          <cell r="F328">
            <v>853.34</v>
          </cell>
          <cell r="G328">
            <v>0</v>
          </cell>
        </row>
        <row r="329">
          <cell r="A329" t="str">
            <v>ZK102.K202.0000</v>
          </cell>
          <cell r="B329" t="str">
            <v>ZK102</v>
          </cell>
          <cell r="C329">
            <v>0</v>
          </cell>
          <cell r="D329">
            <v>875</v>
          </cell>
          <cell r="E329">
            <v>900</v>
          </cell>
          <cell r="F329">
            <v>0</v>
          </cell>
          <cell r="G329">
            <v>0</v>
          </cell>
        </row>
        <row r="330">
          <cell r="A330" t="str">
            <v>ZK102.K202.C030</v>
          </cell>
          <cell r="B330" t="str">
            <v>ZK102</v>
          </cell>
          <cell r="C330">
            <v>0</v>
          </cell>
          <cell r="D330">
            <v>150</v>
          </cell>
          <cell r="E330">
            <v>0</v>
          </cell>
          <cell r="F330">
            <v>0</v>
          </cell>
          <cell r="G330">
            <v>0</v>
          </cell>
        </row>
        <row r="331">
          <cell r="A331" t="str">
            <v>ZK102.K202.C031</v>
          </cell>
          <cell r="B331" t="str">
            <v>ZK102</v>
          </cell>
          <cell r="C331">
            <v>0</v>
          </cell>
          <cell r="D331">
            <v>0</v>
          </cell>
          <cell r="E331">
            <v>17850</v>
          </cell>
          <cell r="F331">
            <v>0</v>
          </cell>
          <cell r="G331">
            <v>0</v>
          </cell>
        </row>
        <row r="332">
          <cell r="A332" t="str">
            <v>ZK102.K202.C396</v>
          </cell>
          <cell r="B332" t="str">
            <v>ZK102</v>
          </cell>
          <cell r="C332">
            <v>0</v>
          </cell>
          <cell r="D332">
            <v>0</v>
          </cell>
          <cell r="E332">
            <v>10639.31</v>
          </cell>
          <cell r="F332">
            <v>0</v>
          </cell>
          <cell r="G332">
            <v>0</v>
          </cell>
        </row>
        <row r="333">
          <cell r="A333" t="str">
            <v>ZK102.K202.C530</v>
          </cell>
          <cell r="B333" t="str">
            <v>ZK102</v>
          </cell>
          <cell r="C333">
            <v>0</v>
          </cell>
          <cell r="D333">
            <v>0</v>
          </cell>
          <cell r="E333">
            <v>40000</v>
          </cell>
          <cell r="F333">
            <v>0</v>
          </cell>
          <cell r="G333">
            <v>5000</v>
          </cell>
        </row>
        <row r="334">
          <cell r="A334" t="str">
            <v>ZK102.K203.0000</v>
          </cell>
          <cell r="B334" t="str">
            <v>ZK102</v>
          </cell>
          <cell r="C334">
            <v>0</v>
          </cell>
          <cell r="D334">
            <v>142.5</v>
          </cell>
          <cell r="E334">
            <v>0</v>
          </cell>
          <cell r="F334">
            <v>0</v>
          </cell>
          <cell r="G334">
            <v>0</v>
          </cell>
        </row>
        <row r="335">
          <cell r="A335" t="str">
            <v>ZK102.K203.C100</v>
          </cell>
          <cell r="B335" t="str">
            <v>ZK102</v>
          </cell>
          <cell r="C335">
            <v>0</v>
          </cell>
          <cell r="D335">
            <v>0</v>
          </cell>
          <cell r="E335">
            <v>0</v>
          </cell>
          <cell r="F335">
            <v>38.89</v>
          </cell>
          <cell r="G335">
            <v>0</v>
          </cell>
        </row>
        <row r="336">
          <cell r="A336" t="str">
            <v>ZK102.K203.C140</v>
          </cell>
          <cell r="B336" t="str">
            <v>ZK102</v>
          </cell>
          <cell r="C336">
            <v>0</v>
          </cell>
          <cell r="D336">
            <v>166.4</v>
          </cell>
          <cell r="E336">
            <v>0</v>
          </cell>
          <cell r="F336">
            <v>0</v>
          </cell>
          <cell r="G336">
            <v>0</v>
          </cell>
        </row>
        <row r="337">
          <cell r="A337" t="str">
            <v>ZK102.K203.C181</v>
          </cell>
          <cell r="B337" t="str">
            <v>ZK102</v>
          </cell>
          <cell r="C337">
            <v>0</v>
          </cell>
          <cell r="D337">
            <v>0</v>
          </cell>
          <cell r="E337">
            <v>194.26</v>
          </cell>
          <cell r="F337">
            <v>41.9</v>
          </cell>
          <cell r="G337">
            <v>0</v>
          </cell>
        </row>
        <row r="338">
          <cell r="A338" t="str">
            <v>ZK102.K203.C301</v>
          </cell>
          <cell r="B338" t="str">
            <v>ZK102</v>
          </cell>
          <cell r="C338">
            <v>0</v>
          </cell>
          <cell r="D338">
            <v>0</v>
          </cell>
          <cell r="E338">
            <v>31.45</v>
          </cell>
          <cell r="F338">
            <v>0</v>
          </cell>
          <cell r="G338">
            <v>0</v>
          </cell>
        </row>
        <row r="339">
          <cell r="A339" t="str">
            <v>ZK102.K203.C395</v>
          </cell>
          <cell r="B339" t="str">
            <v>ZK102</v>
          </cell>
          <cell r="C339">
            <v>0</v>
          </cell>
          <cell r="D339">
            <v>0</v>
          </cell>
          <cell r="E339">
            <v>0</v>
          </cell>
          <cell r="F339">
            <v>39.950000000000003</v>
          </cell>
          <cell r="G339">
            <v>0</v>
          </cell>
        </row>
        <row r="340">
          <cell r="A340" t="str">
            <v>ZK102.K203.I001</v>
          </cell>
          <cell r="B340" t="str">
            <v>ZK102</v>
          </cell>
          <cell r="C340">
            <v>0</v>
          </cell>
          <cell r="D340">
            <v>0</v>
          </cell>
          <cell r="E340">
            <v>0.05</v>
          </cell>
          <cell r="F340">
            <v>0</v>
          </cell>
          <cell r="G340">
            <v>0</v>
          </cell>
        </row>
        <row r="341">
          <cell r="A341" t="str">
            <v>ZK102.K209.I013</v>
          </cell>
          <cell r="B341" t="str">
            <v>ZK102</v>
          </cell>
          <cell r="C341">
            <v>0</v>
          </cell>
          <cell r="D341">
            <v>0</v>
          </cell>
          <cell r="E341">
            <v>0</v>
          </cell>
          <cell r="F341">
            <v>264.56</v>
          </cell>
          <cell r="G341">
            <v>0</v>
          </cell>
        </row>
        <row r="342">
          <cell r="A342" t="str">
            <v>ZK102.K227.C009</v>
          </cell>
          <cell r="B342" t="str">
            <v>ZK102</v>
          </cell>
          <cell r="C342">
            <v>0</v>
          </cell>
          <cell r="D342">
            <v>0</v>
          </cell>
          <cell r="E342">
            <v>0</v>
          </cell>
          <cell r="F342">
            <v>2.5</v>
          </cell>
          <cell r="G342">
            <v>0</v>
          </cell>
        </row>
        <row r="343">
          <cell r="A343" t="str">
            <v>ZK102.K244.C140</v>
          </cell>
          <cell r="B343" t="str">
            <v>ZK102</v>
          </cell>
          <cell r="C343">
            <v>0</v>
          </cell>
          <cell r="D343">
            <v>0</v>
          </cell>
          <cell r="E343">
            <v>2.5</v>
          </cell>
          <cell r="F343">
            <v>0</v>
          </cell>
          <cell r="G343">
            <v>0</v>
          </cell>
        </row>
        <row r="344">
          <cell r="A344" t="str">
            <v>ZK102.K270.C350</v>
          </cell>
          <cell r="B344" t="str">
            <v>ZK102</v>
          </cell>
          <cell r="C344">
            <v>0</v>
          </cell>
          <cell r="D344">
            <v>0</v>
          </cell>
          <cell r="E344">
            <v>85.5</v>
          </cell>
          <cell r="F344">
            <v>0</v>
          </cell>
          <cell r="G344">
            <v>0</v>
          </cell>
        </row>
        <row r="345">
          <cell r="A345" t="str">
            <v>ZK102.K272.I013</v>
          </cell>
          <cell r="B345" t="str">
            <v>ZK102</v>
          </cell>
          <cell r="C345">
            <v>0</v>
          </cell>
          <cell r="D345">
            <v>0</v>
          </cell>
          <cell r="E345">
            <v>0</v>
          </cell>
          <cell r="F345">
            <v>475</v>
          </cell>
          <cell r="G345">
            <v>0</v>
          </cell>
        </row>
        <row r="346">
          <cell r="A346" t="str">
            <v>ZK102.K281.I013</v>
          </cell>
          <cell r="B346" t="str">
            <v>ZK102</v>
          </cell>
          <cell r="C346">
            <v>0</v>
          </cell>
          <cell r="D346">
            <v>0</v>
          </cell>
          <cell r="E346">
            <v>0</v>
          </cell>
          <cell r="F346">
            <v>170</v>
          </cell>
          <cell r="G346">
            <v>0</v>
          </cell>
        </row>
        <row r="347">
          <cell r="A347" t="str">
            <v>ZK102.K299.C020</v>
          </cell>
          <cell r="B347" t="str">
            <v>ZK102</v>
          </cell>
          <cell r="C347">
            <v>0</v>
          </cell>
          <cell r="D347">
            <v>0</v>
          </cell>
          <cell r="E347">
            <v>100</v>
          </cell>
          <cell r="F347">
            <v>0</v>
          </cell>
          <cell r="G347">
            <v>0</v>
          </cell>
        </row>
        <row r="348">
          <cell r="A348" t="str">
            <v>ZK103.K005.C360</v>
          </cell>
          <cell r="B348" t="str">
            <v>ZK103</v>
          </cell>
          <cell r="C348">
            <v>0</v>
          </cell>
          <cell r="D348">
            <v>0</v>
          </cell>
          <cell r="E348">
            <v>-21.83</v>
          </cell>
          <cell r="F348">
            <v>0</v>
          </cell>
          <cell r="G348">
            <v>0</v>
          </cell>
        </row>
        <row r="349">
          <cell r="A349" t="str">
            <v>ZK103.K005.C500</v>
          </cell>
          <cell r="B349" t="str">
            <v>ZK103</v>
          </cell>
          <cell r="C349">
            <v>0</v>
          </cell>
          <cell r="D349">
            <v>0</v>
          </cell>
          <cell r="E349">
            <v>0</v>
          </cell>
          <cell r="F349">
            <v>-819.84</v>
          </cell>
          <cell r="G349">
            <v>0</v>
          </cell>
        </row>
        <row r="350">
          <cell r="A350" t="str">
            <v>ZK103.K115.0000</v>
          </cell>
          <cell r="B350" t="str">
            <v>ZK103</v>
          </cell>
          <cell r="C350">
            <v>0</v>
          </cell>
          <cell r="D350">
            <v>154.08000000000001</v>
          </cell>
          <cell r="E350">
            <v>0</v>
          </cell>
          <cell r="F350">
            <v>0</v>
          </cell>
          <cell r="G350">
            <v>0</v>
          </cell>
        </row>
        <row r="351">
          <cell r="A351" t="str">
            <v>ZK103.K115.C009</v>
          </cell>
          <cell r="B351" t="str">
            <v>ZK103</v>
          </cell>
          <cell r="C351">
            <v>0</v>
          </cell>
          <cell r="D351">
            <v>0</v>
          </cell>
          <cell r="E351">
            <v>0</v>
          </cell>
          <cell r="F351">
            <v>36.6</v>
          </cell>
          <cell r="G351">
            <v>0</v>
          </cell>
        </row>
        <row r="352">
          <cell r="A352" t="str">
            <v>ZK103.K115.C020</v>
          </cell>
          <cell r="B352" t="str">
            <v>ZK103</v>
          </cell>
          <cell r="C352">
            <v>0</v>
          </cell>
          <cell r="D352">
            <v>16.61</v>
          </cell>
          <cell r="E352">
            <v>311.76</v>
          </cell>
          <cell r="F352">
            <v>0</v>
          </cell>
          <cell r="G352">
            <v>0</v>
          </cell>
        </row>
        <row r="353">
          <cell r="A353" t="str">
            <v>ZK103.K115.C301</v>
          </cell>
          <cell r="B353" t="str">
            <v>ZK103</v>
          </cell>
          <cell r="C353">
            <v>0</v>
          </cell>
          <cell r="D353">
            <v>0</v>
          </cell>
          <cell r="E353">
            <v>0</v>
          </cell>
          <cell r="F353">
            <v>649</v>
          </cell>
          <cell r="G353">
            <v>0</v>
          </cell>
        </row>
        <row r="354">
          <cell r="A354" t="str">
            <v>ZK103.K115.C397</v>
          </cell>
          <cell r="B354" t="str">
            <v>ZK103</v>
          </cell>
          <cell r="C354">
            <v>0</v>
          </cell>
          <cell r="D354">
            <v>0</v>
          </cell>
          <cell r="E354">
            <v>0</v>
          </cell>
          <cell r="F354">
            <v>52.2</v>
          </cell>
          <cell r="G354">
            <v>0</v>
          </cell>
        </row>
        <row r="355">
          <cell r="A355" t="str">
            <v>ZK103.K115.C560</v>
          </cell>
          <cell r="B355" t="str">
            <v>ZK103</v>
          </cell>
          <cell r="C355">
            <v>0</v>
          </cell>
          <cell r="D355">
            <v>0</v>
          </cell>
          <cell r="E355">
            <v>0</v>
          </cell>
          <cell r="F355">
            <v>49.5</v>
          </cell>
          <cell r="G355">
            <v>0</v>
          </cell>
        </row>
        <row r="356">
          <cell r="A356" t="str">
            <v>ZK103.K115.I001</v>
          </cell>
          <cell r="B356" t="str">
            <v>ZK103</v>
          </cell>
          <cell r="C356">
            <v>0</v>
          </cell>
          <cell r="D356">
            <v>0</v>
          </cell>
          <cell r="E356">
            <v>0</v>
          </cell>
          <cell r="F356">
            <v>133.80000000000001</v>
          </cell>
          <cell r="G356">
            <v>0</v>
          </cell>
        </row>
        <row r="357">
          <cell r="A357" t="str">
            <v>ZK103.K116.C020</v>
          </cell>
          <cell r="B357" t="str">
            <v>ZK103</v>
          </cell>
          <cell r="C357">
            <v>0</v>
          </cell>
          <cell r="D357">
            <v>81.67</v>
          </cell>
          <cell r="E357">
            <v>0</v>
          </cell>
          <cell r="F357">
            <v>0</v>
          </cell>
          <cell r="G357">
            <v>0</v>
          </cell>
        </row>
        <row r="358">
          <cell r="A358" t="str">
            <v>ZK103.K116.C140</v>
          </cell>
          <cell r="B358" t="str">
            <v>ZK103</v>
          </cell>
          <cell r="C358">
            <v>0</v>
          </cell>
          <cell r="D358">
            <v>0</v>
          </cell>
          <cell r="E358">
            <v>4983</v>
          </cell>
          <cell r="F358">
            <v>0</v>
          </cell>
          <cell r="G358">
            <v>0</v>
          </cell>
        </row>
        <row r="359">
          <cell r="A359" t="str">
            <v>ZK103.K116.C181</v>
          </cell>
          <cell r="B359" t="str">
            <v>ZK103</v>
          </cell>
          <cell r="C359">
            <v>0</v>
          </cell>
          <cell r="D359">
            <v>0</v>
          </cell>
          <cell r="E359">
            <v>0</v>
          </cell>
          <cell r="F359">
            <v>0</v>
          </cell>
          <cell r="G359">
            <v>0</v>
          </cell>
        </row>
        <row r="360">
          <cell r="A360" t="str">
            <v>ZK103.K116.C301</v>
          </cell>
          <cell r="B360" t="str">
            <v>ZK103</v>
          </cell>
          <cell r="C360">
            <v>0</v>
          </cell>
          <cell r="D360">
            <v>0</v>
          </cell>
          <cell r="E360">
            <v>0</v>
          </cell>
          <cell r="F360">
            <v>3450.01</v>
          </cell>
          <cell r="G360">
            <v>0</v>
          </cell>
        </row>
        <row r="361">
          <cell r="A361" t="str">
            <v>ZK103.K116.C350</v>
          </cell>
          <cell r="B361" t="str">
            <v>ZK103</v>
          </cell>
          <cell r="C361">
            <v>0</v>
          </cell>
          <cell r="D361">
            <v>0</v>
          </cell>
          <cell r="E361">
            <v>64.17</v>
          </cell>
          <cell r="F361">
            <v>0</v>
          </cell>
          <cell r="G361">
            <v>0</v>
          </cell>
        </row>
        <row r="362">
          <cell r="A362" t="str">
            <v>ZK103.K117.C301</v>
          </cell>
          <cell r="B362" t="str">
            <v>ZK103</v>
          </cell>
          <cell r="C362">
            <v>0</v>
          </cell>
          <cell r="D362">
            <v>0</v>
          </cell>
          <cell r="E362">
            <v>0</v>
          </cell>
          <cell r="F362">
            <v>5091.8</v>
          </cell>
          <cell r="G362">
            <v>0</v>
          </cell>
        </row>
        <row r="363">
          <cell r="A363" t="str">
            <v>ZK103.K136.C130</v>
          </cell>
          <cell r="B363" t="str">
            <v>ZK103</v>
          </cell>
          <cell r="C363">
            <v>0</v>
          </cell>
          <cell r="D363">
            <v>0</v>
          </cell>
          <cell r="E363">
            <v>0</v>
          </cell>
          <cell r="F363">
            <v>90.5</v>
          </cell>
          <cell r="G363">
            <v>0</v>
          </cell>
        </row>
        <row r="364">
          <cell r="A364" t="str">
            <v>ZK103.K161.0000</v>
          </cell>
          <cell r="B364" t="str">
            <v>ZK103</v>
          </cell>
          <cell r="C364">
            <v>0</v>
          </cell>
          <cell r="D364">
            <v>0</v>
          </cell>
          <cell r="E364">
            <v>0</v>
          </cell>
          <cell r="F364">
            <v>0</v>
          </cell>
          <cell r="G364">
            <v>0</v>
          </cell>
        </row>
        <row r="365">
          <cell r="A365" t="str">
            <v>ZK103.K161.C019</v>
          </cell>
          <cell r="B365" t="str">
            <v>ZK103</v>
          </cell>
          <cell r="C365">
            <v>0</v>
          </cell>
          <cell r="D365">
            <v>0</v>
          </cell>
          <cell r="E365">
            <v>142024</v>
          </cell>
          <cell r="F365">
            <v>0</v>
          </cell>
          <cell r="G365">
            <v>0</v>
          </cell>
        </row>
        <row r="366">
          <cell r="A366" t="str">
            <v>ZK103.K161.C020</v>
          </cell>
          <cell r="B366" t="str">
            <v>ZK103</v>
          </cell>
          <cell r="C366">
            <v>0</v>
          </cell>
          <cell r="D366">
            <v>0</v>
          </cell>
          <cell r="E366">
            <v>0</v>
          </cell>
          <cell r="F366">
            <v>0</v>
          </cell>
          <cell r="G366">
            <v>0</v>
          </cell>
        </row>
        <row r="367">
          <cell r="A367" t="str">
            <v>ZK103.K161.C030</v>
          </cell>
          <cell r="B367" t="str">
            <v>ZK103</v>
          </cell>
          <cell r="C367">
            <v>0</v>
          </cell>
          <cell r="D367">
            <v>13200</v>
          </cell>
          <cell r="E367">
            <v>77101.59</v>
          </cell>
          <cell r="F367">
            <v>76348.23</v>
          </cell>
          <cell r="G367">
            <v>17265.45</v>
          </cell>
        </row>
        <row r="368">
          <cell r="A368" t="str">
            <v>ZK103.K161.C100</v>
          </cell>
          <cell r="B368" t="str">
            <v>ZK103</v>
          </cell>
          <cell r="C368">
            <v>0</v>
          </cell>
          <cell r="D368">
            <v>0</v>
          </cell>
          <cell r="E368">
            <v>0</v>
          </cell>
          <cell r="F368">
            <v>88564</v>
          </cell>
          <cell r="G368">
            <v>0</v>
          </cell>
        </row>
        <row r="369">
          <cell r="A369" t="str">
            <v>ZK103.K161.C140</v>
          </cell>
          <cell r="B369" t="str">
            <v>ZK103</v>
          </cell>
          <cell r="C369">
            <v>0</v>
          </cell>
          <cell r="D369">
            <v>0</v>
          </cell>
          <cell r="E369">
            <v>74747.12</v>
          </cell>
          <cell r="F369">
            <v>0</v>
          </cell>
          <cell r="G369">
            <v>0</v>
          </cell>
        </row>
        <row r="370">
          <cell r="A370" t="str">
            <v>ZK103.K161.C150</v>
          </cell>
          <cell r="B370" t="str">
            <v>ZK103</v>
          </cell>
          <cell r="C370">
            <v>0</v>
          </cell>
          <cell r="D370">
            <v>0</v>
          </cell>
          <cell r="E370">
            <v>9500</v>
          </cell>
          <cell r="F370">
            <v>13000</v>
          </cell>
          <cell r="G370">
            <v>3500</v>
          </cell>
        </row>
        <row r="371">
          <cell r="A371" t="str">
            <v>ZK103.K161.C235</v>
          </cell>
          <cell r="B371" t="str">
            <v>ZK103</v>
          </cell>
          <cell r="C371">
            <v>0</v>
          </cell>
          <cell r="D371">
            <v>0</v>
          </cell>
          <cell r="E371">
            <v>0</v>
          </cell>
          <cell r="F371">
            <v>4500.55</v>
          </cell>
          <cell r="G371">
            <v>506</v>
          </cell>
        </row>
        <row r="372">
          <cell r="A372" t="str">
            <v>ZK103.K161.C301</v>
          </cell>
          <cell r="B372" t="str">
            <v>ZK103</v>
          </cell>
          <cell r="C372">
            <v>0</v>
          </cell>
          <cell r="D372">
            <v>0</v>
          </cell>
          <cell r="E372">
            <v>0</v>
          </cell>
          <cell r="F372">
            <v>44553.27</v>
          </cell>
          <cell r="G372">
            <v>0</v>
          </cell>
        </row>
        <row r="373">
          <cell r="A373" t="str">
            <v>ZK103.K161.C397</v>
          </cell>
          <cell r="B373" t="str">
            <v>ZK103</v>
          </cell>
          <cell r="C373">
            <v>0</v>
          </cell>
          <cell r="D373">
            <v>0</v>
          </cell>
          <cell r="E373">
            <v>0</v>
          </cell>
          <cell r="F373">
            <v>3842.35</v>
          </cell>
          <cell r="G373">
            <v>0</v>
          </cell>
        </row>
        <row r="374">
          <cell r="A374" t="str">
            <v>ZK103.K161.C500</v>
          </cell>
          <cell r="B374" t="str">
            <v>ZK103</v>
          </cell>
          <cell r="C374">
            <v>0</v>
          </cell>
          <cell r="D374">
            <v>0</v>
          </cell>
          <cell r="E374">
            <v>2801.63</v>
          </cell>
          <cell r="F374">
            <v>0</v>
          </cell>
          <cell r="G374">
            <v>0</v>
          </cell>
        </row>
        <row r="375">
          <cell r="A375" t="str">
            <v>ZK103.K161.C601</v>
          </cell>
          <cell r="B375" t="str">
            <v>ZK103</v>
          </cell>
          <cell r="C375">
            <v>0</v>
          </cell>
          <cell r="D375">
            <v>0</v>
          </cell>
          <cell r="E375">
            <v>0</v>
          </cell>
          <cell r="F375">
            <v>2767</v>
          </cell>
          <cell r="G375">
            <v>0</v>
          </cell>
        </row>
        <row r="376">
          <cell r="A376" t="str">
            <v>ZK103.K161.C700</v>
          </cell>
          <cell r="B376" t="str">
            <v>ZK103</v>
          </cell>
          <cell r="C376">
            <v>0</v>
          </cell>
          <cell r="D376">
            <v>0</v>
          </cell>
          <cell r="E376">
            <v>6375</v>
          </cell>
          <cell r="F376">
            <v>0</v>
          </cell>
          <cell r="G376">
            <v>0</v>
          </cell>
        </row>
        <row r="377">
          <cell r="A377" t="str">
            <v>ZK103.K161.C701</v>
          </cell>
          <cell r="B377" t="str">
            <v>ZK103</v>
          </cell>
          <cell r="C377">
            <v>0</v>
          </cell>
          <cell r="D377">
            <v>0</v>
          </cell>
          <cell r="E377">
            <v>0</v>
          </cell>
          <cell r="F377">
            <v>2125</v>
          </cell>
          <cell r="G377">
            <v>0</v>
          </cell>
        </row>
        <row r="378">
          <cell r="A378" t="str">
            <v>ZK103.K161.I001</v>
          </cell>
          <cell r="B378" t="str">
            <v>ZK103</v>
          </cell>
          <cell r="C378">
            <v>0</v>
          </cell>
          <cell r="D378">
            <v>0</v>
          </cell>
          <cell r="E378">
            <v>4550</v>
          </cell>
          <cell r="F378">
            <v>0</v>
          </cell>
          <cell r="G378">
            <v>0</v>
          </cell>
        </row>
        <row r="379">
          <cell r="A379" t="str">
            <v>ZK103.K161.I004</v>
          </cell>
          <cell r="B379" t="str">
            <v>ZK103</v>
          </cell>
          <cell r="C379">
            <v>0</v>
          </cell>
          <cell r="D379">
            <v>0</v>
          </cell>
          <cell r="E379">
            <v>0</v>
          </cell>
          <cell r="F379">
            <v>45272.959999999999</v>
          </cell>
          <cell r="G379">
            <v>0</v>
          </cell>
        </row>
        <row r="380">
          <cell r="A380" t="str">
            <v>ZK103.K161.I005</v>
          </cell>
          <cell r="B380" t="str">
            <v>ZK103</v>
          </cell>
          <cell r="C380">
            <v>0</v>
          </cell>
          <cell r="D380">
            <v>0</v>
          </cell>
          <cell r="E380">
            <v>0</v>
          </cell>
          <cell r="F380">
            <v>5035.57</v>
          </cell>
          <cell r="G380">
            <v>0</v>
          </cell>
        </row>
        <row r="381">
          <cell r="A381" t="str">
            <v>ZK103.K161.I006</v>
          </cell>
          <cell r="B381" t="str">
            <v>ZK103</v>
          </cell>
          <cell r="C381">
            <v>0</v>
          </cell>
          <cell r="D381">
            <v>0</v>
          </cell>
          <cell r="E381">
            <v>0</v>
          </cell>
          <cell r="F381">
            <v>25700.58</v>
          </cell>
          <cell r="G381">
            <v>0</v>
          </cell>
        </row>
        <row r="382">
          <cell r="A382" t="str">
            <v>ZK103.K161.I007</v>
          </cell>
          <cell r="B382" t="str">
            <v>ZK103</v>
          </cell>
          <cell r="C382">
            <v>0</v>
          </cell>
          <cell r="D382">
            <v>0</v>
          </cell>
          <cell r="E382">
            <v>0</v>
          </cell>
          <cell r="F382">
            <v>27120.28</v>
          </cell>
          <cell r="G382">
            <v>0</v>
          </cell>
        </row>
        <row r="383">
          <cell r="A383" t="str">
            <v>ZK103.K161.I008</v>
          </cell>
          <cell r="B383" t="str">
            <v>ZK103</v>
          </cell>
          <cell r="C383">
            <v>0</v>
          </cell>
          <cell r="D383">
            <v>0</v>
          </cell>
          <cell r="E383">
            <v>0</v>
          </cell>
          <cell r="F383">
            <v>15000</v>
          </cell>
          <cell r="G383">
            <v>15000</v>
          </cell>
        </row>
        <row r="384">
          <cell r="A384" t="str">
            <v>ZK103.K161.I009</v>
          </cell>
          <cell r="B384" t="str">
            <v>ZK103</v>
          </cell>
          <cell r="C384">
            <v>0</v>
          </cell>
          <cell r="D384">
            <v>0</v>
          </cell>
          <cell r="E384">
            <v>0</v>
          </cell>
          <cell r="F384">
            <v>17000</v>
          </cell>
          <cell r="G384">
            <v>16820.699999999997</v>
          </cell>
        </row>
        <row r="385">
          <cell r="A385" t="str">
            <v>ZK103.K223.C019</v>
          </cell>
          <cell r="B385" t="str">
            <v>ZK103</v>
          </cell>
          <cell r="C385">
            <v>0</v>
          </cell>
          <cell r="D385">
            <v>0</v>
          </cell>
          <cell r="E385">
            <v>120921.15</v>
          </cell>
          <cell r="F385">
            <v>0</v>
          </cell>
          <cell r="G385">
            <v>0</v>
          </cell>
        </row>
        <row r="386">
          <cell r="A386" t="str">
            <v>ZK103.K223.C020</v>
          </cell>
          <cell r="B386" t="str">
            <v>ZK103</v>
          </cell>
          <cell r="C386">
            <v>0</v>
          </cell>
          <cell r="D386">
            <v>0</v>
          </cell>
          <cell r="E386">
            <v>150992.07</v>
          </cell>
          <cell r="F386">
            <v>0</v>
          </cell>
          <cell r="G386">
            <v>0</v>
          </cell>
        </row>
        <row r="387">
          <cell r="A387" t="str">
            <v>ZK103.K223.C031</v>
          </cell>
          <cell r="B387" t="str">
            <v>ZK103</v>
          </cell>
          <cell r="C387">
            <v>0</v>
          </cell>
          <cell r="D387">
            <v>0</v>
          </cell>
          <cell r="E387">
            <v>13000</v>
          </cell>
          <cell r="F387">
            <v>0</v>
          </cell>
          <cell r="G387">
            <v>0</v>
          </cell>
        </row>
        <row r="388">
          <cell r="A388" t="str">
            <v>ZK103.K223.C070</v>
          </cell>
          <cell r="B388" t="str">
            <v>ZK103</v>
          </cell>
          <cell r="C388">
            <v>0</v>
          </cell>
          <cell r="D388">
            <v>0</v>
          </cell>
          <cell r="E388">
            <v>0</v>
          </cell>
          <cell r="F388">
            <v>327</v>
          </cell>
          <cell r="G388">
            <v>0</v>
          </cell>
        </row>
        <row r="389">
          <cell r="A389" t="str">
            <v>ZK103.K223.C100</v>
          </cell>
          <cell r="B389" t="str">
            <v>ZK103</v>
          </cell>
          <cell r="C389">
            <v>0</v>
          </cell>
          <cell r="D389">
            <v>0</v>
          </cell>
          <cell r="E389">
            <v>0</v>
          </cell>
          <cell r="F389">
            <v>53194.36</v>
          </cell>
          <cell r="G389">
            <v>0</v>
          </cell>
        </row>
        <row r="390">
          <cell r="A390" t="str">
            <v>ZK103.K223.C140</v>
          </cell>
          <cell r="B390" t="str">
            <v>ZK103</v>
          </cell>
          <cell r="C390">
            <v>0</v>
          </cell>
          <cell r="D390">
            <v>0</v>
          </cell>
          <cell r="E390">
            <v>49560.44</v>
          </cell>
          <cell r="F390">
            <v>0</v>
          </cell>
          <cell r="G390">
            <v>0</v>
          </cell>
        </row>
        <row r="391">
          <cell r="A391" t="str">
            <v>ZK103.K223.C181</v>
          </cell>
          <cell r="B391" t="str">
            <v>ZK103</v>
          </cell>
          <cell r="C391">
            <v>0</v>
          </cell>
          <cell r="D391">
            <v>0</v>
          </cell>
          <cell r="E391">
            <v>3166</v>
          </cell>
          <cell r="F391">
            <v>9832</v>
          </cell>
          <cell r="G391">
            <v>10669</v>
          </cell>
        </row>
        <row r="392">
          <cell r="A392" t="str">
            <v>ZK103.K223.C235</v>
          </cell>
          <cell r="B392" t="str">
            <v>ZK103</v>
          </cell>
          <cell r="C392">
            <v>0</v>
          </cell>
          <cell r="D392">
            <v>0</v>
          </cell>
          <cell r="E392">
            <v>0</v>
          </cell>
          <cell r="F392">
            <v>1605.71</v>
          </cell>
          <cell r="G392">
            <v>121</v>
          </cell>
        </row>
        <row r="393">
          <cell r="A393" t="str">
            <v>ZK103.K223.C290</v>
          </cell>
          <cell r="B393" t="str">
            <v>ZK103</v>
          </cell>
          <cell r="C393">
            <v>0</v>
          </cell>
          <cell r="D393">
            <v>0</v>
          </cell>
          <cell r="E393">
            <v>6250</v>
          </cell>
          <cell r="F393">
            <v>19160</v>
          </cell>
          <cell r="G393">
            <v>0</v>
          </cell>
        </row>
        <row r="394">
          <cell r="A394" t="str">
            <v>ZK103.K223.C320</v>
          </cell>
          <cell r="B394" t="str">
            <v>ZK103</v>
          </cell>
          <cell r="C394">
            <v>0</v>
          </cell>
          <cell r="D394">
            <v>0</v>
          </cell>
          <cell r="E394">
            <v>7500</v>
          </cell>
          <cell r="F394">
            <v>7500</v>
          </cell>
          <cell r="G394">
            <v>0</v>
          </cell>
        </row>
        <row r="395">
          <cell r="A395" t="str">
            <v>ZK103.K223.C603</v>
          </cell>
          <cell r="B395" t="str">
            <v>ZK103</v>
          </cell>
          <cell r="C395">
            <v>0</v>
          </cell>
          <cell r="D395">
            <v>0</v>
          </cell>
          <cell r="E395">
            <v>0</v>
          </cell>
          <cell r="F395">
            <v>1700</v>
          </cell>
          <cell r="G395">
            <v>0</v>
          </cell>
        </row>
        <row r="396">
          <cell r="A396" t="str">
            <v>ZK103.K223.C700</v>
          </cell>
          <cell r="B396" t="str">
            <v>ZK103</v>
          </cell>
          <cell r="C396">
            <v>0</v>
          </cell>
          <cell r="D396">
            <v>0</v>
          </cell>
          <cell r="E396">
            <v>0</v>
          </cell>
          <cell r="F396">
            <v>283.29000000000002</v>
          </cell>
          <cell r="G396">
            <v>0</v>
          </cell>
        </row>
        <row r="397">
          <cell r="A397" t="str">
            <v>ZK103.K223.C701</v>
          </cell>
          <cell r="B397" t="str">
            <v>ZK103</v>
          </cell>
          <cell r="C397">
            <v>0</v>
          </cell>
          <cell r="D397">
            <v>0</v>
          </cell>
          <cell r="E397">
            <v>0</v>
          </cell>
          <cell r="F397">
            <v>226.84</v>
          </cell>
          <cell r="G397">
            <v>0</v>
          </cell>
        </row>
        <row r="398">
          <cell r="A398" t="str">
            <v>ZK103.K223.C810</v>
          </cell>
          <cell r="B398" t="str">
            <v>ZK103</v>
          </cell>
          <cell r="C398">
            <v>0</v>
          </cell>
          <cell r="D398">
            <v>0</v>
          </cell>
          <cell r="E398">
            <v>0</v>
          </cell>
          <cell r="F398">
            <v>3100</v>
          </cell>
          <cell r="G398">
            <v>0</v>
          </cell>
        </row>
        <row r="399">
          <cell r="A399" t="str">
            <v>ZK103.K223.I001</v>
          </cell>
          <cell r="B399" t="str">
            <v>ZK103</v>
          </cell>
          <cell r="C399">
            <v>0</v>
          </cell>
          <cell r="D399">
            <v>0</v>
          </cell>
          <cell r="E399">
            <v>0</v>
          </cell>
          <cell r="F399">
            <v>2372.5</v>
          </cell>
          <cell r="G399">
            <v>0</v>
          </cell>
        </row>
        <row r="400">
          <cell r="A400" t="str">
            <v>ZK103.K224.C131</v>
          </cell>
          <cell r="B400" t="str">
            <v>ZK103</v>
          </cell>
          <cell r="C400">
            <v>0</v>
          </cell>
          <cell r="D400">
            <v>0</v>
          </cell>
          <cell r="E400">
            <v>0</v>
          </cell>
          <cell r="F400">
            <v>1298.05</v>
          </cell>
          <cell r="G400">
            <v>0</v>
          </cell>
        </row>
        <row r="401">
          <cell r="A401" t="str">
            <v>ZK103.K224.C235</v>
          </cell>
          <cell r="B401" t="str">
            <v>ZK103</v>
          </cell>
          <cell r="C401">
            <v>0</v>
          </cell>
          <cell r="D401">
            <v>0</v>
          </cell>
          <cell r="E401">
            <v>0</v>
          </cell>
          <cell r="F401">
            <v>1697.7</v>
          </cell>
          <cell r="G401">
            <v>0</v>
          </cell>
        </row>
        <row r="402">
          <cell r="A402" t="str">
            <v>ZK103.K224.C330</v>
          </cell>
          <cell r="B402" t="str">
            <v>ZK103</v>
          </cell>
          <cell r="C402">
            <v>0</v>
          </cell>
          <cell r="D402">
            <v>0</v>
          </cell>
          <cell r="E402">
            <v>0</v>
          </cell>
          <cell r="F402">
            <v>6600</v>
          </cell>
          <cell r="G402">
            <v>0</v>
          </cell>
        </row>
        <row r="403">
          <cell r="A403" t="str">
            <v>ZK103.K224.C560</v>
          </cell>
          <cell r="B403" t="str">
            <v>ZK103</v>
          </cell>
          <cell r="C403">
            <v>0</v>
          </cell>
          <cell r="D403">
            <v>0</v>
          </cell>
          <cell r="E403">
            <v>0</v>
          </cell>
          <cell r="F403">
            <v>200</v>
          </cell>
          <cell r="G403">
            <v>0</v>
          </cell>
        </row>
        <row r="404">
          <cell r="A404" t="str">
            <v>ZK103.K224.I001</v>
          </cell>
          <cell r="B404" t="str">
            <v>ZK103</v>
          </cell>
          <cell r="C404">
            <v>0</v>
          </cell>
          <cell r="D404">
            <v>0</v>
          </cell>
          <cell r="E404">
            <v>3735.11</v>
          </cell>
          <cell r="F404">
            <v>704.71</v>
          </cell>
          <cell r="G404">
            <v>0</v>
          </cell>
        </row>
        <row r="405">
          <cell r="A405" t="str">
            <v>ZK103.K225.0000</v>
          </cell>
          <cell r="B405" t="str">
            <v>ZK103</v>
          </cell>
          <cell r="C405">
            <v>0</v>
          </cell>
          <cell r="D405">
            <v>0</v>
          </cell>
          <cell r="E405">
            <v>6.45</v>
          </cell>
          <cell r="F405">
            <v>0</v>
          </cell>
          <cell r="G405">
            <v>0</v>
          </cell>
        </row>
        <row r="406">
          <cell r="A406" t="str">
            <v>ZK103.K225.C020</v>
          </cell>
          <cell r="B406" t="str">
            <v>ZK103</v>
          </cell>
          <cell r="C406">
            <v>0</v>
          </cell>
          <cell r="D406">
            <v>0</v>
          </cell>
          <cell r="E406">
            <v>9033.56</v>
          </cell>
          <cell r="F406">
            <v>5957.02</v>
          </cell>
          <cell r="G406">
            <v>0</v>
          </cell>
        </row>
        <row r="407">
          <cell r="A407" t="str">
            <v>ZK103.K225.C070</v>
          </cell>
          <cell r="B407" t="str">
            <v>ZK103</v>
          </cell>
          <cell r="C407">
            <v>0</v>
          </cell>
          <cell r="D407">
            <v>0</v>
          </cell>
          <cell r="E407">
            <v>0</v>
          </cell>
          <cell r="F407">
            <v>1238.9100000000001</v>
          </cell>
          <cell r="G407">
            <v>0</v>
          </cell>
        </row>
        <row r="408">
          <cell r="A408" t="str">
            <v>ZK103.K225.C130</v>
          </cell>
          <cell r="B408" t="str">
            <v>ZK103</v>
          </cell>
          <cell r="C408">
            <v>0</v>
          </cell>
          <cell r="D408">
            <v>0</v>
          </cell>
          <cell r="E408">
            <v>0</v>
          </cell>
          <cell r="F408">
            <v>12526.3</v>
          </cell>
          <cell r="G408">
            <v>1166.67</v>
          </cell>
        </row>
        <row r="409">
          <cell r="A409" t="str">
            <v>ZK103.K225.C131</v>
          </cell>
          <cell r="B409" t="str">
            <v>ZK103</v>
          </cell>
          <cell r="C409">
            <v>0</v>
          </cell>
          <cell r="D409">
            <v>0</v>
          </cell>
          <cell r="E409">
            <v>0</v>
          </cell>
          <cell r="F409">
            <v>1451.12</v>
          </cell>
          <cell r="G409">
            <v>175</v>
          </cell>
        </row>
        <row r="410">
          <cell r="A410" t="str">
            <v>ZK103.K225.C140</v>
          </cell>
          <cell r="B410" t="str">
            <v>ZK103</v>
          </cell>
          <cell r="C410">
            <v>0</v>
          </cell>
          <cell r="D410">
            <v>0</v>
          </cell>
          <cell r="E410">
            <v>13391.1</v>
          </cell>
          <cell r="F410">
            <v>0</v>
          </cell>
          <cell r="G410">
            <v>0</v>
          </cell>
        </row>
        <row r="411">
          <cell r="A411" t="str">
            <v>ZK103.K225.C180</v>
          </cell>
          <cell r="B411" t="str">
            <v>ZK103</v>
          </cell>
          <cell r="C411">
            <v>0</v>
          </cell>
          <cell r="D411">
            <v>0</v>
          </cell>
          <cell r="E411">
            <v>0</v>
          </cell>
          <cell r="F411">
            <v>0</v>
          </cell>
          <cell r="G411">
            <v>0</v>
          </cell>
        </row>
        <row r="412">
          <cell r="A412" t="str">
            <v>ZK103.K225.C181</v>
          </cell>
          <cell r="B412" t="str">
            <v>ZK103</v>
          </cell>
          <cell r="C412">
            <v>0</v>
          </cell>
          <cell r="D412">
            <v>0</v>
          </cell>
          <cell r="E412">
            <v>0</v>
          </cell>
          <cell r="F412">
            <v>3000</v>
          </cell>
          <cell r="G412">
            <v>300</v>
          </cell>
        </row>
        <row r="413">
          <cell r="A413" t="str">
            <v>ZK103.K225.C230</v>
          </cell>
          <cell r="B413" t="str">
            <v>ZK103</v>
          </cell>
          <cell r="C413">
            <v>0</v>
          </cell>
          <cell r="D413">
            <v>0</v>
          </cell>
          <cell r="E413">
            <v>35.6</v>
          </cell>
          <cell r="F413">
            <v>0</v>
          </cell>
          <cell r="G413">
            <v>0</v>
          </cell>
        </row>
        <row r="414">
          <cell r="A414" t="str">
            <v>ZK103.K225.C235</v>
          </cell>
          <cell r="B414" t="str">
            <v>ZK103</v>
          </cell>
          <cell r="C414">
            <v>0</v>
          </cell>
          <cell r="D414">
            <v>0</v>
          </cell>
          <cell r="E414">
            <v>0</v>
          </cell>
          <cell r="F414">
            <v>3450.55</v>
          </cell>
          <cell r="G414">
            <v>0</v>
          </cell>
        </row>
        <row r="415">
          <cell r="A415" t="str">
            <v>ZK103.K225.C603</v>
          </cell>
          <cell r="B415" t="str">
            <v>ZK103</v>
          </cell>
          <cell r="C415">
            <v>0</v>
          </cell>
          <cell r="D415">
            <v>0</v>
          </cell>
          <cell r="E415">
            <v>0</v>
          </cell>
          <cell r="F415">
            <v>100</v>
          </cell>
          <cell r="G415">
            <v>0</v>
          </cell>
        </row>
        <row r="416">
          <cell r="A416" t="str">
            <v>ZK103.K225.C810</v>
          </cell>
          <cell r="B416" t="str">
            <v>ZK103</v>
          </cell>
          <cell r="C416">
            <v>0</v>
          </cell>
          <cell r="D416">
            <v>0</v>
          </cell>
          <cell r="E416">
            <v>0</v>
          </cell>
          <cell r="F416">
            <v>189.27</v>
          </cell>
          <cell r="G416">
            <v>0</v>
          </cell>
        </row>
        <row r="417">
          <cell r="A417" t="str">
            <v>ZK103.K225.I001</v>
          </cell>
          <cell r="B417" t="str">
            <v>ZK103</v>
          </cell>
          <cell r="C417">
            <v>0</v>
          </cell>
          <cell r="D417">
            <v>0</v>
          </cell>
          <cell r="E417">
            <v>13229.94</v>
          </cell>
          <cell r="F417">
            <v>0</v>
          </cell>
          <cell r="G417">
            <v>0</v>
          </cell>
        </row>
        <row r="418">
          <cell r="A418" t="str">
            <v>ZK103.K226.C020</v>
          </cell>
          <cell r="B418" t="str">
            <v>ZK103</v>
          </cell>
          <cell r="C418">
            <v>0</v>
          </cell>
          <cell r="D418">
            <v>0</v>
          </cell>
          <cell r="E418">
            <v>115279.98</v>
          </cell>
          <cell r="F418">
            <v>0</v>
          </cell>
          <cell r="G418">
            <v>0</v>
          </cell>
        </row>
        <row r="419">
          <cell r="A419" t="str">
            <v>ZK103.K226.C070</v>
          </cell>
          <cell r="B419" t="str">
            <v>ZK103</v>
          </cell>
          <cell r="C419">
            <v>0</v>
          </cell>
          <cell r="D419">
            <v>0</v>
          </cell>
          <cell r="E419">
            <v>0</v>
          </cell>
          <cell r="F419">
            <v>4862.21</v>
          </cell>
          <cell r="G419">
            <v>0</v>
          </cell>
        </row>
        <row r="420">
          <cell r="A420" t="str">
            <v>ZK103.K226.C181</v>
          </cell>
          <cell r="B420" t="str">
            <v>ZK103</v>
          </cell>
          <cell r="C420">
            <v>0</v>
          </cell>
          <cell r="D420">
            <v>0</v>
          </cell>
          <cell r="E420">
            <v>2000</v>
          </cell>
          <cell r="F420">
            <v>0</v>
          </cell>
          <cell r="G420">
            <v>0</v>
          </cell>
        </row>
        <row r="421">
          <cell r="A421" t="str">
            <v>ZK103.K226.C235</v>
          </cell>
          <cell r="B421" t="str">
            <v>ZK103</v>
          </cell>
          <cell r="C421">
            <v>0</v>
          </cell>
          <cell r="D421">
            <v>0</v>
          </cell>
          <cell r="E421">
            <v>0</v>
          </cell>
          <cell r="F421">
            <v>655.17999999999995</v>
          </cell>
          <cell r="G421">
            <v>0</v>
          </cell>
        </row>
        <row r="422">
          <cell r="A422" t="str">
            <v>ZK103.K226.C274</v>
          </cell>
          <cell r="B422" t="str">
            <v>ZK103</v>
          </cell>
          <cell r="C422">
            <v>0</v>
          </cell>
          <cell r="D422">
            <v>0</v>
          </cell>
          <cell r="E422">
            <v>0</v>
          </cell>
          <cell r="F422">
            <v>500</v>
          </cell>
          <cell r="G422">
            <v>630</v>
          </cell>
        </row>
        <row r="423">
          <cell r="A423" t="str">
            <v>ZK103.K226.C290</v>
          </cell>
          <cell r="B423" t="str">
            <v>ZK103</v>
          </cell>
          <cell r="C423">
            <v>0</v>
          </cell>
          <cell r="D423">
            <v>0</v>
          </cell>
          <cell r="E423">
            <v>0</v>
          </cell>
          <cell r="F423">
            <v>980</v>
          </cell>
          <cell r="G423">
            <v>1332</v>
          </cell>
        </row>
        <row r="424">
          <cell r="A424" t="str">
            <v>ZK103.K226.C301</v>
          </cell>
          <cell r="B424" t="str">
            <v>ZK103</v>
          </cell>
          <cell r="C424">
            <v>0</v>
          </cell>
          <cell r="D424">
            <v>0</v>
          </cell>
          <cell r="E424">
            <v>0</v>
          </cell>
          <cell r="F424">
            <v>5650</v>
          </cell>
          <cell r="G424">
            <v>0</v>
          </cell>
        </row>
        <row r="425">
          <cell r="A425" t="str">
            <v>ZK103.K226.C320</v>
          </cell>
          <cell r="B425" t="str">
            <v>ZK103</v>
          </cell>
          <cell r="C425">
            <v>0</v>
          </cell>
          <cell r="D425">
            <v>0</v>
          </cell>
          <cell r="E425">
            <v>3200</v>
          </cell>
          <cell r="F425">
            <v>1600</v>
          </cell>
          <cell r="G425">
            <v>0</v>
          </cell>
        </row>
        <row r="426">
          <cell r="A426" t="str">
            <v>ZK103.K226.C330</v>
          </cell>
          <cell r="B426" t="str">
            <v>ZK103</v>
          </cell>
          <cell r="C426">
            <v>0</v>
          </cell>
          <cell r="D426">
            <v>0</v>
          </cell>
          <cell r="E426">
            <v>0</v>
          </cell>
          <cell r="F426">
            <v>270</v>
          </cell>
          <cell r="G426">
            <v>0</v>
          </cell>
        </row>
        <row r="427">
          <cell r="A427" t="str">
            <v>ZK103.K226.I001</v>
          </cell>
          <cell r="B427" t="str">
            <v>ZK103</v>
          </cell>
          <cell r="C427">
            <v>0</v>
          </cell>
          <cell r="D427">
            <v>0</v>
          </cell>
          <cell r="E427">
            <v>7500</v>
          </cell>
          <cell r="F427">
            <v>22000</v>
          </cell>
          <cell r="G427">
            <v>7000</v>
          </cell>
        </row>
        <row r="428">
          <cell r="A428" t="str">
            <v>ZK103.K227.C009</v>
          </cell>
          <cell r="B428" t="str">
            <v>ZK103</v>
          </cell>
          <cell r="C428">
            <v>0</v>
          </cell>
          <cell r="D428">
            <v>0</v>
          </cell>
          <cell r="E428">
            <v>157.30000000000001</v>
          </cell>
          <cell r="F428">
            <v>84.3</v>
          </cell>
          <cell r="G428">
            <v>0</v>
          </cell>
        </row>
        <row r="429">
          <cell r="A429" t="str">
            <v>ZK103.K227.C020</v>
          </cell>
          <cell r="B429" t="str">
            <v>ZK103</v>
          </cell>
          <cell r="C429">
            <v>0</v>
          </cell>
          <cell r="D429">
            <v>0</v>
          </cell>
          <cell r="E429">
            <v>51529.01</v>
          </cell>
          <cell r="F429">
            <v>0</v>
          </cell>
          <cell r="G429">
            <v>0</v>
          </cell>
        </row>
        <row r="430">
          <cell r="A430" t="str">
            <v>ZK103.K227.C025</v>
          </cell>
          <cell r="B430" t="str">
            <v>ZK103</v>
          </cell>
          <cell r="C430">
            <v>0</v>
          </cell>
          <cell r="D430">
            <v>0</v>
          </cell>
          <cell r="E430">
            <v>0</v>
          </cell>
          <cell r="F430">
            <v>109.18</v>
          </cell>
          <cell r="G430">
            <v>18025</v>
          </cell>
        </row>
        <row r="431">
          <cell r="A431" t="str">
            <v>ZK103.K227.C070</v>
          </cell>
          <cell r="B431" t="str">
            <v>ZK103</v>
          </cell>
          <cell r="C431">
            <v>0</v>
          </cell>
          <cell r="D431">
            <v>0</v>
          </cell>
          <cell r="E431">
            <v>0</v>
          </cell>
          <cell r="F431">
            <v>1897.64</v>
          </cell>
          <cell r="G431">
            <v>0</v>
          </cell>
        </row>
        <row r="432">
          <cell r="A432" t="str">
            <v>ZK103.K227.C130</v>
          </cell>
          <cell r="B432" t="str">
            <v>ZK103</v>
          </cell>
          <cell r="C432">
            <v>0</v>
          </cell>
          <cell r="D432">
            <v>0</v>
          </cell>
          <cell r="E432">
            <v>0</v>
          </cell>
          <cell r="F432">
            <v>87.21</v>
          </cell>
          <cell r="G432">
            <v>0</v>
          </cell>
        </row>
        <row r="433">
          <cell r="A433" t="str">
            <v>ZK103.K227.C230</v>
          </cell>
          <cell r="B433" t="str">
            <v>ZK103</v>
          </cell>
          <cell r="C433">
            <v>0</v>
          </cell>
          <cell r="D433">
            <v>0</v>
          </cell>
          <cell r="E433">
            <v>120.77</v>
          </cell>
          <cell r="F433">
            <v>56</v>
          </cell>
          <cell r="G433">
            <v>0</v>
          </cell>
        </row>
        <row r="434">
          <cell r="A434" t="str">
            <v>ZK103.K227.C235</v>
          </cell>
          <cell r="B434" t="str">
            <v>ZK103</v>
          </cell>
          <cell r="C434">
            <v>0</v>
          </cell>
          <cell r="D434">
            <v>0</v>
          </cell>
          <cell r="E434">
            <v>0</v>
          </cell>
          <cell r="F434">
            <v>654.88</v>
          </cell>
          <cell r="G434">
            <v>401.65999999999997</v>
          </cell>
        </row>
        <row r="435">
          <cell r="A435" t="str">
            <v>ZK103.K227.C290</v>
          </cell>
          <cell r="B435" t="str">
            <v>ZK103</v>
          </cell>
          <cell r="C435">
            <v>0</v>
          </cell>
          <cell r="D435">
            <v>0</v>
          </cell>
          <cell r="E435">
            <v>0</v>
          </cell>
          <cell r="F435">
            <v>366.6</v>
          </cell>
          <cell r="G435">
            <v>0</v>
          </cell>
        </row>
        <row r="436">
          <cell r="A436" t="str">
            <v>ZK103.K227.C301</v>
          </cell>
          <cell r="B436" t="str">
            <v>ZK103</v>
          </cell>
          <cell r="C436">
            <v>0</v>
          </cell>
          <cell r="D436">
            <v>0</v>
          </cell>
          <cell r="E436">
            <v>0</v>
          </cell>
          <cell r="F436">
            <v>1935.33</v>
          </cell>
          <cell r="G436">
            <v>0</v>
          </cell>
        </row>
        <row r="437">
          <cell r="A437" t="str">
            <v>ZK103.K227.C320</v>
          </cell>
          <cell r="B437" t="str">
            <v>ZK103</v>
          </cell>
          <cell r="C437">
            <v>0</v>
          </cell>
          <cell r="D437">
            <v>0</v>
          </cell>
          <cell r="E437">
            <v>18.75</v>
          </cell>
          <cell r="F437">
            <v>0</v>
          </cell>
          <cell r="G437">
            <v>0</v>
          </cell>
        </row>
        <row r="438">
          <cell r="A438" t="str">
            <v>ZK103.K227.C370</v>
          </cell>
          <cell r="B438" t="str">
            <v>ZK103</v>
          </cell>
          <cell r="C438">
            <v>0</v>
          </cell>
          <cell r="D438">
            <v>0</v>
          </cell>
          <cell r="E438">
            <v>0</v>
          </cell>
          <cell r="F438">
            <v>266.99</v>
          </cell>
          <cell r="G438">
            <v>0</v>
          </cell>
        </row>
        <row r="439">
          <cell r="A439" t="str">
            <v>ZK103.K227.C397</v>
          </cell>
          <cell r="B439" t="str">
            <v>ZK103</v>
          </cell>
          <cell r="C439">
            <v>0</v>
          </cell>
          <cell r="D439">
            <v>0</v>
          </cell>
          <cell r="E439">
            <v>38.200000000000003</v>
          </cell>
          <cell r="F439">
            <v>49.57</v>
          </cell>
          <cell r="G439">
            <v>0</v>
          </cell>
        </row>
        <row r="440">
          <cell r="A440" t="str">
            <v>ZK103.K227.C560</v>
          </cell>
          <cell r="B440" t="str">
            <v>ZK103</v>
          </cell>
          <cell r="C440">
            <v>0</v>
          </cell>
          <cell r="D440">
            <v>0</v>
          </cell>
          <cell r="E440">
            <v>4726.38</v>
          </cell>
          <cell r="F440">
            <v>1311.37</v>
          </cell>
          <cell r="G440">
            <v>0</v>
          </cell>
        </row>
        <row r="441">
          <cell r="A441" t="str">
            <v>ZK103.K227.C700</v>
          </cell>
          <cell r="B441" t="str">
            <v>ZK103</v>
          </cell>
          <cell r="C441">
            <v>0</v>
          </cell>
          <cell r="D441">
            <v>0</v>
          </cell>
          <cell r="E441">
            <v>1404</v>
          </cell>
          <cell r="F441">
            <v>0</v>
          </cell>
          <cell r="G441">
            <v>0</v>
          </cell>
        </row>
        <row r="442">
          <cell r="A442" t="str">
            <v>ZK103.K227.I001</v>
          </cell>
          <cell r="B442" t="str">
            <v>ZK103</v>
          </cell>
          <cell r="C442">
            <v>0</v>
          </cell>
          <cell r="D442">
            <v>0</v>
          </cell>
          <cell r="E442">
            <v>1611.93</v>
          </cell>
          <cell r="F442">
            <v>0</v>
          </cell>
          <cell r="G442">
            <v>0</v>
          </cell>
        </row>
        <row r="443">
          <cell r="A443" t="str">
            <v>ZK103.K232.C235</v>
          </cell>
          <cell r="B443" t="str">
            <v>ZK103</v>
          </cell>
          <cell r="C443">
            <v>0</v>
          </cell>
          <cell r="D443">
            <v>0</v>
          </cell>
          <cell r="E443">
            <v>0</v>
          </cell>
          <cell r="F443">
            <v>0.55000000000000004</v>
          </cell>
          <cell r="G443">
            <v>0</v>
          </cell>
        </row>
        <row r="444">
          <cell r="A444" t="str">
            <v>ZK103.K245.I005</v>
          </cell>
          <cell r="B444" t="str">
            <v>ZK103</v>
          </cell>
          <cell r="C444">
            <v>0</v>
          </cell>
          <cell r="D444">
            <v>0</v>
          </cell>
          <cell r="E444">
            <v>0</v>
          </cell>
          <cell r="F444">
            <v>1000</v>
          </cell>
          <cell r="G444">
            <v>0</v>
          </cell>
        </row>
        <row r="445">
          <cell r="A445" t="str">
            <v>ZK103.K245.I007</v>
          </cell>
          <cell r="B445" t="str">
            <v>ZK103</v>
          </cell>
          <cell r="C445">
            <v>0</v>
          </cell>
          <cell r="D445">
            <v>0</v>
          </cell>
          <cell r="E445">
            <v>0</v>
          </cell>
          <cell r="F445">
            <v>65</v>
          </cell>
          <cell r="G445">
            <v>0</v>
          </cell>
        </row>
        <row r="446">
          <cell r="A446" t="str">
            <v>ZK103.K247.I007</v>
          </cell>
          <cell r="B446" t="str">
            <v>ZK103</v>
          </cell>
          <cell r="C446">
            <v>0</v>
          </cell>
          <cell r="D446">
            <v>0</v>
          </cell>
          <cell r="E446">
            <v>0</v>
          </cell>
          <cell r="F446">
            <v>50</v>
          </cell>
          <cell r="G446">
            <v>100</v>
          </cell>
        </row>
        <row r="447">
          <cell r="A447" t="str">
            <v>ZK103.K253.I007</v>
          </cell>
          <cell r="B447" t="str">
            <v>ZK103</v>
          </cell>
          <cell r="C447">
            <v>0</v>
          </cell>
          <cell r="D447">
            <v>0</v>
          </cell>
          <cell r="E447">
            <v>0</v>
          </cell>
          <cell r="F447">
            <v>450</v>
          </cell>
          <cell r="G447">
            <v>0</v>
          </cell>
        </row>
        <row r="448">
          <cell r="A448" t="str">
            <v>ZK104.K115.C235</v>
          </cell>
          <cell r="B448" t="str">
            <v>ZK104</v>
          </cell>
          <cell r="C448">
            <v>0</v>
          </cell>
          <cell r="D448">
            <v>0</v>
          </cell>
          <cell r="E448">
            <v>744.15</v>
          </cell>
          <cell r="F448">
            <v>2505.84</v>
          </cell>
          <cell r="G448">
            <v>0</v>
          </cell>
        </row>
        <row r="449">
          <cell r="A449" t="str">
            <v>ZK104.K116.C235</v>
          </cell>
          <cell r="B449" t="str">
            <v>ZK104</v>
          </cell>
          <cell r="C449">
            <v>0</v>
          </cell>
          <cell r="D449">
            <v>0</v>
          </cell>
          <cell r="E449">
            <v>1149.1500000000001</v>
          </cell>
          <cell r="F449">
            <v>204.25</v>
          </cell>
          <cell r="G449">
            <v>252.51</v>
          </cell>
        </row>
        <row r="450">
          <cell r="A450" t="str">
            <v>ZK104.K120.C070</v>
          </cell>
          <cell r="B450" t="str">
            <v>ZK104</v>
          </cell>
          <cell r="C450">
            <v>0</v>
          </cell>
          <cell r="D450">
            <v>0</v>
          </cell>
          <cell r="E450">
            <v>0</v>
          </cell>
          <cell r="F450">
            <v>4742.5600000000004</v>
          </cell>
          <cell r="G450">
            <v>1020</v>
          </cell>
        </row>
        <row r="451">
          <cell r="A451" t="str">
            <v>ZK104.K121.C700</v>
          </cell>
          <cell r="B451" t="str">
            <v>ZK104</v>
          </cell>
          <cell r="C451">
            <v>0</v>
          </cell>
          <cell r="D451">
            <v>0</v>
          </cell>
          <cell r="E451">
            <v>1000</v>
          </cell>
          <cell r="F451">
            <v>0</v>
          </cell>
          <cell r="G451">
            <v>0</v>
          </cell>
        </row>
        <row r="452">
          <cell r="A452" t="str">
            <v>ZK104.K133.C235</v>
          </cell>
          <cell r="B452" t="str">
            <v>ZK104</v>
          </cell>
          <cell r="C452">
            <v>0</v>
          </cell>
          <cell r="D452">
            <v>0</v>
          </cell>
          <cell r="E452">
            <v>1.74</v>
          </cell>
          <cell r="F452">
            <v>0</v>
          </cell>
          <cell r="G452">
            <v>0</v>
          </cell>
        </row>
        <row r="453">
          <cell r="A453" t="str">
            <v>ZK104.K135.I002</v>
          </cell>
          <cell r="B453" t="str">
            <v>ZK104</v>
          </cell>
          <cell r="C453">
            <v>0</v>
          </cell>
          <cell r="D453">
            <v>0</v>
          </cell>
          <cell r="E453">
            <v>150</v>
          </cell>
          <cell r="F453">
            <v>0</v>
          </cell>
          <cell r="G453">
            <v>0</v>
          </cell>
        </row>
        <row r="454">
          <cell r="A454" t="str">
            <v>ZK104.K136.C070</v>
          </cell>
          <cell r="B454" t="str">
            <v>ZK104</v>
          </cell>
          <cell r="C454">
            <v>0</v>
          </cell>
          <cell r="D454">
            <v>0</v>
          </cell>
          <cell r="E454">
            <v>0</v>
          </cell>
          <cell r="F454">
            <v>436.8</v>
          </cell>
          <cell r="G454">
            <v>100</v>
          </cell>
        </row>
        <row r="455">
          <cell r="A455" t="str">
            <v>ZK104.K223.C130</v>
          </cell>
          <cell r="B455" t="str">
            <v>ZK104</v>
          </cell>
          <cell r="C455">
            <v>0</v>
          </cell>
          <cell r="D455">
            <v>0</v>
          </cell>
          <cell r="E455">
            <v>0</v>
          </cell>
          <cell r="F455">
            <v>830.59</v>
          </cell>
          <cell r="G455">
            <v>0</v>
          </cell>
        </row>
        <row r="456">
          <cell r="A456" t="str">
            <v>ZK104.K223.C330</v>
          </cell>
          <cell r="B456" t="str">
            <v>ZK104</v>
          </cell>
          <cell r="C456">
            <v>0</v>
          </cell>
          <cell r="D456">
            <v>0</v>
          </cell>
          <cell r="E456">
            <v>0</v>
          </cell>
          <cell r="F456">
            <v>0</v>
          </cell>
          <cell r="G456">
            <v>0</v>
          </cell>
        </row>
        <row r="457">
          <cell r="A457" t="str">
            <v>ZK104.K231.C020</v>
          </cell>
          <cell r="B457" t="str">
            <v>ZK104</v>
          </cell>
          <cell r="C457">
            <v>0</v>
          </cell>
          <cell r="D457">
            <v>0</v>
          </cell>
          <cell r="E457">
            <v>9034.2000000000007</v>
          </cell>
          <cell r="F457">
            <v>0</v>
          </cell>
          <cell r="G457">
            <v>0</v>
          </cell>
        </row>
        <row r="458">
          <cell r="A458" t="str">
            <v>ZK104.K232.C130</v>
          </cell>
          <cell r="B458" t="str">
            <v>ZK104</v>
          </cell>
          <cell r="C458">
            <v>0</v>
          </cell>
          <cell r="D458">
            <v>0</v>
          </cell>
          <cell r="E458">
            <v>0</v>
          </cell>
          <cell r="F458">
            <v>875</v>
          </cell>
          <cell r="G458">
            <v>0</v>
          </cell>
        </row>
        <row r="459">
          <cell r="A459" t="str">
            <v>ZK104.K232.C175</v>
          </cell>
          <cell r="B459" t="str">
            <v>ZK104</v>
          </cell>
          <cell r="C459">
            <v>0</v>
          </cell>
          <cell r="D459">
            <v>0</v>
          </cell>
          <cell r="E459">
            <v>0</v>
          </cell>
          <cell r="F459">
            <v>13000</v>
          </cell>
          <cell r="G459">
            <v>0</v>
          </cell>
        </row>
        <row r="460">
          <cell r="A460" t="str">
            <v>ZK104.K232.C235</v>
          </cell>
          <cell r="B460" t="str">
            <v>ZK104</v>
          </cell>
          <cell r="C460">
            <v>0</v>
          </cell>
          <cell r="D460">
            <v>0</v>
          </cell>
          <cell r="E460">
            <v>4639.3</v>
          </cell>
          <cell r="F460">
            <v>7200</v>
          </cell>
          <cell r="G460">
            <v>0</v>
          </cell>
        </row>
        <row r="461">
          <cell r="A461" t="str">
            <v>ZK104.K232.C320</v>
          </cell>
          <cell r="B461" t="str">
            <v>ZK104</v>
          </cell>
          <cell r="C461">
            <v>0</v>
          </cell>
          <cell r="D461">
            <v>0</v>
          </cell>
          <cell r="E461">
            <v>0</v>
          </cell>
          <cell r="F461">
            <v>4606.8</v>
          </cell>
          <cell r="G461">
            <v>0</v>
          </cell>
        </row>
        <row r="462">
          <cell r="A462" t="str">
            <v>ZK104.K232.C330</v>
          </cell>
          <cell r="B462" t="str">
            <v>ZK104</v>
          </cell>
          <cell r="C462">
            <v>0</v>
          </cell>
          <cell r="D462">
            <v>0</v>
          </cell>
          <cell r="E462">
            <v>0</v>
          </cell>
          <cell r="F462">
            <v>23958.76</v>
          </cell>
          <cell r="G462">
            <v>0</v>
          </cell>
        </row>
        <row r="463">
          <cell r="A463" t="str">
            <v>ZK104.K232.C601</v>
          </cell>
          <cell r="B463" t="str">
            <v>ZK104</v>
          </cell>
          <cell r="C463">
            <v>0</v>
          </cell>
          <cell r="D463">
            <v>0</v>
          </cell>
          <cell r="E463">
            <v>0</v>
          </cell>
          <cell r="F463">
            <v>3485</v>
          </cell>
          <cell r="G463">
            <v>0</v>
          </cell>
        </row>
        <row r="464">
          <cell r="A464" t="str">
            <v>ZK104.K232.C700</v>
          </cell>
          <cell r="B464" t="str">
            <v>ZK104</v>
          </cell>
          <cell r="C464">
            <v>0</v>
          </cell>
          <cell r="D464">
            <v>0</v>
          </cell>
          <cell r="E464">
            <v>17611</v>
          </cell>
          <cell r="F464">
            <v>0</v>
          </cell>
          <cell r="G464">
            <v>0</v>
          </cell>
        </row>
        <row r="465">
          <cell r="A465" t="str">
            <v>ZK104.K232.C703</v>
          </cell>
          <cell r="B465" t="str">
            <v>ZK104</v>
          </cell>
          <cell r="C465">
            <v>0</v>
          </cell>
          <cell r="D465">
            <v>0</v>
          </cell>
          <cell r="E465">
            <v>0</v>
          </cell>
          <cell r="F465">
            <v>310</v>
          </cell>
          <cell r="G465">
            <v>0</v>
          </cell>
        </row>
        <row r="466">
          <cell r="A466" t="str">
            <v>ZK104.K232.C704</v>
          </cell>
          <cell r="B466" t="str">
            <v>ZK104</v>
          </cell>
          <cell r="C466">
            <v>0</v>
          </cell>
          <cell r="D466">
            <v>0</v>
          </cell>
          <cell r="E466">
            <v>0</v>
          </cell>
          <cell r="F466">
            <v>315</v>
          </cell>
          <cell r="G466">
            <v>0</v>
          </cell>
        </row>
        <row r="467">
          <cell r="A467" t="str">
            <v>ZK104.K232.C706</v>
          </cell>
          <cell r="B467" t="str">
            <v>ZK104</v>
          </cell>
          <cell r="C467">
            <v>0</v>
          </cell>
          <cell r="D467">
            <v>0</v>
          </cell>
          <cell r="E467">
            <v>0</v>
          </cell>
          <cell r="F467">
            <v>800</v>
          </cell>
          <cell r="G467">
            <v>0</v>
          </cell>
        </row>
        <row r="468">
          <cell r="A468" t="str">
            <v>ZK104.K232.C707</v>
          </cell>
          <cell r="B468" t="str">
            <v>ZK104</v>
          </cell>
          <cell r="C468">
            <v>0</v>
          </cell>
          <cell r="D468">
            <v>0</v>
          </cell>
          <cell r="E468">
            <v>0</v>
          </cell>
          <cell r="F468">
            <v>1500</v>
          </cell>
          <cell r="G468">
            <v>0</v>
          </cell>
        </row>
        <row r="469">
          <cell r="A469" t="str">
            <v>ZK104.K232.C708</v>
          </cell>
          <cell r="B469" t="str">
            <v>ZK104</v>
          </cell>
          <cell r="C469">
            <v>0</v>
          </cell>
          <cell r="D469">
            <v>0</v>
          </cell>
          <cell r="E469">
            <v>0</v>
          </cell>
          <cell r="F469">
            <v>1000</v>
          </cell>
          <cell r="G469">
            <v>0</v>
          </cell>
        </row>
        <row r="470">
          <cell r="A470" t="str">
            <v>ZK104.K232.C709</v>
          </cell>
          <cell r="B470" t="str">
            <v>ZK104</v>
          </cell>
          <cell r="C470">
            <v>0</v>
          </cell>
          <cell r="D470">
            <v>0</v>
          </cell>
          <cell r="E470">
            <v>0</v>
          </cell>
          <cell r="F470">
            <v>1000</v>
          </cell>
          <cell r="G470">
            <v>0</v>
          </cell>
        </row>
        <row r="471">
          <cell r="A471" t="str">
            <v>ZK104.K232.C710</v>
          </cell>
          <cell r="B471" t="str">
            <v>ZK104</v>
          </cell>
          <cell r="C471">
            <v>0</v>
          </cell>
          <cell r="D471">
            <v>0</v>
          </cell>
          <cell r="E471">
            <v>0</v>
          </cell>
          <cell r="F471">
            <v>4500</v>
          </cell>
          <cell r="G471">
            <v>0</v>
          </cell>
        </row>
        <row r="472">
          <cell r="A472" t="str">
            <v>ZK104.K232.C712</v>
          </cell>
          <cell r="B472" t="str">
            <v>ZK104</v>
          </cell>
          <cell r="C472">
            <v>0</v>
          </cell>
          <cell r="D472">
            <v>0</v>
          </cell>
          <cell r="E472">
            <v>0</v>
          </cell>
          <cell r="F472">
            <v>250</v>
          </cell>
          <cell r="G472">
            <v>0</v>
          </cell>
        </row>
        <row r="473">
          <cell r="A473" t="str">
            <v>ZK104.K232.C713</v>
          </cell>
          <cell r="B473" t="str">
            <v>ZK104</v>
          </cell>
          <cell r="C473">
            <v>0</v>
          </cell>
          <cell r="D473">
            <v>0</v>
          </cell>
          <cell r="E473">
            <v>0</v>
          </cell>
          <cell r="F473">
            <v>4500</v>
          </cell>
          <cell r="G473">
            <v>0</v>
          </cell>
        </row>
        <row r="474">
          <cell r="A474" t="str">
            <v>ZK104.K232.C714</v>
          </cell>
          <cell r="B474" t="str">
            <v>ZK104</v>
          </cell>
          <cell r="C474">
            <v>0</v>
          </cell>
          <cell r="D474">
            <v>0</v>
          </cell>
          <cell r="E474">
            <v>0</v>
          </cell>
          <cell r="F474">
            <v>1500</v>
          </cell>
          <cell r="G474">
            <v>0</v>
          </cell>
        </row>
        <row r="475">
          <cell r="A475" t="str">
            <v>ZK104.K232.C715</v>
          </cell>
          <cell r="B475" t="str">
            <v>ZK104</v>
          </cell>
          <cell r="C475">
            <v>0</v>
          </cell>
          <cell r="D475">
            <v>0</v>
          </cell>
          <cell r="E475">
            <v>0</v>
          </cell>
          <cell r="F475">
            <v>310</v>
          </cell>
          <cell r="G475">
            <v>0</v>
          </cell>
        </row>
        <row r="476">
          <cell r="A476" t="str">
            <v>ZK104.K232.C716</v>
          </cell>
          <cell r="B476" t="str">
            <v>ZK104</v>
          </cell>
          <cell r="C476">
            <v>0</v>
          </cell>
          <cell r="D476">
            <v>0</v>
          </cell>
          <cell r="E476">
            <v>0</v>
          </cell>
          <cell r="F476">
            <v>800</v>
          </cell>
          <cell r="G476">
            <v>0</v>
          </cell>
        </row>
        <row r="477">
          <cell r="A477" t="str">
            <v>ZK104.K232.C717</v>
          </cell>
          <cell r="B477" t="str">
            <v>ZK104</v>
          </cell>
          <cell r="C477">
            <v>0</v>
          </cell>
          <cell r="D477">
            <v>0</v>
          </cell>
          <cell r="E477">
            <v>0</v>
          </cell>
          <cell r="F477">
            <v>1000</v>
          </cell>
          <cell r="G477">
            <v>0</v>
          </cell>
        </row>
        <row r="478">
          <cell r="A478" t="str">
            <v>ZK104.K232.C718</v>
          </cell>
          <cell r="B478" t="str">
            <v>ZK104</v>
          </cell>
          <cell r="C478">
            <v>0</v>
          </cell>
          <cell r="D478">
            <v>0</v>
          </cell>
          <cell r="E478">
            <v>0</v>
          </cell>
          <cell r="F478">
            <v>850</v>
          </cell>
          <cell r="G478">
            <v>0</v>
          </cell>
        </row>
        <row r="479">
          <cell r="A479" t="str">
            <v>ZK104.K232.C720</v>
          </cell>
          <cell r="B479" t="str">
            <v>ZK104</v>
          </cell>
          <cell r="C479">
            <v>0</v>
          </cell>
          <cell r="D479">
            <v>0</v>
          </cell>
          <cell r="E479">
            <v>0</v>
          </cell>
          <cell r="F479">
            <v>1050</v>
          </cell>
          <cell r="G479">
            <v>0</v>
          </cell>
        </row>
        <row r="480">
          <cell r="A480" t="str">
            <v>ZK104.K232.C721</v>
          </cell>
          <cell r="B480" t="str">
            <v>ZK104</v>
          </cell>
          <cell r="C480">
            <v>0</v>
          </cell>
          <cell r="D480">
            <v>0</v>
          </cell>
          <cell r="E480">
            <v>0</v>
          </cell>
          <cell r="F480">
            <v>500</v>
          </cell>
          <cell r="G480">
            <v>0</v>
          </cell>
        </row>
        <row r="481">
          <cell r="A481" t="str">
            <v>ZK104.K232.C722</v>
          </cell>
          <cell r="B481" t="str">
            <v>ZK104</v>
          </cell>
          <cell r="C481">
            <v>0</v>
          </cell>
          <cell r="D481">
            <v>0</v>
          </cell>
          <cell r="E481">
            <v>0</v>
          </cell>
          <cell r="F481">
            <v>3000</v>
          </cell>
          <cell r="G481">
            <v>0</v>
          </cell>
        </row>
        <row r="482">
          <cell r="A482" t="str">
            <v>ZK104.K232.C723</v>
          </cell>
          <cell r="B482" t="str">
            <v>ZK104</v>
          </cell>
          <cell r="C482">
            <v>0</v>
          </cell>
          <cell r="D482">
            <v>0</v>
          </cell>
          <cell r="E482">
            <v>0</v>
          </cell>
          <cell r="F482">
            <v>800</v>
          </cell>
          <cell r="G482">
            <v>0</v>
          </cell>
        </row>
        <row r="483">
          <cell r="A483" t="str">
            <v>ZK104.K232.C724</v>
          </cell>
          <cell r="B483" t="str">
            <v>ZK104</v>
          </cell>
          <cell r="C483">
            <v>0</v>
          </cell>
          <cell r="D483">
            <v>0</v>
          </cell>
          <cell r="E483">
            <v>0</v>
          </cell>
          <cell r="F483">
            <v>310</v>
          </cell>
          <cell r="G483">
            <v>0</v>
          </cell>
        </row>
        <row r="484">
          <cell r="A484" t="str">
            <v>ZK104.K232.C725</v>
          </cell>
          <cell r="B484" t="str">
            <v>ZK104</v>
          </cell>
          <cell r="C484">
            <v>0</v>
          </cell>
          <cell r="D484">
            <v>0</v>
          </cell>
          <cell r="E484">
            <v>0</v>
          </cell>
          <cell r="F484">
            <v>1000</v>
          </cell>
          <cell r="G484">
            <v>0</v>
          </cell>
        </row>
        <row r="485">
          <cell r="A485" t="str">
            <v>ZK104.K232.C727</v>
          </cell>
          <cell r="B485" t="str">
            <v>ZK104</v>
          </cell>
          <cell r="C485">
            <v>0</v>
          </cell>
          <cell r="D485">
            <v>0</v>
          </cell>
          <cell r="E485">
            <v>0</v>
          </cell>
          <cell r="F485">
            <v>27041.67</v>
          </cell>
          <cell r="G485">
            <v>13500</v>
          </cell>
        </row>
        <row r="486">
          <cell r="A486" t="str">
            <v>ZK104.K233.C300</v>
          </cell>
          <cell r="B486" t="str">
            <v>ZK104</v>
          </cell>
          <cell r="C486">
            <v>0</v>
          </cell>
          <cell r="D486">
            <v>0</v>
          </cell>
          <cell r="E486">
            <v>0</v>
          </cell>
          <cell r="F486">
            <v>7</v>
          </cell>
          <cell r="G486">
            <v>0</v>
          </cell>
        </row>
        <row r="487">
          <cell r="A487" t="str">
            <v>ZK104.K233.C320</v>
          </cell>
          <cell r="B487" t="str">
            <v>ZK104</v>
          </cell>
          <cell r="C487">
            <v>0</v>
          </cell>
          <cell r="D487">
            <v>0</v>
          </cell>
          <cell r="E487">
            <v>5001.8900000000003</v>
          </cell>
          <cell r="F487">
            <v>901.01</v>
          </cell>
          <cell r="G487">
            <v>0</v>
          </cell>
        </row>
        <row r="488">
          <cell r="A488" t="str">
            <v>ZK104.K233.C330</v>
          </cell>
          <cell r="B488" t="str">
            <v>ZK104</v>
          </cell>
          <cell r="C488">
            <v>0</v>
          </cell>
          <cell r="D488">
            <v>0</v>
          </cell>
          <cell r="E488">
            <v>1870</v>
          </cell>
          <cell r="F488">
            <v>6943.79</v>
          </cell>
          <cell r="G488">
            <v>0</v>
          </cell>
        </row>
        <row r="489">
          <cell r="A489" t="str">
            <v>ZK104.K233.C500</v>
          </cell>
          <cell r="B489" t="str">
            <v>ZK104</v>
          </cell>
          <cell r="C489">
            <v>0</v>
          </cell>
          <cell r="D489">
            <v>0</v>
          </cell>
          <cell r="E489">
            <v>260.66000000000003</v>
          </cell>
          <cell r="F489">
            <v>0</v>
          </cell>
          <cell r="G489">
            <v>0</v>
          </cell>
        </row>
        <row r="490">
          <cell r="A490" t="str">
            <v>ZK104.K233.C555</v>
          </cell>
          <cell r="B490" t="str">
            <v>ZK104</v>
          </cell>
          <cell r="C490">
            <v>0</v>
          </cell>
          <cell r="D490">
            <v>0</v>
          </cell>
          <cell r="E490">
            <v>0</v>
          </cell>
          <cell r="F490">
            <v>0</v>
          </cell>
          <cell r="G490">
            <v>0</v>
          </cell>
        </row>
        <row r="491">
          <cell r="A491" t="str">
            <v>ZK104.K233.C604</v>
          </cell>
          <cell r="B491" t="str">
            <v>ZK104</v>
          </cell>
          <cell r="C491">
            <v>0</v>
          </cell>
          <cell r="D491">
            <v>0</v>
          </cell>
          <cell r="E491">
            <v>0</v>
          </cell>
          <cell r="F491">
            <v>2700</v>
          </cell>
          <cell r="G491">
            <v>0</v>
          </cell>
        </row>
        <row r="492">
          <cell r="A492" t="str">
            <v>ZK104.K245.C070</v>
          </cell>
          <cell r="B492" t="str">
            <v>ZK104</v>
          </cell>
          <cell r="C492">
            <v>0</v>
          </cell>
          <cell r="D492">
            <v>0</v>
          </cell>
          <cell r="E492">
            <v>0</v>
          </cell>
          <cell r="F492">
            <v>2643.04</v>
          </cell>
          <cell r="G492">
            <v>0</v>
          </cell>
        </row>
        <row r="493">
          <cell r="A493" t="str">
            <v>ZK104.K270.C070</v>
          </cell>
          <cell r="B493" t="str">
            <v>ZK104</v>
          </cell>
          <cell r="C493">
            <v>0</v>
          </cell>
          <cell r="D493">
            <v>0</v>
          </cell>
          <cell r="E493">
            <v>0</v>
          </cell>
          <cell r="F493">
            <v>552.64</v>
          </cell>
          <cell r="G493">
            <v>0</v>
          </cell>
        </row>
        <row r="494">
          <cell r="A494" t="str">
            <v>ZK104.K299.C290</v>
          </cell>
          <cell r="B494" t="str">
            <v>ZK104</v>
          </cell>
          <cell r="C494">
            <v>0</v>
          </cell>
          <cell r="D494">
            <v>0</v>
          </cell>
          <cell r="E494">
            <v>0</v>
          </cell>
          <cell r="F494">
            <v>782.76</v>
          </cell>
          <cell r="G494">
            <v>0</v>
          </cell>
        </row>
        <row r="495">
          <cell r="A495" t="str">
            <v>ZK104.K323.C320</v>
          </cell>
          <cell r="B495" t="str">
            <v>ZK104</v>
          </cell>
          <cell r="C495">
            <v>0</v>
          </cell>
          <cell r="D495">
            <v>0</v>
          </cell>
          <cell r="E495">
            <v>10</v>
          </cell>
          <cell r="F495">
            <v>0</v>
          </cell>
          <cell r="G495">
            <v>0</v>
          </cell>
        </row>
        <row r="496">
          <cell r="A496" t="str">
            <v>ZK105.K147.I003</v>
          </cell>
          <cell r="B496" t="str">
            <v>ZK105</v>
          </cell>
          <cell r="C496">
            <v>0</v>
          </cell>
          <cell r="D496">
            <v>0</v>
          </cell>
          <cell r="E496">
            <v>0</v>
          </cell>
          <cell r="F496">
            <v>57</v>
          </cell>
          <cell r="G496">
            <v>0</v>
          </cell>
        </row>
        <row r="497">
          <cell r="A497" t="str">
            <v>ZK105.K161.C236</v>
          </cell>
          <cell r="B497" t="str">
            <v>ZK105</v>
          </cell>
          <cell r="C497">
            <v>0</v>
          </cell>
          <cell r="D497">
            <v>0</v>
          </cell>
          <cell r="E497">
            <v>0</v>
          </cell>
          <cell r="F497">
            <v>660</v>
          </cell>
          <cell r="G497">
            <v>0</v>
          </cell>
        </row>
        <row r="498">
          <cell r="A498" t="str">
            <v>ZK105.K207.I003</v>
          </cell>
          <cell r="B498" t="str">
            <v>ZK105</v>
          </cell>
          <cell r="C498">
            <v>0</v>
          </cell>
          <cell r="D498">
            <v>0</v>
          </cell>
          <cell r="E498">
            <v>0</v>
          </cell>
          <cell r="F498">
            <v>1535.65</v>
          </cell>
          <cell r="G498">
            <v>0</v>
          </cell>
        </row>
        <row r="499">
          <cell r="A499" t="str">
            <v>ZK105.K237.C025</v>
          </cell>
          <cell r="B499" t="str">
            <v>ZK105</v>
          </cell>
          <cell r="C499">
            <v>0</v>
          </cell>
          <cell r="D499">
            <v>0</v>
          </cell>
          <cell r="E499">
            <v>0</v>
          </cell>
          <cell r="F499">
            <v>0</v>
          </cell>
          <cell r="G499">
            <v>1585</v>
          </cell>
        </row>
        <row r="500">
          <cell r="A500" t="str">
            <v>ZK105.K237.C131</v>
          </cell>
          <cell r="B500" t="str">
            <v>ZK105</v>
          </cell>
          <cell r="C500">
            <v>0</v>
          </cell>
          <cell r="D500">
            <v>0</v>
          </cell>
          <cell r="E500">
            <v>0</v>
          </cell>
          <cell r="F500">
            <v>1497.12</v>
          </cell>
          <cell r="G500">
            <v>161.97999999999999</v>
          </cell>
        </row>
        <row r="501">
          <cell r="A501" t="str">
            <v>ZK105.K237.C300</v>
          </cell>
          <cell r="B501" t="str">
            <v>ZK105</v>
          </cell>
          <cell r="C501">
            <v>0</v>
          </cell>
          <cell r="D501">
            <v>0</v>
          </cell>
          <cell r="E501">
            <v>0</v>
          </cell>
          <cell r="F501">
            <v>1050</v>
          </cell>
          <cell r="G501">
            <v>0</v>
          </cell>
        </row>
        <row r="502">
          <cell r="A502" t="str">
            <v>ZK105.K237.I003</v>
          </cell>
          <cell r="B502" t="str">
            <v>ZK105</v>
          </cell>
          <cell r="C502">
            <v>0</v>
          </cell>
          <cell r="D502">
            <v>0</v>
          </cell>
          <cell r="E502">
            <v>3300</v>
          </cell>
          <cell r="F502">
            <v>7700</v>
          </cell>
          <cell r="G502">
            <v>0</v>
          </cell>
        </row>
        <row r="503">
          <cell r="A503" t="str">
            <v>ZK105.K238.C300</v>
          </cell>
          <cell r="B503" t="str">
            <v>ZK105</v>
          </cell>
          <cell r="C503">
            <v>0</v>
          </cell>
          <cell r="D503">
            <v>0</v>
          </cell>
          <cell r="E503">
            <v>247.8</v>
          </cell>
          <cell r="F503">
            <v>210</v>
          </cell>
          <cell r="G503">
            <v>0</v>
          </cell>
        </row>
        <row r="504">
          <cell r="A504" t="str">
            <v>ZK105.K238.I003</v>
          </cell>
          <cell r="B504" t="str">
            <v>ZK105</v>
          </cell>
          <cell r="C504">
            <v>0</v>
          </cell>
          <cell r="D504">
            <v>0</v>
          </cell>
          <cell r="E504">
            <v>3104.22</v>
          </cell>
          <cell r="F504">
            <v>92</v>
          </cell>
          <cell r="G504">
            <v>0</v>
          </cell>
        </row>
        <row r="505">
          <cell r="A505" t="str">
            <v>ZK105.K239.C300</v>
          </cell>
          <cell r="B505" t="str">
            <v>ZK105</v>
          </cell>
          <cell r="C505">
            <v>0</v>
          </cell>
          <cell r="D505">
            <v>0</v>
          </cell>
          <cell r="E505">
            <v>2000</v>
          </cell>
          <cell r="F505">
            <v>1000</v>
          </cell>
          <cell r="G505">
            <v>0</v>
          </cell>
        </row>
        <row r="506">
          <cell r="A506" t="str">
            <v>ZK105.K239.I003</v>
          </cell>
          <cell r="B506" t="str">
            <v>ZK105</v>
          </cell>
          <cell r="C506">
            <v>0</v>
          </cell>
          <cell r="D506">
            <v>0</v>
          </cell>
          <cell r="E506">
            <v>0</v>
          </cell>
          <cell r="F506">
            <v>1098</v>
          </cell>
          <cell r="G506">
            <v>102</v>
          </cell>
        </row>
        <row r="507">
          <cell r="A507" t="str">
            <v>ZK105.K240.I003</v>
          </cell>
          <cell r="B507" t="str">
            <v>ZK105</v>
          </cell>
          <cell r="C507">
            <v>0</v>
          </cell>
          <cell r="D507">
            <v>0</v>
          </cell>
          <cell r="E507">
            <v>0</v>
          </cell>
          <cell r="F507">
            <v>200</v>
          </cell>
          <cell r="G507">
            <v>0</v>
          </cell>
        </row>
        <row r="508">
          <cell r="A508" t="str">
            <v>ZK105.K244.C070</v>
          </cell>
          <cell r="B508" t="str">
            <v>ZK105</v>
          </cell>
          <cell r="C508">
            <v>0</v>
          </cell>
          <cell r="D508">
            <v>0</v>
          </cell>
          <cell r="E508">
            <v>0</v>
          </cell>
          <cell r="F508">
            <v>130.1</v>
          </cell>
          <cell r="G508">
            <v>553.86</v>
          </cell>
        </row>
        <row r="509">
          <cell r="A509" t="str">
            <v>ZK105.K245.C070</v>
          </cell>
          <cell r="B509" t="str">
            <v>ZK105</v>
          </cell>
          <cell r="C509">
            <v>0</v>
          </cell>
          <cell r="D509">
            <v>0</v>
          </cell>
          <cell r="E509">
            <v>0</v>
          </cell>
          <cell r="F509">
            <v>0</v>
          </cell>
          <cell r="G509">
            <v>125</v>
          </cell>
        </row>
        <row r="510">
          <cell r="A510" t="str">
            <v>ZK106.K005.C130</v>
          </cell>
          <cell r="B510" t="str">
            <v>ZK106</v>
          </cell>
          <cell r="C510">
            <v>0</v>
          </cell>
          <cell r="D510">
            <v>0</v>
          </cell>
          <cell r="E510">
            <v>0</v>
          </cell>
          <cell r="F510">
            <v>-3449.36</v>
          </cell>
          <cell r="G510">
            <v>0</v>
          </cell>
        </row>
        <row r="511">
          <cell r="A511" t="str">
            <v>ZK106.K005.C230</v>
          </cell>
          <cell r="B511" t="str">
            <v>ZK106</v>
          </cell>
          <cell r="C511">
            <v>0</v>
          </cell>
          <cell r="D511">
            <v>0</v>
          </cell>
          <cell r="E511">
            <v>0</v>
          </cell>
          <cell r="F511">
            <v>-1000</v>
          </cell>
          <cell r="G511">
            <v>0</v>
          </cell>
        </row>
        <row r="512">
          <cell r="A512" t="str">
            <v>ZK106.K005.C390</v>
          </cell>
          <cell r="B512" t="str">
            <v>ZK106</v>
          </cell>
          <cell r="C512">
            <v>0</v>
          </cell>
          <cell r="D512">
            <v>0</v>
          </cell>
          <cell r="E512">
            <v>-5566</v>
          </cell>
          <cell r="F512">
            <v>0</v>
          </cell>
          <cell r="G512">
            <v>0</v>
          </cell>
        </row>
        <row r="513">
          <cell r="A513" t="str">
            <v>ZK106.K005.C500</v>
          </cell>
          <cell r="B513" t="str">
            <v>ZK106</v>
          </cell>
          <cell r="C513">
            <v>0</v>
          </cell>
          <cell r="D513">
            <v>0</v>
          </cell>
          <cell r="E513">
            <v>0</v>
          </cell>
          <cell r="F513">
            <v>-332.16</v>
          </cell>
          <cell r="G513">
            <v>0</v>
          </cell>
        </row>
        <row r="514">
          <cell r="A514" t="str">
            <v>ZK106.K107.C390</v>
          </cell>
          <cell r="B514" t="str">
            <v>ZK106</v>
          </cell>
          <cell r="C514">
            <v>0</v>
          </cell>
          <cell r="D514">
            <v>0</v>
          </cell>
          <cell r="E514">
            <v>1195</v>
          </cell>
          <cell r="F514">
            <v>0</v>
          </cell>
          <cell r="G514">
            <v>0</v>
          </cell>
        </row>
        <row r="515">
          <cell r="A515" t="str">
            <v>ZK106.K115.C031</v>
          </cell>
          <cell r="B515" t="str">
            <v>ZK106</v>
          </cell>
          <cell r="C515">
            <v>0</v>
          </cell>
          <cell r="D515">
            <v>0</v>
          </cell>
          <cell r="E515">
            <v>18.2</v>
          </cell>
          <cell r="F515">
            <v>0</v>
          </cell>
          <cell r="G515">
            <v>0</v>
          </cell>
        </row>
        <row r="516">
          <cell r="A516" t="str">
            <v>ZK106.K115.C041</v>
          </cell>
          <cell r="B516" t="str">
            <v>ZK106</v>
          </cell>
          <cell r="C516">
            <v>0</v>
          </cell>
          <cell r="D516">
            <v>0</v>
          </cell>
          <cell r="E516">
            <v>0</v>
          </cell>
          <cell r="F516">
            <v>8.6</v>
          </cell>
          <cell r="G516">
            <v>0</v>
          </cell>
        </row>
        <row r="517">
          <cell r="A517" t="str">
            <v>ZK106.K115.C100</v>
          </cell>
          <cell r="B517" t="str">
            <v>ZK106</v>
          </cell>
          <cell r="C517">
            <v>0</v>
          </cell>
          <cell r="D517">
            <v>0</v>
          </cell>
          <cell r="E517">
            <v>0</v>
          </cell>
          <cell r="F517">
            <v>6.5</v>
          </cell>
          <cell r="G517">
            <v>0</v>
          </cell>
        </row>
        <row r="518">
          <cell r="A518" t="str">
            <v>ZK106.K115.C130</v>
          </cell>
          <cell r="B518" t="str">
            <v>ZK106</v>
          </cell>
          <cell r="C518">
            <v>0</v>
          </cell>
          <cell r="D518">
            <v>0</v>
          </cell>
          <cell r="E518">
            <v>0</v>
          </cell>
          <cell r="F518">
            <v>227.3</v>
          </cell>
          <cell r="G518">
            <v>0</v>
          </cell>
        </row>
        <row r="519">
          <cell r="A519" t="str">
            <v>ZK106.K115.C155</v>
          </cell>
          <cell r="B519" t="str">
            <v>ZK106</v>
          </cell>
          <cell r="C519">
            <v>0</v>
          </cell>
          <cell r="D519">
            <v>0</v>
          </cell>
          <cell r="E519">
            <v>0</v>
          </cell>
          <cell r="F519">
            <v>99.45</v>
          </cell>
          <cell r="G519">
            <v>0</v>
          </cell>
        </row>
        <row r="520">
          <cell r="A520" t="str">
            <v>ZK106.K115.C205</v>
          </cell>
          <cell r="B520" t="str">
            <v>ZK106</v>
          </cell>
          <cell r="C520">
            <v>0</v>
          </cell>
          <cell r="D520">
            <v>0</v>
          </cell>
          <cell r="E520">
            <v>0</v>
          </cell>
          <cell r="F520">
            <v>16.2</v>
          </cell>
          <cell r="G520">
            <v>0</v>
          </cell>
        </row>
        <row r="521">
          <cell r="A521" t="str">
            <v>ZK106.K115.C230</v>
          </cell>
          <cell r="B521" t="str">
            <v>ZK106</v>
          </cell>
          <cell r="C521">
            <v>0</v>
          </cell>
          <cell r="D521">
            <v>0</v>
          </cell>
          <cell r="E521">
            <v>6.2</v>
          </cell>
          <cell r="F521">
            <v>0</v>
          </cell>
          <cell r="G521">
            <v>0</v>
          </cell>
        </row>
        <row r="522">
          <cell r="A522" t="str">
            <v>ZK106.K115.C235</v>
          </cell>
          <cell r="B522" t="str">
            <v>ZK106</v>
          </cell>
          <cell r="C522">
            <v>0</v>
          </cell>
          <cell r="D522">
            <v>0</v>
          </cell>
          <cell r="E522">
            <v>0</v>
          </cell>
          <cell r="F522">
            <v>99.96</v>
          </cell>
          <cell r="G522">
            <v>0</v>
          </cell>
        </row>
        <row r="523">
          <cell r="A523" t="str">
            <v>ZK106.K115.C330</v>
          </cell>
          <cell r="B523" t="str">
            <v>ZK106</v>
          </cell>
          <cell r="C523">
            <v>0</v>
          </cell>
          <cell r="D523">
            <v>0</v>
          </cell>
          <cell r="E523">
            <v>0</v>
          </cell>
          <cell r="F523">
            <v>18.8</v>
          </cell>
          <cell r="G523">
            <v>0</v>
          </cell>
        </row>
        <row r="524">
          <cell r="A524" t="str">
            <v>ZK106.K115.C390</v>
          </cell>
          <cell r="B524" t="str">
            <v>ZK106</v>
          </cell>
          <cell r="C524">
            <v>0</v>
          </cell>
          <cell r="D524">
            <v>0</v>
          </cell>
          <cell r="E524">
            <v>15.3</v>
          </cell>
          <cell r="F524">
            <v>91.26</v>
          </cell>
          <cell r="G524">
            <v>0</v>
          </cell>
        </row>
        <row r="525">
          <cell r="A525" t="str">
            <v>ZK106.K115.C610</v>
          </cell>
          <cell r="B525" t="str">
            <v>ZK106</v>
          </cell>
          <cell r="C525">
            <v>0</v>
          </cell>
          <cell r="D525">
            <v>0</v>
          </cell>
          <cell r="E525">
            <v>0</v>
          </cell>
          <cell r="F525">
            <v>47</v>
          </cell>
          <cell r="G525">
            <v>0</v>
          </cell>
        </row>
        <row r="526">
          <cell r="A526" t="str">
            <v>ZK106.K115.C810</v>
          </cell>
          <cell r="B526" t="str">
            <v>ZK106</v>
          </cell>
          <cell r="C526">
            <v>0</v>
          </cell>
          <cell r="D526">
            <v>0</v>
          </cell>
          <cell r="E526">
            <v>0</v>
          </cell>
          <cell r="F526">
            <v>19.600000000000001</v>
          </cell>
          <cell r="G526">
            <v>0</v>
          </cell>
        </row>
        <row r="527">
          <cell r="A527" t="str">
            <v>ZK106.K115.I006</v>
          </cell>
          <cell r="B527" t="str">
            <v>ZK106</v>
          </cell>
          <cell r="C527">
            <v>0</v>
          </cell>
          <cell r="D527">
            <v>0</v>
          </cell>
          <cell r="E527">
            <v>0</v>
          </cell>
          <cell r="F527">
            <v>13.4</v>
          </cell>
          <cell r="G527">
            <v>0</v>
          </cell>
        </row>
        <row r="528">
          <cell r="A528" t="str">
            <v>ZK106.K115.I009</v>
          </cell>
          <cell r="B528" t="str">
            <v>ZK106</v>
          </cell>
          <cell r="C528">
            <v>0</v>
          </cell>
          <cell r="D528">
            <v>0</v>
          </cell>
          <cell r="E528">
            <v>0</v>
          </cell>
          <cell r="F528">
            <v>1635.37</v>
          </cell>
          <cell r="G528">
            <v>0</v>
          </cell>
        </row>
        <row r="529">
          <cell r="A529" t="str">
            <v>ZK106.K117.C031</v>
          </cell>
          <cell r="B529" t="str">
            <v>ZK106</v>
          </cell>
          <cell r="C529">
            <v>0</v>
          </cell>
          <cell r="D529">
            <v>0</v>
          </cell>
          <cell r="E529">
            <v>155.6</v>
          </cell>
          <cell r="F529">
            <v>0</v>
          </cell>
          <cell r="G529">
            <v>0</v>
          </cell>
        </row>
        <row r="530">
          <cell r="A530" t="str">
            <v>ZK106.K120.C390</v>
          </cell>
          <cell r="B530" t="str">
            <v>ZK106</v>
          </cell>
          <cell r="C530">
            <v>0</v>
          </cell>
          <cell r="D530">
            <v>0</v>
          </cell>
          <cell r="E530">
            <v>2.1</v>
          </cell>
          <cell r="F530">
            <v>0</v>
          </cell>
          <cell r="G530">
            <v>0</v>
          </cell>
        </row>
        <row r="531">
          <cell r="A531" t="str">
            <v>ZK106.K120.I005</v>
          </cell>
          <cell r="B531" t="str">
            <v>ZK106</v>
          </cell>
          <cell r="C531">
            <v>0</v>
          </cell>
          <cell r="D531">
            <v>0</v>
          </cell>
          <cell r="E531">
            <v>0</v>
          </cell>
          <cell r="F531">
            <v>719.41</v>
          </cell>
          <cell r="G531">
            <v>0</v>
          </cell>
        </row>
        <row r="532">
          <cell r="A532" t="str">
            <v>ZK106.K122.C610</v>
          </cell>
          <cell r="B532" t="str">
            <v>ZK106</v>
          </cell>
          <cell r="C532">
            <v>0</v>
          </cell>
          <cell r="D532">
            <v>0</v>
          </cell>
          <cell r="E532">
            <v>0</v>
          </cell>
          <cell r="F532">
            <v>180</v>
          </cell>
          <cell r="G532">
            <v>0</v>
          </cell>
        </row>
        <row r="533">
          <cell r="A533" t="str">
            <v>ZK106.K128.C020</v>
          </cell>
          <cell r="B533" t="str">
            <v>ZK106</v>
          </cell>
          <cell r="C533">
            <v>0</v>
          </cell>
          <cell r="D533">
            <v>0</v>
          </cell>
          <cell r="E533">
            <v>58636.03</v>
          </cell>
          <cell r="F533">
            <v>0</v>
          </cell>
          <cell r="G533">
            <v>0</v>
          </cell>
        </row>
        <row r="534">
          <cell r="A534" t="str">
            <v>ZK106.K128.C132</v>
          </cell>
          <cell r="B534" t="str">
            <v>ZK106</v>
          </cell>
          <cell r="C534">
            <v>0</v>
          </cell>
          <cell r="D534">
            <v>0</v>
          </cell>
          <cell r="E534">
            <v>0</v>
          </cell>
          <cell r="F534">
            <v>5421.2</v>
          </cell>
          <cell r="G534">
            <v>878.5</v>
          </cell>
        </row>
        <row r="535">
          <cell r="A535" t="str">
            <v>ZK106.K128.C235</v>
          </cell>
          <cell r="B535" t="str">
            <v>ZK106</v>
          </cell>
          <cell r="C535">
            <v>0</v>
          </cell>
          <cell r="D535">
            <v>0</v>
          </cell>
          <cell r="E535">
            <v>168.5</v>
          </cell>
          <cell r="F535">
            <v>605</v>
          </cell>
          <cell r="G535">
            <v>0</v>
          </cell>
        </row>
        <row r="536">
          <cell r="A536" t="str">
            <v>ZK106.K128.C290</v>
          </cell>
          <cell r="B536" t="str">
            <v>ZK106</v>
          </cell>
          <cell r="C536">
            <v>0</v>
          </cell>
          <cell r="D536">
            <v>0</v>
          </cell>
          <cell r="E536">
            <v>0</v>
          </cell>
          <cell r="F536">
            <v>871.66</v>
          </cell>
          <cell r="G536">
            <v>0</v>
          </cell>
        </row>
        <row r="537">
          <cell r="A537" t="str">
            <v>ZK106.K128.C330</v>
          </cell>
          <cell r="B537" t="str">
            <v>ZK106</v>
          </cell>
          <cell r="C537">
            <v>0</v>
          </cell>
          <cell r="D537">
            <v>0</v>
          </cell>
          <cell r="E537">
            <v>0</v>
          </cell>
          <cell r="F537">
            <v>484.12</v>
          </cell>
          <cell r="G537">
            <v>0</v>
          </cell>
        </row>
        <row r="538">
          <cell r="A538" t="str">
            <v>ZK106.K128.C604</v>
          </cell>
          <cell r="B538" t="str">
            <v>ZK106</v>
          </cell>
          <cell r="C538">
            <v>0</v>
          </cell>
          <cell r="D538">
            <v>0</v>
          </cell>
          <cell r="E538">
            <v>0</v>
          </cell>
          <cell r="F538">
            <v>350</v>
          </cell>
          <cell r="G538">
            <v>0</v>
          </cell>
        </row>
        <row r="539">
          <cell r="A539" t="str">
            <v>ZK106.K128.C810</v>
          </cell>
          <cell r="B539" t="str">
            <v>ZK106</v>
          </cell>
          <cell r="C539">
            <v>0</v>
          </cell>
          <cell r="D539">
            <v>0</v>
          </cell>
          <cell r="E539">
            <v>0</v>
          </cell>
          <cell r="F539">
            <v>987.6</v>
          </cell>
          <cell r="G539">
            <v>0</v>
          </cell>
        </row>
        <row r="540">
          <cell r="A540" t="str">
            <v>ZK106.K129.C390</v>
          </cell>
          <cell r="B540" t="str">
            <v>ZK106</v>
          </cell>
          <cell r="C540">
            <v>0</v>
          </cell>
          <cell r="D540">
            <v>0</v>
          </cell>
          <cell r="E540">
            <v>472.95</v>
          </cell>
          <cell r="F540">
            <v>468.2</v>
          </cell>
          <cell r="G540">
            <v>0</v>
          </cell>
        </row>
        <row r="541">
          <cell r="A541" t="str">
            <v>ZK106.K130.C390</v>
          </cell>
          <cell r="B541" t="str">
            <v>ZK106</v>
          </cell>
          <cell r="C541">
            <v>0</v>
          </cell>
          <cell r="D541">
            <v>0</v>
          </cell>
          <cell r="E541">
            <v>5.79</v>
          </cell>
          <cell r="F541">
            <v>0</v>
          </cell>
          <cell r="G541">
            <v>0</v>
          </cell>
        </row>
        <row r="542">
          <cell r="A542" t="str">
            <v>ZK106.K131.C100</v>
          </cell>
          <cell r="B542" t="str">
            <v>ZK106</v>
          </cell>
          <cell r="C542">
            <v>0</v>
          </cell>
          <cell r="D542">
            <v>0</v>
          </cell>
          <cell r="E542">
            <v>0</v>
          </cell>
          <cell r="F542">
            <v>39.42</v>
          </cell>
          <cell r="G542">
            <v>0</v>
          </cell>
        </row>
        <row r="543">
          <cell r="A543" t="str">
            <v>ZK106.K131.C235</v>
          </cell>
          <cell r="B543" t="str">
            <v>ZK106</v>
          </cell>
          <cell r="C543">
            <v>0</v>
          </cell>
          <cell r="D543">
            <v>0</v>
          </cell>
          <cell r="E543">
            <v>3.99</v>
          </cell>
          <cell r="F543">
            <v>9300</v>
          </cell>
          <cell r="G543">
            <v>0</v>
          </cell>
        </row>
        <row r="544">
          <cell r="A544" t="str">
            <v>ZK106.K131.C390</v>
          </cell>
          <cell r="B544" t="str">
            <v>ZK106</v>
          </cell>
          <cell r="C544">
            <v>0</v>
          </cell>
          <cell r="D544">
            <v>0</v>
          </cell>
          <cell r="E544">
            <v>3.1</v>
          </cell>
          <cell r="F544">
            <v>0</v>
          </cell>
          <cell r="G544">
            <v>0</v>
          </cell>
        </row>
        <row r="545">
          <cell r="A545" t="str">
            <v>ZK106.K133.C390</v>
          </cell>
          <cell r="B545" t="str">
            <v>ZK106</v>
          </cell>
          <cell r="C545">
            <v>0</v>
          </cell>
          <cell r="D545">
            <v>0</v>
          </cell>
          <cell r="E545">
            <v>63.46</v>
          </cell>
          <cell r="F545">
            <v>0</v>
          </cell>
          <cell r="G545">
            <v>0</v>
          </cell>
        </row>
        <row r="546">
          <cell r="A546" t="str">
            <v>ZK106.K136.C330</v>
          </cell>
          <cell r="B546" t="str">
            <v>ZK106</v>
          </cell>
          <cell r="C546">
            <v>0</v>
          </cell>
          <cell r="D546">
            <v>0</v>
          </cell>
          <cell r="E546">
            <v>0</v>
          </cell>
          <cell r="F546">
            <v>200</v>
          </cell>
          <cell r="G546">
            <v>0</v>
          </cell>
        </row>
        <row r="547">
          <cell r="A547" t="str">
            <v>ZK106.K137.C020</v>
          </cell>
          <cell r="B547" t="str">
            <v>ZK106</v>
          </cell>
          <cell r="C547">
            <v>0</v>
          </cell>
          <cell r="D547">
            <v>0</v>
          </cell>
          <cell r="E547">
            <v>39.950000000000003</v>
          </cell>
          <cell r="F547">
            <v>0</v>
          </cell>
          <cell r="G547">
            <v>0</v>
          </cell>
        </row>
        <row r="548">
          <cell r="A548" t="str">
            <v>ZK106.K137.C810</v>
          </cell>
          <cell r="B548" t="str">
            <v>ZK106</v>
          </cell>
          <cell r="C548">
            <v>0</v>
          </cell>
          <cell r="D548">
            <v>0</v>
          </cell>
          <cell r="E548">
            <v>0</v>
          </cell>
          <cell r="F548">
            <v>1054.75</v>
          </cell>
          <cell r="G548">
            <v>0</v>
          </cell>
        </row>
        <row r="549">
          <cell r="A549" t="str">
            <v>ZK106.K160.C390</v>
          </cell>
          <cell r="B549" t="str">
            <v>ZK106</v>
          </cell>
          <cell r="C549">
            <v>0</v>
          </cell>
          <cell r="D549">
            <v>0</v>
          </cell>
          <cell r="E549">
            <v>0</v>
          </cell>
          <cell r="F549">
            <v>300</v>
          </cell>
          <cell r="G549">
            <v>0</v>
          </cell>
        </row>
        <row r="550">
          <cell r="A550" t="str">
            <v>ZK106.K161.0000</v>
          </cell>
          <cell r="B550" t="str">
            <v>ZK106</v>
          </cell>
          <cell r="C550">
            <v>0</v>
          </cell>
          <cell r="D550">
            <v>0</v>
          </cell>
          <cell r="E550">
            <v>0</v>
          </cell>
          <cell r="F550">
            <v>0</v>
          </cell>
          <cell r="G550">
            <v>0</v>
          </cell>
        </row>
        <row r="551">
          <cell r="A551" t="str">
            <v>ZK106.K161.C019</v>
          </cell>
          <cell r="B551" t="str">
            <v>ZK106</v>
          </cell>
          <cell r="C551">
            <v>0</v>
          </cell>
          <cell r="D551">
            <v>0</v>
          </cell>
          <cell r="E551">
            <v>3000</v>
          </cell>
          <cell r="F551">
            <v>0</v>
          </cell>
          <cell r="G551">
            <v>0</v>
          </cell>
        </row>
        <row r="552">
          <cell r="A552" t="str">
            <v>ZK106.K161.C020</v>
          </cell>
          <cell r="B552" t="str">
            <v>ZK106</v>
          </cell>
          <cell r="C552">
            <v>0</v>
          </cell>
          <cell r="D552">
            <v>0</v>
          </cell>
          <cell r="E552">
            <v>15050</v>
          </cell>
          <cell r="F552">
            <v>0</v>
          </cell>
          <cell r="G552">
            <v>0</v>
          </cell>
        </row>
        <row r="553">
          <cell r="A553" t="str">
            <v>ZK106.K201.C396</v>
          </cell>
          <cell r="B553" t="str">
            <v>ZK106</v>
          </cell>
          <cell r="C553">
            <v>0</v>
          </cell>
          <cell r="D553">
            <v>0</v>
          </cell>
          <cell r="E553">
            <v>140</v>
          </cell>
          <cell r="F553">
            <v>0</v>
          </cell>
          <cell r="G553">
            <v>0</v>
          </cell>
        </row>
        <row r="554">
          <cell r="A554" t="str">
            <v>ZK106.K203.C019</v>
          </cell>
          <cell r="B554" t="str">
            <v>ZK106</v>
          </cell>
          <cell r="C554">
            <v>0</v>
          </cell>
          <cell r="D554">
            <v>0</v>
          </cell>
          <cell r="E554">
            <v>74.55</v>
          </cell>
          <cell r="F554">
            <v>0</v>
          </cell>
          <cell r="G554">
            <v>0</v>
          </cell>
        </row>
        <row r="555">
          <cell r="A555" t="str">
            <v>ZK106.K203.C396</v>
          </cell>
          <cell r="B555" t="str">
            <v>ZK106</v>
          </cell>
          <cell r="C555">
            <v>0</v>
          </cell>
          <cell r="D555">
            <v>0</v>
          </cell>
          <cell r="E555">
            <v>14.99</v>
          </cell>
          <cell r="F555">
            <v>0</v>
          </cell>
          <cell r="G555">
            <v>0</v>
          </cell>
        </row>
        <row r="556">
          <cell r="A556" t="str">
            <v>ZK106.K218.C235</v>
          </cell>
          <cell r="B556" t="str">
            <v>ZK106</v>
          </cell>
          <cell r="C556">
            <v>0</v>
          </cell>
          <cell r="D556">
            <v>0</v>
          </cell>
          <cell r="E556">
            <v>0</v>
          </cell>
          <cell r="F556">
            <v>162</v>
          </cell>
          <cell r="G556">
            <v>0</v>
          </cell>
        </row>
        <row r="557">
          <cell r="A557" t="str">
            <v>ZK106.K219.C390</v>
          </cell>
          <cell r="B557" t="str">
            <v>ZK106</v>
          </cell>
          <cell r="C557">
            <v>0</v>
          </cell>
          <cell r="D557">
            <v>0</v>
          </cell>
          <cell r="E557">
            <v>11132</v>
          </cell>
          <cell r="F557">
            <v>0</v>
          </cell>
          <cell r="G557">
            <v>0</v>
          </cell>
        </row>
        <row r="558">
          <cell r="A558" t="str">
            <v>ZK106.K223.C330</v>
          </cell>
          <cell r="B558" t="str">
            <v>ZK106</v>
          </cell>
          <cell r="C558">
            <v>0</v>
          </cell>
          <cell r="D558">
            <v>0</v>
          </cell>
          <cell r="E558">
            <v>700</v>
          </cell>
          <cell r="F558">
            <v>844.35</v>
          </cell>
          <cell r="G558">
            <v>0</v>
          </cell>
        </row>
        <row r="559">
          <cell r="A559" t="str">
            <v>ZK106.K224.C070</v>
          </cell>
          <cell r="B559" t="str">
            <v>ZK106</v>
          </cell>
          <cell r="C559">
            <v>0</v>
          </cell>
          <cell r="D559">
            <v>0</v>
          </cell>
          <cell r="E559">
            <v>0</v>
          </cell>
          <cell r="F559">
            <v>5792.87</v>
          </cell>
          <cell r="G559">
            <v>6386.95</v>
          </cell>
        </row>
        <row r="560">
          <cell r="A560" t="str">
            <v>ZK106.K225.I001</v>
          </cell>
          <cell r="B560" t="str">
            <v>ZK106</v>
          </cell>
          <cell r="C560">
            <v>0</v>
          </cell>
          <cell r="D560">
            <v>0</v>
          </cell>
          <cell r="E560">
            <v>0</v>
          </cell>
          <cell r="F560">
            <v>0</v>
          </cell>
          <cell r="G560">
            <v>2219.31</v>
          </cell>
        </row>
        <row r="561">
          <cell r="A561" t="str">
            <v>ZK106.K227.C005</v>
          </cell>
          <cell r="B561" t="str">
            <v>ZK106</v>
          </cell>
          <cell r="C561">
            <v>0</v>
          </cell>
          <cell r="D561">
            <v>0</v>
          </cell>
          <cell r="E561">
            <v>0</v>
          </cell>
          <cell r="F561">
            <v>37.229999999999997</v>
          </cell>
          <cell r="G561">
            <v>0</v>
          </cell>
        </row>
        <row r="562">
          <cell r="A562" t="str">
            <v>ZK106.K227.C125</v>
          </cell>
          <cell r="B562" t="str">
            <v>ZK106</v>
          </cell>
          <cell r="C562">
            <v>0</v>
          </cell>
          <cell r="D562">
            <v>0</v>
          </cell>
          <cell r="E562">
            <v>0</v>
          </cell>
          <cell r="F562">
            <v>101.4</v>
          </cell>
          <cell r="G562">
            <v>0</v>
          </cell>
        </row>
        <row r="563">
          <cell r="A563" t="str">
            <v>ZK106.K227.C700</v>
          </cell>
          <cell r="B563" t="str">
            <v>ZK106</v>
          </cell>
          <cell r="C563">
            <v>0</v>
          </cell>
          <cell r="D563">
            <v>0</v>
          </cell>
          <cell r="E563">
            <v>0</v>
          </cell>
          <cell r="F563">
            <v>9.43</v>
          </cell>
          <cell r="G563">
            <v>0</v>
          </cell>
        </row>
        <row r="564">
          <cell r="A564" t="str">
            <v>ZK106.K227.I005</v>
          </cell>
          <cell r="B564" t="str">
            <v>ZK106</v>
          </cell>
          <cell r="C564">
            <v>0</v>
          </cell>
          <cell r="D564">
            <v>0</v>
          </cell>
          <cell r="E564">
            <v>0</v>
          </cell>
          <cell r="F564">
            <v>362.54</v>
          </cell>
          <cell r="G564">
            <v>0</v>
          </cell>
        </row>
        <row r="565">
          <cell r="A565" t="str">
            <v>ZK106.K227.I006</v>
          </cell>
          <cell r="B565" t="str">
            <v>ZK106</v>
          </cell>
          <cell r="C565">
            <v>0</v>
          </cell>
          <cell r="D565">
            <v>0</v>
          </cell>
          <cell r="E565">
            <v>0</v>
          </cell>
          <cell r="F565">
            <v>3199.84</v>
          </cell>
          <cell r="G565">
            <v>0</v>
          </cell>
        </row>
        <row r="566">
          <cell r="A566" t="str">
            <v>ZK106.K227.I007</v>
          </cell>
          <cell r="B566" t="str">
            <v>ZK106</v>
          </cell>
          <cell r="C566">
            <v>0</v>
          </cell>
          <cell r="D566">
            <v>0</v>
          </cell>
          <cell r="E566">
            <v>0</v>
          </cell>
          <cell r="F566">
            <v>2481.29</v>
          </cell>
          <cell r="G566">
            <v>302.17</v>
          </cell>
        </row>
        <row r="567">
          <cell r="A567" t="str">
            <v>ZK106.K227.I008</v>
          </cell>
          <cell r="B567" t="str">
            <v>ZK106</v>
          </cell>
          <cell r="C567">
            <v>0</v>
          </cell>
          <cell r="D567">
            <v>0</v>
          </cell>
          <cell r="E567">
            <v>0</v>
          </cell>
          <cell r="F567">
            <v>615.52</v>
          </cell>
          <cell r="G567">
            <v>450.82</v>
          </cell>
        </row>
        <row r="568">
          <cell r="A568" t="str">
            <v>ZK106.K227.I009</v>
          </cell>
          <cell r="B568" t="str">
            <v>ZK106</v>
          </cell>
          <cell r="C568">
            <v>0</v>
          </cell>
          <cell r="D568">
            <v>0</v>
          </cell>
          <cell r="E568">
            <v>0</v>
          </cell>
          <cell r="F568">
            <v>0</v>
          </cell>
          <cell r="G568">
            <v>565</v>
          </cell>
        </row>
        <row r="569">
          <cell r="A569" t="str">
            <v>ZK106.K232.I005</v>
          </cell>
          <cell r="B569" t="str">
            <v>ZK106</v>
          </cell>
          <cell r="C569">
            <v>0</v>
          </cell>
          <cell r="D569">
            <v>0</v>
          </cell>
          <cell r="E569">
            <v>0</v>
          </cell>
          <cell r="F569">
            <v>2965</v>
          </cell>
          <cell r="G569">
            <v>0</v>
          </cell>
        </row>
        <row r="570">
          <cell r="A570" t="str">
            <v>ZK106.K232.I009</v>
          </cell>
          <cell r="B570" t="str">
            <v>ZK106</v>
          </cell>
          <cell r="C570">
            <v>0</v>
          </cell>
          <cell r="D570">
            <v>0</v>
          </cell>
          <cell r="E570">
            <v>0</v>
          </cell>
          <cell r="F570">
            <v>2100</v>
          </cell>
          <cell r="G570">
            <v>0</v>
          </cell>
        </row>
        <row r="571">
          <cell r="A571" t="str">
            <v>ZK106.K244.C020</v>
          </cell>
          <cell r="B571" t="str">
            <v>ZK106</v>
          </cell>
          <cell r="C571">
            <v>0</v>
          </cell>
          <cell r="D571">
            <v>0</v>
          </cell>
          <cell r="E571">
            <v>2700</v>
          </cell>
          <cell r="F571">
            <v>0</v>
          </cell>
          <cell r="G571">
            <v>0</v>
          </cell>
        </row>
        <row r="572">
          <cell r="A572" t="str">
            <v>ZK106.K244.C025</v>
          </cell>
          <cell r="B572" t="str">
            <v>ZK106</v>
          </cell>
          <cell r="C572">
            <v>0</v>
          </cell>
          <cell r="D572">
            <v>0</v>
          </cell>
          <cell r="E572">
            <v>0</v>
          </cell>
          <cell r="F572">
            <v>1500</v>
          </cell>
          <cell r="G572">
            <v>0</v>
          </cell>
        </row>
        <row r="573">
          <cell r="A573" t="str">
            <v>ZK106.K244.C031</v>
          </cell>
          <cell r="B573" t="str">
            <v>ZK106</v>
          </cell>
          <cell r="C573">
            <v>0</v>
          </cell>
          <cell r="D573">
            <v>0</v>
          </cell>
          <cell r="E573">
            <v>45000</v>
          </cell>
          <cell r="F573">
            <v>5000</v>
          </cell>
          <cell r="G573">
            <v>0</v>
          </cell>
        </row>
        <row r="574">
          <cell r="A574" t="str">
            <v>ZK106.K244.C033</v>
          </cell>
          <cell r="B574" t="str">
            <v>ZK106</v>
          </cell>
          <cell r="C574">
            <v>0</v>
          </cell>
          <cell r="D574">
            <v>0</v>
          </cell>
          <cell r="E574">
            <v>18000</v>
          </cell>
          <cell r="F574">
            <v>10000</v>
          </cell>
          <cell r="G574">
            <v>0</v>
          </cell>
        </row>
        <row r="575">
          <cell r="A575" t="str">
            <v>ZK106.K244.C034</v>
          </cell>
          <cell r="B575" t="str">
            <v>ZK106</v>
          </cell>
          <cell r="C575">
            <v>0</v>
          </cell>
          <cell r="D575">
            <v>0</v>
          </cell>
          <cell r="E575">
            <v>25000</v>
          </cell>
          <cell r="F575">
            <v>0</v>
          </cell>
          <cell r="G575">
            <v>0</v>
          </cell>
        </row>
        <row r="576">
          <cell r="A576" t="str">
            <v>ZK106.K244.C035</v>
          </cell>
          <cell r="B576" t="str">
            <v>ZK106</v>
          </cell>
          <cell r="C576">
            <v>0</v>
          </cell>
          <cell r="D576">
            <v>0</v>
          </cell>
          <cell r="E576">
            <v>0</v>
          </cell>
          <cell r="F576">
            <v>6811.1</v>
          </cell>
          <cell r="G576">
            <v>0</v>
          </cell>
        </row>
        <row r="577">
          <cell r="A577" t="str">
            <v>ZK106.K244.C038</v>
          </cell>
          <cell r="B577" t="str">
            <v>ZK106</v>
          </cell>
          <cell r="C577">
            <v>0</v>
          </cell>
          <cell r="D577">
            <v>0</v>
          </cell>
          <cell r="E577">
            <v>0</v>
          </cell>
          <cell r="F577">
            <v>300</v>
          </cell>
          <cell r="G577">
            <v>0</v>
          </cell>
        </row>
        <row r="578">
          <cell r="A578" t="str">
            <v>ZK106.K244.C039</v>
          </cell>
          <cell r="B578" t="str">
            <v>ZK106</v>
          </cell>
          <cell r="C578">
            <v>0</v>
          </cell>
          <cell r="D578">
            <v>0</v>
          </cell>
          <cell r="E578">
            <v>0</v>
          </cell>
          <cell r="F578">
            <v>16806</v>
          </cell>
          <cell r="G578">
            <v>525</v>
          </cell>
        </row>
        <row r="579">
          <cell r="A579" t="str">
            <v>ZK106.K244.C041</v>
          </cell>
          <cell r="B579" t="str">
            <v>ZK106</v>
          </cell>
          <cell r="C579">
            <v>0</v>
          </cell>
          <cell r="D579">
            <v>0</v>
          </cell>
          <cell r="E579">
            <v>0</v>
          </cell>
          <cell r="F579">
            <v>4151.1499999999996</v>
          </cell>
          <cell r="G579">
            <v>0</v>
          </cell>
        </row>
        <row r="580">
          <cell r="A580" t="str">
            <v>ZK106.K244.C045</v>
          </cell>
          <cell r="B580" t="str">
            <v>ZK106</v>
          </cell>
          <cell r="C580">
            <v>0</v>
          </cell>
          <cell r="D580">
            <v>0</v>
          </cell>
          <cell r="E580">
            <v>0</v>
          </cell>
          <cell r="F580">
            <v>42110</v>
          </cell>
          <cell r="G580">
            <v>36050</v>
          </cell>
        </row>
        <row r="581">
          <cell r="A581" t="str">
            <v>ZK106.K244.C070</v>
          </cell>
          <cell r="B581" t="str">
            <v>ZK106</v>
          </cell>
          <cell r="C581">
            <v>0</v>
          </cell>
          <cell r="D581">
            <v>0</v>
          </cell>
          <cell r="E581">
            <v>0</v>
          </cell>
          <cell r="F581">
            <v>11351.01</v>
          </cell>
          <cell r="G581">
            <v>9315.59</v>
          </cell>
        </row>
        <row r="582">
          <cell r="A582" t="str">
            <v>ZK106.K244.C100</v>
          </cell>
          <cell r="B582" t="str">
            <v>ZK106</v>
          </cell>
          <cell r="C582">
            <v>0</v>
          </cell>
          <cell r="D582">
            <v>0</v>
          </cell>
          <cell r="E582">
            <v>0</v>
          </cell>
          <cell r="F582">
            <v>4963.1000000000004</v>
          </cell>
          <cell r="G582">
            <v>0</v>
          </cell>
        </row>
        <row r="583">
          <cell r="A583" t="str">
            <v>ZK106.K244.C130</v>
          </cell>
          <cell r="B583" t="str">
            <v>ZK106</v>
          </cell>
          <cell r="C583">
            <v>0</v>
          </cell>
          <cell r="D583">
            <v>0</v>
          </cell>
          <cell r="E583">
            <v>0</v>
          </cell>
          <cell r="F583">
            <v>480</v>
          </cell>
          <cell r="G583">
            <v>0</v>
          </cell>
        </row>
        <row r="584">
          <cell r="A584" t="str">
            <v>ZK106.K244.C140</v>
          </cell>
          <cell r="B584" t="str">
            <v>ZK106</v>
          </cell>
          <cell r="C584">
            <v>0</v>
          </cell>
          <cell r="D584">
            <v>0</v>
          </cell>
          <cell r="E584">
            <v>19.170000000000002</v>
          </cell>
          <cell r="F584">
            <v>0</v>
          </cell>
          <cell r="G584">
            <v>0</v>
          </cell>
        </row>
        <row r="585">
          <cell r="A585" t="str">
            <v>ZK106.K244.C290</v>
          </cell>
          <cell r="B585" t="str">
            <v>ZK106</v>
          </cell>
          <cell r="C585">
            <v>0</v>
          </cell>
          <cell r="D585">
            <v>0</v>
          </cell>
          <cell r="E585">
            <v>0</v>
          </cell>
          <cell r="F585">
            <v>40726</v>
          </cell>
          <cell r="G585">
            <v>864</v>
          </cell>
        </row>
        <row r="586">
          <cell r="A586" t="str">
            <v>ZK106.K244.C390</v>
          </cell>
          <cell r="B586" t="str">
            <v>ZK106</v>
          </cell>
          <cell r="C586">
            <v>0</v>
          </cell>
          <cell r="D586">
            <v>0</v>
          </cell>
          <cell r="E586">
            <v>2231.48</v>
          </cell>
          <cell r="F586">
            <v>9346.25</v>
          </cell>
          <cell r="G586">
            <v>84.86</v>
          </cell>
        </row>
        <row r="587">
          <cell r="A587" t="str">
            <v>ZK106.K244.C510</v>
          </cell>
          <cell r="B587" t="str">
            <v>ZK106</v>
          </cell>
          <cell r="C587">
            <v>0</v>
          </cell>
          <cell r="D587">
            <v>0</v>
          </cell>
          <cell r="E587">
            <v>0</v>
          </cell>
          <cell r="F587">
            <v>2322.81</v>
          </cell>
          <cell r="G587">
            <v>214</v>
          </cell>
        </row>
        <row r="588">
          <cell r="A588" t="str">
            <v>ZK106.K244.C810</v>
          </cell>
          <cell r="B588" t="str">
            <v>ZK106</v>
          </cell>
          <cell r="C588">
            <v>0</v>
          </cell>
          <cell r="D588">
            <v>0</v>
          </cell>
          <cell r="E588">
            <v>0</v>
          </cell>
          <cell r="F588">
            <v>14901.74</v>
          </cell>
          <cell r="G588">
            <v>0</v>
          </cell>
        </row>
        <row r="589">
          <cell r="A589" t="str">
            <v>ZK106.K244.I004</v>
          </cell>
          <cell r="B589" t="str">
            <v>ZK106</v>
          </cell>
          <cell r="C589">
            <v>0</v>
          </cell>
          <cell r="D589">
            <v>0</v>
          </cell>
          <cell r="E589">
            <v>1000</v>
          </cell>
          <cell r="F589">
            <v>2007.5</v>
          </cell>
          <cell r="G589">
            <v>0</v>
          </cell>
        </row>
        <row r="590">
          <cell r="A590" t="str">
            <v>ZK106.K244.I006</v>
          </cell>
          <cell r="B590" t="str">
            <v>ZK106</v>
          </cell>
          <cell r="C590">
            <v>0</v>
          </cell>
          <cell r="D590">
            <v>0</v>
          </cell>
          <cell r="E590">
            <v>0</v>
          </cell>
          <cell r="F590">
            <v>100</v>
          </cell>
          <cell r="G590">
            <v>0</v>
          </cell>
        </row>
        <row r="591">
          <cell r="A591" t="str">
            <v>ZK106.K244.I010</v>
          </cell>
          <cell r="B591" t="str">
            <v>ZK106</v>
          </cell>
          <cell r="C591">
            <v>0</v>
          </cell>
          <cell r="D591">
            <v>0</v>
          </cell>
          <cell r="E591">
            <v>160</v>
          </cell>
          <cell r="F591">
            <v>875</v>
          </cell>
          <cell r="G591">
            <v>0</v>
          </cell>
        </row>
        <row r="592">
          <cell r="A592" t="str">
            <v>ZK106.K245.C020</v>
          </cell>
          <cell r="B592" t="str">
            <v>ZK106</v>
          </cell>
          <cell r="C592">
            <v>0</v>
          </cell>
          <cell r="D592">
            <v>0</v>
          </cell>
          <cell r="E592">
            <v>40546.980000000003</v>
          </cell>
          <cell r="F592">
            <v>0</v>
          </cell>
          <cell r="G592">
            <v>0</v>
          </cell>
        </row>
        <row r="593">
          <cell r="A593" t="str">
            <v>ZK106.K245.C031</v>
          </cell>
          <cell r="B593" t="str">
            <v>ZK106</v>
          </cell>
          <cell r="C593">
            <v>0</v>
          </cell>
          <cell r="D593">
            <v>0</v>
          </cell>
          <cell r="E593">
            <v>175000</v>
          </cell>
          <cell r="F593">
            <v>10000</v>
          </cell>
          <cell r="G593">
            <v>0</v>
          </cell>
        </row>
        <row r="594">
          <cell r="A594" t="str">
            <v>ZK106.K245.C070</v>
          </cell>
          <cell r="B594" t="str">
            <v>ZK106</v>
          </cell>
          <cell r="C594">
            <v>0</v>
          </cell>
          <cell r="D594">
            <v>0</v>
          </cell>
          <cell r="E594">
            <v>0</v>
          </cell>
          <cell r="F594">
            <v>82377.84</v>
          </cell>
          <cell r="G594">
            <v>12416.1</v>
          </cell>
        </row>
        <row r="595">
          <cell r="A595" t="str">
            <v>ZK106.K245.C100</v>
          </cell>
          <cell r="B595" t="str">
            <v>ZK106</v>
          </cell>
          <cell r="C595">
            <v>0</v>
          </cell>
          <cell r="D595">
            <v>0</v>
          </cell>
          <cell r="E595">
            <v>0</v>
          </cell>
          <cell r="F595">
            <v>44.15</v>
          </cell>
          <cell r="G595">
            <v>0</v>
          </cell>
        </row>
        <row r="596">
          <cell r="A596" t="str">
            <v>ZK106.K245.C130</v>
          </cell>
          <cell r="B596" t="str">
            <v>ZK106</v>
          </cell>
          <cell r="C596">
            <v>0</v>
          </cell>
          <cell r="D596">
            <v>0</v>
          </cell>
          <cell r="E596">
            <v>0</v>
          </cell>
          <cell r="F596">
            <v>17307.240000000002</v>
          </cell>
          <cell r="G596">
            <v>0</v>
          </cell>
        </row>
        <row r="597">
          <cell r="A597" t="str">
            <v>ZK106.K245.C175</v>
          </cell>
          <cell r="B597" t="str">
            <v>ZK106</v>
          </cell>
          <cell r="C597">
            <v>0</v>
          </cell>
          <cell r="D597">
            <v>0</v>
          </cell>
          <cell r="E597">
            <v>0</v>
          </cell>
          <cell r="F597">
            <v>7213.58</v>
          </cell>
          <cell r="G597">
            <v>0</v>
          </cell>
        </row>
        <row r="598">
          <cell r="A598" t="str">
            <v>ZK106.K245.C230</v>
          </cell>
          <cell r="B598" t="str">
            <v>ZK106</v>
          </cell>
          <cell r="C598">
            <v>0</v>
          </cell>
          <cell r="D598">
            <v>0</v>
          </cell>
          <cell r="E598">
            <v>0</v>
          </cell>
          <cell r="F598">
            <v>86366.22</v>
          </cell>
          <cell r="G598">
            <v>3680.45</v>
          </cell>
        </row>
        <row r="599">
          <cell r="A599" t="str">
            <v>ZK106.K245.C235</v>
          </cell>
          <cell r="B599" t="str">
            <v>ZK106</v>
          </cell>
          <cell r="C599">
            <v>0</v>
          </cell>
          <cell r="D599">
            <v>0</v>
          </cell>
          <cell r="E599">
            <v>25.2</v>
          </cell>
          <cell r="F599">
            <v>3113.9</v>
          </cell>
          <cell r="G599">
            <v>153</v>
          </cell>
        </row>
        <row r="600">
          <cell r="A600" t="str">
            <v>ZK106.K245.C255</v>
          </cell>
          <cell r="B600" t="str">
            <v>ZK106</v>
          </cell>
          <cell r="C600">
            <v>0</v>
          </cell>
          <cell r="D600">
            <v>0</v>
          </cell>
          <cell r="E600">
            <v>0</v>
          </cell>
          <cell r="F600">
            <v>4142</v>
          </cell>
          <cell r="G600">
            <v>1286</v>
          </cell>
        </row>
        <row r="601">
          <cell r="A601" t="str">
            <v>ZK106.K245.C320</v>
          </cell>
          <cell r="B601" t="str">
            <v>ZK106</v>
          </cell>
          <cell r="C601">
            <v>0</v>
          </cell>
          <cell r="D601">
            <v>0</v>
          </cell>
          <cell r="E601">
            <v>2054.16</v>
          </cell>
          <cell r="F601">
            <v>0</v>
          </cell>
          <cell r="G601">
            <v>0</v>
          </cell>
        </row>
        <row r="602">
          <cell r="A602" t="str">
            <v>ZK106.K245.C330</v>
          </cell>
          <cell r="B602" t="str">
            <v>ZK106</v>
          </cell>
          <cell r="C602">
            <v>0</v>
          </cell>
          <cell r="D602">
            <v>0</v>
          </cell>
          <cell r="E602">
            <v>2874.41</v>
          </cell>
          <cell r="F602">
            <v>942.74</v>
          </cell>
          <cell r="G602">
            <v>0</v>
          </cell>
        </row>
        <row r="603">
          <cell r="A603" t="str">
            <v>ZK106.K245.C350</v>
          </cell>
          <cell r="B603" t="str">
            <v>ZK106</v>
          </cell>
          <cell r="C603">
            <v>0</v>
          </cell>
          <cell r="D603">
            <v>0</v>
          </cell>
          <cell r="E603">
            <v>1290.9000000000001</v>
          </cell>
          <cell r="F603">
            <v>0</v>
          </cell>
          <cell r="G603">
            <v>0</v>
          </cell>
        </row>
        <row r="604">
          <cell r="A604" t="str">
            <v>ZK106.K245.C500</v>
          </cell>
          <cell r="B604" t="str">
            <v>ZK106</v>
          </cell>
          <cell r="C604">
            <v>0</v>
          </cell>
          <cell r="D604">
            <v>0</v>
          </cell>
          <cell r="E604">
            <v>2845</v>
          </cell>
          <cell r="F604">
            <v>276.8</v>
          </cell>
          <cell r="G604">
            <v>0</v>
          </cell>
        </row>
        <row r="605">
          <cell r="A605" t="str">
            <v>ZK106.K245.C515</v>
          </cell>
          <cell r="B605" t="str">
            <v>ZK106</v>
          </cell>
          <cell r="C605">
            <v>0</v>
          </cell>
          <cell r="D605">
            <v>0</v>
          </cell>
          <cell r="E605">
            <v>0</v>
          </cell>
          <cell r="F605">
            <v>333.75</v>
          </cell>
          <cell r="G605">
            <v>0</v>
          </cell>
        </row>
        <row r="606">
          <cell r="A606" t="str">
            <v>ZK106.K245.C550</v>
          </cell>
          <cell r="B606" t="str">
            <v>ZK106</v>
          </cell>
          <cell r="C606">
            <v>0</v>
          </cell>
          <cell r="D606">
            <v>0</v>
          </cell>
          <cell r="E606">
            <v>0</v>
          </cell>
          <cell r="F606">
            <v>15466.53</v>
          </cell>
          <cell r="G606">
            <v>591.66</v>
          </cell>
        </row>
        <row r="607">
          <cell r="A607" t="str">
            <v>ZK106.K245.C565</v>
          </cell>
          <cell r="B607" t="str">
            <v>ZK106</v>
          </cell>
          <cell r="C607">
            <v>0</v>
          </cell>
          <cell r="D607">
            <v>0</v>
          </cell>
          <cell r="E607">
            <v>0</v>
          </cell>
          <cell r="F607">
            <v>105</v>
          </cell>
          <cell r="G607">
            <v>0</v>
          </cell>
        </row>
        <row r="608">
          <cell r="A608" t="str">
            <v>ZK106.K245.C603</v>
          </cell>
          <cell r="B608" t="str">
            <v>ZK106</v>
          </cell>
          <cell r="C608">
            <v>0</v>
          </cell>
          <cell r="D608">
            <v>0</v>
          </cell>
          <cell r="E608">
            <v>620</v>
          </cell>
          <cell r="F608">
            <v>0</v>
          </cell>
          <cell r="G608">
            <v>0</v>
          </cell>
        </row>
        <row r="609">
          <cell r="A609" t="str">
            <v>ZK106.K245.C610</v>
          </cell>
          <cell r="B609" t="str">
            <v>ZK106</v>
          </cell>
          <cell r="C609">
            <v>0</v>
          </cell>
          <cell r="D609">
            <v>0</v>
          </cell>
          <cell r="E609">
            <v>0</v>
          </cell>
          <cell r="F609">
            <v>14095.69</v>
          </cell>
          <cell r="G609">
            <v>0</v>
          </cell>
        </row>
        <row r="610">
          <cell r="A610" t="str">
            <v>ZK106.K245.C810</v>
          </cell>
          <cell r="B610" t="str">
            <v>ZK106</v>
          </cell>
          <cell r="C610">
            <v>0</v>
          </cell>
          <cell r="D610">
            <v>0</v>
          </cell>
          <cell r="E610">
            <v>0</v>
          </cell>
          <cell r="F610">
            <v>13746.3</v>
          </cell>
          <cell r="G610">
            <v>0</v>
          </cell>
        </row>
        <row r="611">
          <cell r="A611" t="str">
            <v>ZK106.K245.I004</v>
          </cell>
          <cell r="B611" t="str">
            <v>ZK106</v>
          </cell>
          <cell r="C611">
            <v>0</v>
          </cell>
          <cell r="D611">
            <v>0</v>
          </cell>
          <cell r="E611">
            <v>0</v>
          </cell>
          <cell r="F611">
            <v>782.99</v>
          </cell>
          <cell r="G611">
            <v>0</v>
          </cell>
        </row>
        <row r="612">
          <cell r="A612" t="str">
            <v>ZK106.K245.I005</v>
          </cell>
          <cell r="B612" t="str">
            <v>ZK106</v>
          </cell>
          <cell r="C612">
            <v>0</v>
          </cell>
          <cell r="D612">
            <v>0</v>
          </cell>
          <cell r="E612">
            <v>0</v>
          </cell>
          <cell r="F612">
            <v>87</v>
          </cell>
          <cell r="G612">
            <v>0</v>
          </cell>
        </row>
        <row r="613">
          <cell r="A613" t="str">
            <v>ZK106.K245.I007</v>
          </cell>
          <cell r="B613" t="str">
            <v>ZK106</v>
          </cell>
          <cell r="C613">
            <v>0</v>
          </cell>
          <cell r="D613">
            <v>0</v>
          </cell>
          <cell r="E613">
            <v>0</v>
          </cell>
          <cell r="F613">
            <v>4814.75</v>
          </cell>
          <cell r="G613">
            <v>0</v>
          </cell>
        </row>
        <row r="614">
          <cell r="A614" t="str">
            <v>ZK106.K246.C235</v>
          </cell>
          <cell r="B614" t="str">
            <v>ZK106</v>
          </cell>
          <cell r="C614">
            <v>0</v>
          </cell>
          <cell r="D614">
            <v>0</v>
          </cell>
          <cell r="E614">
            <v>0</v>
          </cell>
          <cell r="F614">
            <v>1166.82</v>
          </cell>
          <cell r="G614">
            <v>0</v>
          </cell>
        </row>
        <row r="615">
          <cell r="A615" t="str">
            <v>ZK106.K246.C810</v>
          </cell>
          <cell r="B615" t="str">
            <v>ZK106</v>
          </cell>
          <cell r="C615">
            <v>0</v>
          </cell>
          <cell r="D615">
            <v>0</v>
          </cell>
          <cell r="E615">
            <v>0</v>
          </cell>
          <cell r="F615">
            <v>3579.9</v>
          </cell>
          <cell r="G615">
            <v>0</v>
          </cell>
        </row>
        <row r="616">
          <cell r="A616" t="str">
            <v>ZK106.K247.C100</v>
          </cell>
          <cell r="B616" t="str">
            <v>ZK106</v>
          </cell>
          <cell r="C616">
            <v>0</v>
          </cell>
          <cell r="D616">
            <v>0</v>
          </cell>
          <cell r="E616">
            <v>0</v>
          </cell>
          <cell r="F616">
            <v>151565.75</v>
          </cell>
          <cell r="G616">
            <v>0</v>
          </cell>
        </row>
        <row r="617">
          <cell r="A617" t="str">
            <v>ZK106.K247.C235</v>
          </cell>
          <cell r="B617" t="str">
            <v>ZK106</v>
          </cell>
          <cell r="C617">
            <v>0</v>
          </cell>
          <cell r="D617">
            <v>0</v>
          </cell>
          <cell r="E617">
            <v>0</v>
          </cell>
          <cell r="F617">
            <v>4152.5</v>
          </cell>
          <cell r="G617">
            <v>0</v>
          </cell>
        </row>
        <row r="618">
          <cell r="A618" t="str">
            <v>ZK106.K247.C320</v>
          </cell>
          <cell r="B618" t="str">
            <v>ZK106</v>
          </cell>
          <cell r="C618">
            <v>0</v>
          </cell>
          <cell r="D618">
            <v>0</v>
          </cell>
          <cell r="E618">
            <v>540.35</v>
          </cell>
          <cell r="F618">
            <v>59.99</v>
          </cell>
          <cell r="G618">
            <v>0</v>
          </cell>
        </row>
        <row r="619">
          <cell r="A619" t="str">
            <v>ZK106.K247.C726</v>
          </cell>
          <cell r="B619" t="str">
            <v>ZK106</v>
          </cell>
          <cell r="C619">
            <v>0</v>
          </cell>
          <cell r="D619">
            <v>0</v>
          </cell>
          <cell r="E619">
            <v>0</v>
          </cell>
          <cell r="F619">
            <v>29.21</v>
          </cell>
          <cell r="G619">
            <v>0</v>
          </cell>
        </row>
        <row r="620">
          <cell r="A620" t="str">
            <v>ZK106.K247.C727</v>
          </cell>
          <cell r="B620" t="str">
            <v>ZK106</v>
          </cell>
          <cell r="C620">
            <v>0</v>
          </cell>
          <cell r="D620">
            <v>0</v>
          </cell>
          <cell r="E620">
            <v>0</v>
          </cell>
          <cell r="F620">
            <v>488</v>
          </cell>
          <cell r="G620">
            <v>0</v>
          </cell>
        </row>
        <row r="621">
          <cell r="A621" t="str">
            <v>ZK106.K247.C810</v>
          </cell>
          <cell r="B621" t="str">
            <v>ZK106</v>
          </cell>
          <cell r="C621">
            <v>0</v>
          </cell>
          <cell r="D621">
            <v>0</v>
          </cell>
          <cell r="E621">
            <v>0</v>
          </cell>
          <cell r="F621">
            <v>2118.77</v>
          </cell>
          <cell r="G621">
            <v>0</v>
          </cell>
        </row>
        <row r="622">
          <cell r="A622" t="str">
            <v>ZK106.K247.I005</v>
          </cell>
          <cell r="B622" t="str">
            <v>ZK106</v>
          </cell>
          <cell r="C622">
            <v>0</v>
          </cell>
          <cell r="D622">
            <v>0</v>
          </cell>
          <cell r="E622">
            <v>0</v>
          </cell>
          <cell r="F622">
            <v>420</v>
          </cell>
          <cell r="G622">
            <v>0</v>
          </cell>
        </row>
        <row r="623">
          <cell r="A623" t="str">
            <v>ZK106.K247.I006</v>
          </cell>
          <cell r="B623" t="str">
            <v>ZK106</v>
          </cell>
          <cell r="C623">
            <v>0</v>
          </cell>
          <cell r="D623">
            <v>0</v>
          </cell>
          <cell r="E623">
            <v>0</v>
          </cell>
          <cell r="F623">
            <v>377</v>
          </cell>
          <cell r="G623">
            <v>0</v>
          </cell>
        </row>
        <row r="624">
          <cell r="A624" t="str">
            <v>ZK106.K247.I009</v>
          </cell>
          <cell r="B624" t="str">
            <v>ZK106</v>
          </cell>
          <cell r="C624">
            <v>0</v>
          </cell>
          <cell r="D624">
            <v>0</v>
          </cell>
          <cell r="E624">
            <v>0</v>
          </cell>
          <cell r="F624">
            <v>454.74</v>
          </cell>
          <cell r="G624">
            <v>0</v>
          </cell>
        </row>
        <row r="625">
          <cell r="A625" t="str">
            <v>ZK106.K248.C020</v>
          </cell>
          <cell r="B625" t="str">
            <v>ZK106</v>
          </cell>
          <cell r="C625">
            <v>0</v>
          </cell>
          <cell r="D625">
            <v>0</v>
          </cell>
          <cell r="E625">
            <v>54424</v>
          </cell>
          <cell r="F625">
            <v>0</v>
          </cell>
          <cell r="G625">
            <v>0</v>
          </cell>
        </row>
        <row r="626">
          <cell r="A626" t="str">
            <v>ZK106.K248.C100</v>
          </cell>
          <cell r="B626" t="str">
            <v>ZK106</v>
          </cell>
          <cell r="C626">
            <v>0</v>
          </cell>
          <cell r="D626">
            <v>0</v>
          </cell>
          <cell r="E626">
            <v>0</v>
          </cell>
          <cell r="F626">
            <v>425</v>
          </cell>
          <cell r="G626">
            <v>0</v>
          </cell>
        </row>
        <row r="627">
          <cell r="A627" t="str">
            <v>ZK106.K248.C131</v>
          </cell>
          <cell r="B627" t="str">
            <v>ZK106</v>
          </cell>
          <cell r="C627">
            <v>0</v>
          </cell>
          <cell r="D627">
            <v>0</v>
          </cell>
          <cell r="E627">
            <v>0</v>
          </cell>
          <cell r="F627">
            <v>2876.68</v>
          </cell>
          <cell r="G627">
            <v>6321.97</v>
          </cell>
        </row>
        <row r="628">
          <cell r="A628" t="str">
            <v>ZK106.K248.C235</v>
          </cell>
          <cell r="B628" t="str">
            <v>ZK106</v>
          </cell>
          <cell r="C628">
            <v>0</v>
          </cell>
          <cell r="D628">
            <v>0</v>
          </cell>
          <cell r="E628">
            <v>0</v>
          </cell>
          <cell r="F628">
            <v>483</v>
          </cell>
          <cell r="G628">
            <v>0</v>
          </cell>
        </row>
        <row r="629">
          <cell r="A629" t="str">
            <v>ZK106.K248.C320</v>
          </cell>
          <cell r="B629" t="str">
            <v>ZK106</v>
          </cell>
          <cell r="C629">
            <v>0</v>
          </cell>
          <cell r="D629">
            <v>0</v>
          </cell>
          <cell r="E629">
            <v>14783.4</v>
          </cell>
          <cell r="F629">
            <v>0</v>
          </cell>
          <cell r="G629">
            <v>0</v>
          </cell>
        </row>
        <row r="630">
          <cell r="A630" t="str">
            <v>ZK106.K248.C330</v>
          </cell>
          <cell r="B630" t="str">
            <v>ZK106</v>
          </cell>
          <cell r="C630">
            <v>0</v>
          </cell>
          <cell r="D630">
            <v>0</v>
          </cell>
          <cell r="E630">
            <v>0</v>
          </cell>
          <cell r="F630">
            <v>7699.8</v>
          </cell>
          <cell r="G630">
            <v>0</v>
          </cell>
        </row>
        <row r="631">
          <cell r="A631" t="str">
            <v>ZK106.K248.C604</v>
          </cell>
          <cell r="B631" t="str">
            <v>ZK106</v>
          </cell>
          <cell r="C631">
            <v>0</v>
          </cell>
          <cell r="D631">
            <v>0</v>
          </cell>
          <cell r="E631">
            <v>0</v>
          </cell>
          <cell r="F631">
            <v>2150</v>
          </cell>
          <cell r="G631">
            <v>0</v>
          </cell>
        </row>
        <row r="632">
          <cell r="A632" t="str">
            <v>ZK106.K248.C702</v>
          </cell>
          <cell r="B632" t="str">
            <v>ZK106</v>
          </cell>
          <cell r="C632">
            <v>0</v>
          </cell>
          <cell r="D632">
            <v>0</v>
          </cell>
          <cell r="E632">
            <v>0</v>
          </cell>
          <cell r="F632">
            <v>29426.21</v>
          </cell>
          <cell r="G632">
            <v>0</v>
          </cell>
        </row>
        <row r="633">
          <cell r="A633" t="str">
            <v>ZK106.K248.C727</v>
          </cell>
          <cell r="B633" t="str">
            <v>ZK106</v>
          </cell>
          <cell r="C633">
            <v>0</v>
          </cell>
          <cell r="D633">
            <v>0</v>
          </cell>
          <cell r="E633">
            <v>0</v>
          </cell>
          <cell r="F633">
            <v>19633.03</v>
          </cell>
          <cell r="G633">
            <v>0</v>
          </cell>
        </row>
        <row r="634">
          <cell r="A634" t="str">
            <v>ZK106.K248.C810</v>
          </cell>
          <cell r="B634" t="str">
            <v>ZK106</v>
          </cell>
          <cell r="C634">
            <v>0</v>
          </cell>
          <cell r="D634">
            <v>0</v>
          </cell>
          <cell r="E634">
            <v>0</v>
          </cell>
          <cell r="F634">
            <v>6567.45</v>
          </cell>
          <cell r="G634">
            <v>0</v>
          </cell>
        </row>
        <row r="635">
          <cell r="A635" t="str">
            <v>ZK106.K248.I005</v>
          </cell>
          <cell r="B635" t="str">
            <v>ZK106</v>
          </cell>
          <cell r="C635">
            <v>0</v>
          </cell>
          <cell r="D635">
            <v>0</v>
          </cell>
          <cell r="E635">
            <v>0</v>
          </cell>
          <cell r="F635">
            <v>571.20000000000005</v>
          </cell>
          <cell r="G635">
            <v>0</v>
          </cell>
        </row>
        <row r="636">
          <cell r="A636" t="str">
            <v>ZK106.K248.I009</v>
          </cell>
          <cell r="B636" t="str">
            <v>ZK106</v>
          </cell>
          <cell r="C636">
            <v>0</v>
          </cell>
          <cell r="D636">
            <v>0</v>
          </cell>
          <cell r="E636">
            <v>0</v>
          </cell>
          <cell r="F636">
            <v>140.83000000000001</v>
          </cell>
          <cell r="G636">
            <v>0</v>
          </cell>
        </row>
        <row r="637">
          <cell r="A637" t="str">
            <v>ZK106.K249.0000</v>
          </cell>
          <cell r="B637" t="str">
            <v>ZK106</v>
          </cell>
          <cell r="C637">
            <v>0</v>
          </cell>
          <cell r="D637">
            <v>0</v>
          </cell>
          <cell r="E637">
            <v>0</v>
          </cell>
          <cell r="F637">
            <v>0</v>
          </cell>
          <cell r="G637">
            <v>0</v>
          </cell>
        </row>
        <row r="638">
          <cell r="A638" t="str">
            <v>ZK106.K249.C020</v>
          </cell>
          <cell r="B638" t="str">
            <v>ZK106</v>
          </cell>
          <cell r="C638">
            <v>0</v>
          </cell>
          <cell r="D638">
            <v>0</v>
          </cell>
          <cell r="E638">
            <v>305150</v>
          </cell>
          <cell r="F638">
            <v>0</v>
          </cell>
          <cell r="G638">
            <v>0</v>
          </cell>
        </row>
        <row r="639">
          <cell r="A639" t="str">
            <v>ZK106.K249.C070</v>
          </cell>
          <cell r="B639" t="str">
            <v>ZK106</v>
          </cell>
          <cell r="C639">
            <v>0</v>
          </cell>
          <cell r="D639">
            <v>0</v>
          </cell>
          <cell r="E639">
            <v>0</v>
          </cell>
          <cell r="F639">
            <v>13046</v>
          </cell>
          <cell r="G639">
            <v>0</v>
          </cell>
        </row>
        <row r="640">
          <cell r="A640" t="str">
            <v>ZK106.K249.C131</v>
          </cell>
          <cell r="B640" t="str">
            <v>ZK106</v>
          </cell>
          <cell r="C640">
            <v>0</v>
          </cell>
          <cell r="D640">
            <v>0</v>
          </cell>
          <cell r="E640">
            <v>0</v>
          </cell>
          <cell r="F640">
            <v>2075</v>
          </cell>
          <cell r="G640">
            <v>0</v>
          </cell>
        </row>
        <row r="641">
          <cell r="A641" t="str">
            <v>ZK106.K249.C132</v>
          </cell>
          <cell r="B641" t="str">
            <v>ZK106</v>
          </cell>
          <cell r="C641">
            <v>0</v>
          </cell>
          <cell r="D641">
            <v>0</v>
          </cell>
          <cell r="E641">
            <v>0</v>
          </cell>
          <cell r="F641">
            <v>39501.25</v>
          </cell>
          <cell r="G641">
            <v>6781.36</v>
          </cell>
        </row>
        <row r="642">
          <cell r="A642" t="str">
            <v>ZK106.K249.C235</v>
          </cell>
          <cell r="B642" t="str">
            <v>ZK106</v>
          </cell>
          <cell r="C642">
            <v>0</v>
          </cell>
          <cell r="D642">
            <v>0</v>
          </cell>
          <cell r="E642">
            <v>0</v>
          </cell>
          <cell r="F642">
            <v>300</v>
          </cell>
          <cell r="G642">
            <v>0</v>
          </cell>
        </row>
        <row r="643">
          <cell r="A643" t="str">
            <v>ZK106.K249.C603</v>
          </cell>
          <cell r="B643" t="str">
            <v>ZK106</v>
          </cell>
          <cell r="C643">
            <v>0</v>
          </cell>
          <cell r="D643">
            <v>0</v>
          </cell>
          <cell r="E643">
            <v>6095</v>
          </cell>
          <cell r="F643">
            <v>0</v>
          </cell>
          <cell r="G643">
            <v>0</v>
          </cell>
        </row>
        <row r="644">
          <cell r="A644" t="str">
            <v>ZK106.K249.C810</v>
          </cell>
          <cell r="B644" t="str">
            <v>ZK106</v>
          </cell>
          <cell r="C644">
            <v>0</v>
          </cell>
          <cell r="D644">
            <v>0</v>
          </cell>
          <cell r="E644">
            <v>0</v>
          </cell>
          <cell r="F644">
            <v>2730</v>
          </cell>
          <cell r="G644">
            <v>0</v>
          </cell>
        </row>
        <row r="645">
          <cell r="A645" t="str">
            <v>ZK106.K250.C020</v>
          </cell>
          <cell r="B645" t="str">
            <v>ZK106</v>
          </cell>
          <cell r="C645">
            <v>0</v>
          </cell>
          <cell r="D645">
            <v>0</v>
          </cell>
          <cell r="E645">
            <v>65656.789999999994</v>
          </cell>
          <cell r="F645">
            <v>892.5</v>
          </cell>
          <cell r="G645">
            <v>0</v>
          </cell>
        </row>
        <row r="646">
          <cell r="A646" t="str">
            <v>ZK106.K250.C131</v>
          </cell>
          <cell r="B646" t="str">
            <v>ZK106</v>
          </cell>
          <cell r="C646">
            <v>0</v>
          </cell>
          <cell r="D646">
            <v>0</v>
          </cell>
          <cell r="E646">
            <v>0</v>
          </cell>
          <cell r="F646">
            <v>1350</v>
          </cell>
          <cell r="G646">
            <v>0</v>
          </cell>
        </row>
        <row r="647">
          <cell r="A647" t="str">
            <v>ZK106.K251.C020</v>
          </cell>
          <cell r="B647" t="str">
            <v>ZK106</v>
          </cell>
          <cell r="C647">
            <v>0</v>
          </cell>
          <cell r="D647">
            <v>0</v>
          </cell>
          <cell r="E647">
            <v>55208.67</v>
          </cell>
          <cell r="F647">
            <v>0</v>
          </cell>
          <cell r="G647">
            <v>0</v>
          </cell>
        </row>
        <row r="648">
          <cell r="A648" t="str">
            <v>ZK106.K252.C130</v>
          </cell>
          <cell r="B648" t="str">
            <v>ZK106</v>
          </cell>
          <cell r="C648">
            <v>0</v>
          </cell>
          <cell r="D648">
            <v>0</v>
          </cell>
          <cell r="E648">
            <v>0</v>
          </cell>
          <cell r="F648">
            <v>3449.36</v>
          </cell>
          <cell r="G648">
            <v>0</v>
          </cell>
        </row>
        <row r="649">
          <cell r="A649" t="str">
            <v>ZK106.K252.C810</v>
          </cell>
          <cell r="B649" t="str">
            <v>ZK106</v>
          </cell>
          <cell r="C649">
            <v>0</v>
          </cell>
          <cell r="D649">
            <v>0</v>
          </cell>
          <cell r="E649">
            <v>0</v>
          </cell>
          <cell r="F649">
            <v>2000</v>
          </cell>
          <cell r="G649">
            <v>0</v>
          </cell>
        </row>
        <row r="650">
          <cell r="A650" t="str">
            <v>ZK106.K253.C020</v>
          </cell>
          <cell r="B650" t="str">
            <v>ZK106</v>
          </cell>
          <cell r="C650">
            <v>0</v>
          </cell>
          <cell r="D650">
            <v>0</v>
          </cell>
          <cell r="E650">
            <v>16017</v>
          </cell>
          <cell r="F650">
            <v>0</v>
          </cell>
          <cell r="G650">
            <v>0</v>
          </cell>
        </row>
        <row r="651">
          <cell r="A651" t="str">
            <v>ZK106.K253.C132</v>
          </cell>
          <cell r="B651" t="str">
            <v>ZK106</v>
          </cell>
          <cell r="C651">
            <v>0</v>
          </cell>
          <cell r="D651">
            <v>0</v>
          </cell>
          <cell r="E651">
            <v>0</v>
          </cell>
          <cell r="F651">
            <v>90</v>
          </cell>
          <cell r="G651">
            <v>0</v>
          </cell>
        </row>
        <row r="652">
          <cell r="A652" t="str">
            <v>ZK106.K253.C290</v>
          </cell>
          <cell r="B652" t="str">
            <v>ZK106</v>
          </cell>
          <cell r="C652">
            <v>0</v>
          </cell>
          <cell r="D652">
            <v>0</v>
          </cell>
          <cell r="E652">
            <v>0</v>
          </cell>
          <cell r="F652">
            <v>1569.75</v>
          </cell>
          <cell r="G652">
            <v>0</v>
          </cell>
        </row>
        <row r="653">
          <cell r="A653" t="str">
            <v>ZK106.K253.C320</v>
          </cell>
          <cell r="B653" t="str">
            <v>ZK106</v>
          </cell>
          <cell r="C653">
            <v>0</v>
          </cell>
          <cell r="D653">
            <v>0</v>
          </cell>
          <cell r="E653">
            <v>12490.14</v>
          </cell>
          <cell r="F653">
            <v>518.92999999999995</v>
          </cell>
          <cell r="G653">
            <v>0</v>
          </cell>
        </row>
        <row r="654">
          <cell r="A654" t="str">
            <v>ZK106.K253.C330</v>
          </cell>
          <cell r="B654" t="str">
            <v>ZK106</v>
          </cell>
          <cell r="C654">
            <v>0</v>
          </cell>
          <cell r="D654">
            <v>0</v>
          </cell>
          <cell r="E654">
            <v>0</v>
          </cell>
          <cell r="F654">
            <v>6496.75</v>
          </cell>
          <cell r="G654">
            <v>0</v>
          </cell>
        </row>
        <row r="655">
          <cell r="A655" t="str">
            <v>ZK106.K253.C500</v>
          </cell>
          <cell r="B655" t="str">
            <v>ZK106</v>
          </cell>
          <cell r="C655">
            <v>0</v>
          </cell>
          <cell r="D655">
            <v>0</v>
          </cell>
          <cell r="E655">
            <v>2233.13</v>
          </cell>
          <cell r="F655">
            <v>0</v>
          </cell>
          <cell r="G655">
            <v>0</v>
          </cell>
        </row>
        <row r="656">
          <cell r="A656" t="str">
            <v>ZK106.K253.C601</v>
          </cell>
          <cell r="B656" t="str">
            <v>ZK106</v>
          </cell>
          <cell r="C656">
            <v>0</v>
          </cell>
          <cell r="D656">
            <v>0</v>
          </cell>
          <cell r="E656">
            <v>0</v>
          </cell>
          <cell r="F656">
            <v>3256.5</v>
          </cell>
          <cell r="G656">
            <v>0</v>
          </cell>
        </row>
        <row r="657">
          <cell r="A657" t="str">
            <v>ZK106.K253.C603</v>
          </cell>
          <cell r="B657" t="str">
            <v>ZK106</v>
          </cell>
          <cell r="C657">
            <v>0</v>
          </cell>
          <cell r="D657">
            <v>0</v>
          </cell>
          <cell r="E657">
            <v>1559.01</v>
          </cell>
          <cell r="F657">
            <v>0</v>
          </cell>
          <cell r="G657">
            <v>0</v>
          </cell>
        </row>
        <row r="658">
          <cell r="A658" t="str">
            <v>ZK106.K253.C604</v>
          </cell>
          <cell r="B658" t="str">
            <v>ZK106</v>
          </cell>
          <cell r="C658">
            <v>0</v>
          </cell>
          <cell r="D658">
            <v>0</v>
          </cell>
          <cell r="E658">
            <v>0</v>
          </cell>
          <cell r="F658">
            <v>1650</v>
          </cell>
          <cell r="G658">
            <v>0</v>
          </cell>
        </row>
        <row r="659">
          <cell r="A659" t="str">
            <v>ZK106.K253.C700</v>
          </cell>
          <cell r="B659" t="str">
            <v>ZK106</v>
          </cell>
          <cell r="C659">
            <v>0</v>
          </cell>
          <cell r="D659">
            <v>0</v>
          </cell>
          <cell r="E659">
            <v>3890.38</v>
          </cell>
          <cell r="F659">
            <v>393.75</v>
          </cell>
          <cell r="G659">
            <v>0</v>
          </cell>
        </row>
        <row r="660">
          <cell r="A660" t="str">
            <v>ZK106.K253.C810</v>
          </cell>
          <cell r="B660" t="str">
            <v>ZK106</v>
          </cell>
          <cell r="C660">
            <v>0</v>
          </cell>
          <cell r="D660">
            <v>0</v>
          </cell>
          <cell r="E660">
            <v>0</v>
          </cell>
          <cell r="F660">
            <v>2750.1</v>
          </cell>
          <cell r="G660">
            <v>485</v>
          </cell>
        </row>
        <row r="661">
          <cell r="A661" t="str">
            <v>ZK106.K253.I006</v>
          </cell>
          <cell r="B661" t="str">
            <v>ZK106</v>
          </cell>
          <cell r="C661">
            <v>0</v>
          </cell>
          <cell r="D661">
            <v>0</v>
          </cell>
          <cell r="E661">
            <v>0</v>
          </cell>
          <cell r="F661">
            <v>3500</v>
          </cell>
          <cell r="G661">
            <v>0</v>
          </cell>
        </row>
        <row r="662">
          <cell r="A662" t="str">
            <v>ZK106.K253.I007</v>
          </cell>
          <cell r="B662" t="str">
            <v>ZK106</v>
          </cell>
          <cell r="C662">
            <v>0</v>
          </cell>
          <cell r="D662">
            <v>0</v>
          </cell>
          <cell r="E662">
            <v>0</v>
          </cell>
          <cell r="F662">
            <v>1000</v>
          </cell>
          <cell r="G662">
            <v>0</v>
          </cell>
        </row>
        <row r="663">
          <cell r="A663" t="str">
            <v>ZK106.K253.I008</v>
          </cell>
          <cell r="B663" t="str">
            <v>ZK106</v>
          </cell>
          <cell r="C663">
            <v>0</v>
          </cell>
          <cell r="D663">
            <v>0</v>
          </cell>
          <cell r="E663">
            <v>0</v>
          </cell>
          <cell r="F663">
            <v>1650</v>
          </cell>
          <cell r="G663">
            <v>0</v>
          </cell>
        </row>
        <row r="664">
          <cell r="A664" t="str">
            <v>ZK106.K253.I009</v>
          </cell>
          <cell r="B664" t="str">
            <v>ZK106</v>
          </cell>
          <cell r="C664">
            <v>0</v>
          </cell>
          <cell r="D664">
            <v>0</v>
          </cell>
          <cell r="E664">
            <v>0</v>
          </cell>
          <cell r="F664">
            <v>1221</v>
          </cell>
          <cell r="G664">
            <v>1589.6399999999999</v>
          </cell>
        </row>
        <row r="665">
          <cell r="A665" t="str">
            <v>ZK106.K258.C070</v>
          </cell>
          <cell r="B665" t="str">
            <v>ZK106</v>
          </cell>
          <cell r="C665">
            <v>0</v>
          </cell>
          <cell r="D665">
            <v>0</v>
          </cell>
          <cell r="E665">
            <v>0</v>
          </cell>
          <cell r="F665">
            <v>18887.68</v>
          </cell>
          <cell r="G665">
            <v>0</v>
          </cell>
        </row>
        <row r="666">
          <cell r="A666" t="str">
            <v>ZK106.K265.C390</v>
          </cell>
          <cell r="B666" t="str">
            <v>ZK106</v>
          </cell>
          <cell r="C666">
            <v>0</v>
          </cell>
          <cell r="D666">
            <v>0</v>
          </cell>
          <cell r="E666">
            <v>23.99</v>
          </cell>
          <cell r="F666">
            <v>23</v>
          </cell>
          <cell r="G666">
            <v>0</v>
          </cell>
        </row>
        <row r="667">
          <cell r="A667" t="str">
            <v>ZK106.K265.C900</v>
          </cell>
          <cell r="B667" t="str">
            <v>ZK106</v>
          </cell>
          <cell r="C667">
            <v>0</v>
          </cell>
          <cell r="D667">
            <v>0</v>
          </cell>
          <cell r="E667">
            <v>200</v>
          </cell>
          <cell r="F667">
            <v>0</v>
          </cell>
          <cell r="G667">
            <v>0</v>
          </cell>
        </row>
        <row r="668">
          <cell r="A668" t="str">
            <v>ZK106.K265.I005</v>
          </cell>
          <cell r="B668" t="str">
            <v>ZK106</v>
          </cell>
          <cell r="C668">
            <v>0</v>
          </cell>
          <cell r="D668">
            <v>0</v>
          </cell>
          <cell r="E668">
            <v>0</v>
          </cell>
          <cell r="F668">
            <v>196.5</v>
          </cell>
          <cell r="G668">
            <v>104</v>
          </cell>
        </row>
        <row r="669">
          <cell r="A669" t="str">
            <v>ZK106.K281.C070</v>
          </cell>
          <cell r="B669" t="str">
            <v>ZK106</v>
          </cell>
          <cell r="C669">
            <v>0</v>
          </cell>
          <cell r="D669">
            <v>0</v>
          </cell>
          <cell r="E669">
            <v>0</v>
          </cell>
          <cell r="F669">
            <v>6292.5</v>
          </cell>
          <cell r="G669">
            <v>3249</v>
          </cell>
        </row>
        <row r="670">
          <cell r="A670" t="str">
            <v>ZK106.K299.C390</v>
          </cell>
          <cell r="B670" t="str">
            <v>ZK106</v>
          </cell>
          <cell r="C670">
            <v>0</v>
          </cell>
          <cell r="D670">
            <v>0</v>
          </cell>
          <cell r="E670">
            <v>17.420000000000002</v>
          </cell>
          <cell r="F670">
            <v>0</v>
          </cell>
          <cell r="G670">
            <v>0</v>
          </cell>
        </row>
        <row r="671">
          <cell r="A671" t="str">
            <v>ZK106.K306.C902</v>
          </cell>
          <cell r="B671" t="str">
            <v>ZK106</v>
          </cell>
          <cell r="C671">
            <v>0</v>
          </cell>
          <cell r="D671">
            <v>0</v>
          </cell>
          <cell r="E671">
            <v>21</v>
          </cell>
          <cell r="F671">
            <v>0</v>
          </cell>
          <cell r="G671">
            <v>0</v>
          </cell>
        </row>
        <row r="672">
          <cell r="A672" t="str">
            <v>ZK106.K309.C902</v>
          </cell>
          <cell r="B672" t="str">
            <v>ZK106</v>
          </cell>
          <cell r="C672">
            <v>0</v>
          </cell>
          <cell r="D672">
            <v>0</v>
          </cell>
          <cell r="E672">
            <v>21</v>
          </cell>
          <cell r="F672">
            <v>0</v>
          </cell>
          <cell r="G672">
            <v>0</v>
          </cell>
        </row>
        <row r="673">
          <cell r="A673" t="str">
            <v>ZK107.K005.C019</v>
          </cell>
          <cell r="B673" t="str">
            <v>ZK107</v>
          </cell>
          <cell r="C673">
            <v>0</v>
          </cell>
          <cell r="D673">
            <v>0</v>
          </cell>
          <cell r="E673">
            <v>-200</v>
          </cell>
          <cell r="F673">
            <v>0</v>
          </cell>
          <cell r="G673">
            <v>0</v>
          </cell>
        </row>
        <row r="674">
          <cell r="A674" t="str">
            <v>ZK107.K115.0000</v>
          </cell>
          <cell r="B674" t="str">
            <v>ZK107</v>
          </cell>
          <cell r="C674">
            <v>0</v>
          </cell>
          <cell r="D674">
            <v>0</v>
          </cell>
          <cell r="E674">
            <v>4</v>
          </cell>
          <cell r="F674">
            <v>0</v>
          </cell>
          <cell r="G674">
            <v>0</v>
          </cell>
        </row>
        <row r="675">
          <cell r="A675" t="str">
            <v>ZK107.K115.C031</v>
          </cell>
          <cell r="B675" t="str">
            <v>ZK107</v>
          </cell>
          <cell r="C675">
            <v>0</v>
          </cell>
          <cell r="D675">
            <v>0</v>
          </cell>
          <cell r="E675">
            <v>12.38</v>
          </cell>
          <cell r="F675">
            <v>0</v>
          </cell>
          <cell r="G675">
            <v>0</v>
          </cell>
        </row>
        <row r="676">
          <cell r="A676" t="str">
            <v>ZK107.K115.C070</v>
          </cell>
          <cell r="B676" t="str">
            <v>ZK107</v>
          </cell>
          <cell r="C676">
            <v>0</v>
          </cell>
          <cell r="D676">
            <v>0</v>
          </cell>
          <cell r="E676">
            <v>0</v>
          </cell>
          <cell r="F676">
            <v>173.46</v>
          </cell>
          <cell r="G676">
            <v>336.68</v>
          </cell>
        </row>
        <row r="677">
          <cell r="A677" t="str">
            <v>ZK107.K115.C301</v>
          </cell>
          <cell r="B677" t="str">
            <v>ZK107</v>
          </cell>
          <cell r="C677">
            <v>0</v>
          </cell>
          <cell r="D677">
            <v>0</v>
          </cell>
          <cell r="E677">
            <v>0</v>
          </cell>
          <cell r="F677">
            <v>10.9</v>
          </cell>
          <cell r="G677">
            <v>0</v>
          </cell>
        </row>
        <row r="678">
          <cell r="A678" t="str">
            <v>ZK107.K115.C350</v>
          </cell>
          <cell r="B678" t="str">
            <v>ZK107</v>
          </cell>
          <cell r="C678">
            <v>0</v>
          </cell>
          <cell r="D678">
            <v>0</v>
          </cell>
          <cell r="E678">
            <v>0</v>
          </cell>
          <cell r="F678">
            <v>7.2</v>
          </cell>
          <cell r="G678">
            <v>0</v>
          </cell>
        </row>
        <row r="679">
          <cell r="A679" t="str">
            <v>ZK107.K115.C390</v>
          </cell>
          <cell r="B679" t="str">
            <v>ZK107</v>
          </cell>
          <cell r="C679">
            <v>0</v>
          </cell>
          <cell r="D679">
            <v>0</v>
          </cell>
          <cell r="E679">
            <v>0</v>
          </cell>
          <cell r="F679">
            <v>207</v>
          </cell>
          <cell r="G679">
            <v>0</v>
          </cell>
        </row>
        <row r="680">
          <cell r="A680" t="str">
            <v>ZK107.K115.C702</v>
          </cell>
          <cell r="B680" t="str">
            <v>ZK107</v>
          </cell>
          <cell r="C680">
            <v>0</v>
          </cell>
          <cell r="D680">
            <v>0</v>
          </cell>
          <cell r="E680">
            <v>0</v>
          </cell>
          <cell r="F680">
            <v>76.5</v>
          </cell>
          <cell r="G680">
            <v>0</v>
          </cell>
        </row>
        <row r="681">
          <cell r="A681" t="str">
            <v>ZK107.K116.C390</v>
          </cell>
          <cell r="B681" t="str">
            <v>ZK107</v>
          </cell>
          <cell r="C681">
            <v>0</v>
          </cell>
          <cell r="D681">
            <v>0</v>
          </cell>
          <cell r="E681">
            <v>0</v>
          </cell>
          <cell r="F681">
            <v>316.66000000000003</v>
          </cell>
          <cell r="G681">
            <v>0</v>
          </cell>
        </row>
        <row r="682">
          <cell r="A682" t="str">
            <v>ZK107.K120.C070</v>
          </cell>
          <cell r="B682" t="str">
            <v>ZK107</v>
          </cell>
          <cell r="C682">
            <v>0</v>
          </cell>
          <cell r="D682">
            <v>0</v>
          </cell>
          <cell r="E682">
            <v>0</v>
          </cell>
          <cell r="F682">
            <v>250</v>
          </cell>
          <cell r="G682">
            <v>9695.119999999999</v>
          </cell>
        </row>
        <row r="683">
          <cell r="A683" t="str">
            <v>ZK107.K133.C070</v>
          </cell>
          <cell r="B683" t="str">
            <v>ZK107</v>
          </cell>
          <cell r="C683">
            <v>0</v>
          </cell>
          <cell r="D683">
            <v>0</v>
          </cell>
          <cell r="E683">
            <v>0</v>
          </cell>
          <cell r="F683">
            <v>1164.5999999999999</v>
          </cell>
          <cell r="G683">
            <v>23.6</v>
          </cell>
        </row>
        <row r="684">
          <cell r="A684" t="str">
            <v>ZK107.K133.I004</v>
          </cell>
          <cell r="B684" t="str">
            <v>ZK107</v>
          </cell>
          <cell r="C684">
            <v>0</v>
          </cell>
          <cell r="D684">
            <v>0</v>
          </cell>
          <cell r="E684">
            <v>0</v>
          </cell>
          <cell r="F684">
            <v>16.66</v>
          </cell>
          <cell r="G684">
            <v>0</v>
          </cell>
        </row>
        <row r="685">
          <cell r="A685" t="str">
            <v>ZK107.K136.C015</v>
          </cell>
          <cell r="B685" t="str">
            <v>ZK107</v>
          </cell>
          <cell r="C685">
            <v>0</v>
          </cell>
          <cell r="D685">
            <v>0</v>
          </cell>
          <cell r="E685">
            <v>105</v>
          </cell>
          <cell r="F685">
            <v>149.75</v>
          </cell>
          <cell r="G685">
            <v>0</v>
          </cell>
        </row>
        <row r="686">
          <cell r="A686" t="str">
            <v>ZK107.K136.C019</v>
          </cell>
          <cell r="B686" t="str">
            <v>ZK107</v>
          </cell>
          <cell r="C686">
            <v>0</v>
          </cell>
          <cell r="D686">
            <v>0</v>
          </cell>
          <cell r="E686">
            <v>817.6</v>
          </cell>
          <cell r="F686">
            <v>0</v>
          </cell>
          <cell r="G686">
            <v>0</v>
          </cell>
        </row>
        <row r="687">
          <cell r="A687" t="str">
            <v>ZK107.K136.C020</v>
          </cell>
          <cell r="B687" t="str">
            <v>ZK107</v>
          </cell>
          <cell r="C687">
            <v>0</v>
          </cell>
          <cell r="D687">
            <v>0</v>
          </cell>
          <cell r="E687">
            <v>6209.78</v>
          </cell>
          <cell r="F687">
            <v>0</v>
          </cell>
          <cell r="G687">
            <v>0</v>
          </cell>
        </row>
        <row r="688">
          <cell r="A688" t="str">
            <v>ZK107.K136.C025</v>
          </cell>
          <cell r="B688" t="str">
            <v>ZK107</v>
          </cell>
          <cell r="C688">
            <v>0</v>
          </cell>
          <cell r="D688">
            <v>0</v>
          </cell>
          <cell r="E688">
            <v>0</v>
          </cell>
          <cell r="F688">
            <v>0</v>
          </cell>
          <cell r="G688">
            <v>154.5</v>
          </cell>
        </row>
        <row r="689">
          <cell r="A689" t="str">
            <v>ZK107.K136.C034</v>
          </cell>
          <cell r="B689" t="str">
            <v>ZK107</v>
          </cell>
          <cell r="C689">
            <v>0</v>
          </cell>
          <cell r="D689">
            <v>0</v>
          </cell>
          <cell r="E689">
            <v>31000</v>
          </cell>
          <cell r="F689">
            <v>0</v>
          </cell>
          <cell r="G689">
            <v>0</v>
          </cell>
        </row>
        <row r="690">
          <cell r="A690" t="str">
            <v>ZK107.K136.C041</v>
          </cell>
          <cell r="B690" t="str">
            <v>ZK107</v>
          </cell>
          <cell r="C690">
            <v>0</v>
          </cell>
          <cell r="D690">
            <v>0</v>
          </cell>
          <cell r="E690">
            <v>0</v>
          </cell>
          <cell r="F690">
            <v>5268</v>
          </cell>
          <cell r="G690">
            <v>0</v>
          </cell>
        </row>
        <row r="691">
          <cell r="A691" t="str">
            <v>ZK107.K136.C070</v>
          </cell>
          <cell r="B691" t="str">
            <v>ZK107</v>
          </cell>
          <cell r="C691">
            <v>0</v>
          </cell>
          <cell r="D691">
            <v>0</v>
          </cell>
          <cell r="E691">
            <v>0</v>
          </cell>
          <cell r="F691">
            <v>314.25</v>
          </cell>
          <cell r="G691">
            <v>782</v>
          </cell>
        </row>
        <row r="692">
          <cell r="A692" t="str">
            <v>ZK107.K136.C080</v>
          </cell>
          <cell r="B692" t="str">
            <v>ZK107</v>
          </cell>
          <cell r="C692">
            <v>0</v>
          </cell>
          <cell r="D692">
            <v>0</v>
          </cell>
          <cell r="E692">
            <v>0</v>
          </cell>
          <cell r="F692">
            <v>534</v>
          </cell>
          <cell r="G692">
            <v>0</v>
          </cell>
        </row>
        <row r="693">
          <cell r="A693" t="str">
            <v>ZK107.K136.C100</v>
          </cell>
          <cell r="B693" t="str">
            <v>ZK107</v>
          </cell>
          <cell r="C693">
            <v>0</v>
          </cell>
          <cell r="D693">
            <v>0</v>
          </cell>
          <cell r="E693">
            <v>25000</v>
          </cell>
          <cell r="F693">
            <v>61062.62</v>
          </cell>
          <cell r="G693">
            <v>9204</v>
          </cell>
        </row>
        <row r="694">
          <cell r="A694" t="str">
            <v>ZK107.K136.C130</v>
          </cell>
          <cell r="B694" t="str">
            <v>ZK107</v>
          </cell>
          <cell r="C694">
            <v>0</v>
          </cell>
          <cell r="D694">
            <v>0</v>
          </cell>
          <cell r="E694">
            <v>0</v>
          </cell>
          <cell r="F694">
            <v>2398.11</v>
          </cell>
          <cell r="G694">
            <v>0</v>
          </cell>
        </row>
        <row r="695">
          <cell r="A695" t="str">
            <v>ZK107.K136.C131</v>
          </cell>
          <cell r="B695" t="str">
            <v>ZK107</v>
          </cell>
          <cell r="C695">
            <v>0</v>
          </cell>
          <cell r="D695">
            <v>0</v>
          </cell>
          <cell r="E695">
            <v>0</v>
          </cell>
          <cell r="F695">
            <v>778.42</v>
          </cell>
          <cell r="G695">
            <v>0</v>
          </cell>
        </row>
        <row r="696">
          <cell r="A696" t="str">
            <v>ZK107.K136.C140</v>
          </cell>
          <cell r="B696" t="str">
            <v>ZK107</v>
          </cell>
          <cell r="C696">
            <v>0</v>
          </cell>
          <cell r="D696">
            <v>0</v>
          </cell>
          <cell r="E696">
            <v>2750</v>
          </cell>
          <cell r="F696">
            <v>0</v>
          </cell>
          <cell r="G696">
            <v>0</v>
          </cell>
        </row>
        <row r="697">
          <cell r="A697" t="str">
            <v>ZK107.K136.C235</v>
          </cell>
          <cell r="B697" t="str">
            <v>ZK107</v>
          </cell>
          <cell r="C697">
            <v>0</v>
          </cell>
          <cell r="D697">
            <v>0</v>
          </cell>
          <cell r="E697">
            <v>0</v>
          </cell>
          <cell r="F697">
            <v>305</v>
          </cell>
          <cell r="G697">
            <v>0</v>
          </cell>
        </row>
        <row r="698">
          <cell r="A698" t="str">
            <v>ZK107.K136.C300</v>
          </cell>
          <cell r="B698" t="str">
            <v>ZK107</v>
          </cell>
          <cell r="C698">
            <v>0</v>
          </cell>
          <cell r="D698">
            <v>0</v>
          </cell>
          <cell r="E698">
            <v>21</v>
          </cell>
          <cell r="F698">
            <v>0</v>
          </cell>
          <cell r="G698">
            <v>0</v>
          </cell>
        </row>
        <row r="699">
          <cell r="A699" t="str">
            <v>ZK107.K136.C301</v>
          </cell>
          <cell r="B699" t="str">
            <v>ZK107</v>
          </cell>
          <cell r="C699">
            <v>0</v>
          </cell>
          <cell r="D699">
            <v>0</v>
          </cell>
          <cell r="E699">
            <v>0</v>
          </cell>
          <cell r="F699">
            <v>2019</v>
          </cell>
          <cell r="G699">
            <v>0</v>
          </cell>
        </row>
        <row r="700">
          <cell r="A700" t="str">
            <v>ZK107.K136.C320</v>
          </cell>
          <cell r="B700" t="str">
            <v>ZK107</v>
          </cell>
          <cell r="C700">
            <v>0</v>
          </cell>
          <cell r="D700">
            <v>0</v>
          </cell>
          <cell r="E700">
            <v>8274.73</v>
          </cell>
          <cell r="F700">
            <v>166.66</v>
          </cell>
          <cell r="G700">
            <v>0</v>
          </cell>
        </row>
        <row r="701">
          <cell r="A701" t="str">
            <v>ZK107.K136.C330</v>
          </cell>
          <cell r="B701" t="str">
            <v>ZK107</v>
          </cell>
          <cell r="C701">
            <v>0</v>
          </cell>
          <cell r="D701">
            <v>0</v>
          </cell>
          <cell r="E701">
            <v>0</v>
          </cell>
          <cell r="F701">
            <v>7453.32</v>
          </cell>
          <cell r="G701">
            <v>0</v>
          </cell>
        </row>
        <row r="702">
          <cell r="A702" t="str">
            <v>ZK107.K136.C360</v>
          </cell>
          <cell r="B702" t="str">
            <v>ZK107</v>
          </cell>
          <cell r="C702">
            <v>0</v>
          </cell>
          <cell r="D702">
            <v>0</v>
          </cell>
          <cell r="E702">
            <v>0</v>
          </cell>
          <cell r="F702">
            <v>2367</v>
          </cell>
          <cell r="G702">
            <v>0</v>
          </cell>
        </row>
        <row r="703">
          <cell r="A703" t="str">
            <v>ZK107.K136.C415</v>
          </cell>
          <cell r="B703" t="str">
            <v>ZK107</v>
          </cell>
          <cell r="C703">
            <v>0</v>
          </cell>
          <cell r="D703">
            <v>0</v>
          </cell>
          <cell r="E703">
            <v>0</v>
          </cell>
          <cell r="F703">
            <v>10147.08</v>
          </cell>
          <cell r="G703">
            <v>0</v>
          </cell>
        </row>
        <row r="704">
          <cell r="A704" t="str">
            <v>ZK107.K136.C603</v>
          </cell>
          <cell r="B704" t="str">
            <v>ZK107</v>
          </cell>
          <cell r="C704">
            <v>0</v>
          </cell>
          <cell r="D704">
            <v>0</v>
          </cell>
          <cell r="E704">
            <v>2410</v>
          </cell>
          <cell r="F704">
            <v>0</v>
          </cell>
          <cell r="G704">
            <v>0</v>
          </cell>
        </row>
        <row r="705">
          <cell r="A705" t="str">
            <v>ZK107.K136.C604</v>
          </cell>
          <cell r="B705" t="str">
            <v>ZK107</v>
          </cell>
          <cell r="C705">
            <v>0</v>
          </cell>
          <cell r="D705">
            <v>0</v>
          </cell>
          <cell r="E705">
            <v>0</v>
          </cell>
          <cell r="F705">
            <v>3500</v>
          </cell>
          <cell r="G705">
            <v>0</v>
          </cell>
        </row>
        <row r="706">
          <cell r="A706" t="str">
            <v>ZK107.K136.C610</v>
          </cell>
          <cell r="B706" t="str">
            <v>ZK107</v>
          </cell>
          <cell r="C706">
            <v>0</v>
          </cell>
          <cell r="D706">
            <v>0</v>
          </cell>
          <cell r="E706">
            <v>0</v>
          </cell>
          <cell r="F706">
            <v>6005</v>
          </cell>
          <cell r="G706">
            <v>0</v>
          </cell>
        </row>
        <row r="707">
          <cell r="A707" t="str">
            <v>ZK107.K136.C700</v>
          </cell>
          <cell r="B707" t="str">
            <v>ZK107</v>
          </cell>
          <cell r="C707">
            <v>0</v>
          </cell>
          <cell r="D707">
            <v>0</v>
          </cell>
          <cell r="E707">
            <v>11680.06</v>
          </cell>
          <cell r="F707">
            <v>283.33</v>
          </cell>
          <cell r="G707">
            <v>0</v>
          </cell>
        </row>
        <row r="708">
          <cell r="A708" t="str">
            <v>ZK107.K136.C702</v>
          </cell>
          <cell r="B708" t="str">
            <v>ZK107</v>
          </cell>
          <cell r="C708">
            <v>0</v>
          </cell>
          <cell r="D708">
            <v>0</v>
          </cell>
          <cell r="E708">
            <v>0</v>
          </cell>
          <cell r="F708">
            <v>3956.34</v>
          </cell>
          <cell r="G708">
            <v>0</v>
          </cell>
        </row>
        <row r="709">
          <cell r="A709" t="str">
            <v>ZK107.K136.C727</v>
          </cell>
          <cell r="B709" t="str">
            <v>ZK107</v>
          </cell>
          <cell r="C709">
            <v>0</v>
          </cell>
          <cell r="D709">
            <v>0</v>
          </cell>
          <cell r="E709">
            <v>0</v>
          </cell>
          <cell r="F709">
            <v>90</v>
          </cell>
          <cell r="G709">
            <v>0</v>
          </cell>
        </row>
        <row r="710">
          <cell r="A710" t="str">
            <v>ZK107.K136.C810</v>
          </cell>
          <cell r="B710" t="str">
            <v>ZK107</v>
          </cell>
          <cell r="C710">
            <v>0</v>
          </cell>
          <cell r="D710">
            <v>0</v>
          </cell>
          <cell r="E710">
            <v>0</v>
          </cell>
          <cell r="F710">
            <v>10393.15</v>
          </cell>
          <cell r="G710">
            <v>0</v>
          </cell>
        </row>
        <row r="711">
          <cell r="A711" t="str">
            <v>ZK107.K136.C910</v>
          </cell>
          <cell r="B711" t="str">
            <v>ZK107</v>
          </cell>
          <cell r="C711">
            <v>0</v>
          </cell>
          <cell r="D711">
            <v>0</v>
          </cell>
          <cell r="E711">
            <v>0</v>
          </cell>
          <cell r="F711">
            <v>550.01</v>
          </cell>
          <cell r="G711">
            <v>0</v>
          </cell>
        </row>
        <row r="712">
          <cell r="A712" t="str">
            <v>ZK107.K136.I002</v>
          </cell>
          <cell r="B712" t="str">
            <v>ZK107</v>
          </cell>
          <cell r="C712">
            <v>0</v>
          </cell>
          <cell r="D712">
            <v>0</v>
          </cell>
          <cell r="E712">
            <v>6585.06</v>
          </cell>
          <cell r="F712">
            <v>216.5</v>
          </cell>
          <cell r="G712">
            <v>0</v>
          </cell>
        </row>
        <row r="713">
          <cell r="A713" t="str">
            <v>ZK107.K136.I005</v>
          </cell>
          <cell r="B713" t="str">
            <v>ZK107</v>
          </cell>
          <cell r="C713">
            <v>0</v>
          </cell>
          <cell r="D713">
            <v>0</v>
          </cell>
          <cell r="E713">
            <v>0</v>
          </cell>
          <cell r="F713">
            <v>4000</v>
          </cell>
          <cell r="G713">
            <v>0</v>
          </cell>
        </row>
        <row r="714">
          <cell r="A714" t="str">
            <v>ZK107.K137.C020</v>
          </cell>
          <cell r="B714" t="str">
            <v>ZK107</v>
          </cell>
          <cell r="C714">
            <v>0</v>
          </cell>
          <cell r="D714">
            <v>0</v>
          </cell>
          <cell r="E714">
            <v>5284</v>
          </cell>
          <cell r="F714">
            <v>0</v>
          </cell>
          <cell r="G714">
            <v>0</v>
          </cell>
        </row>
        <row r="715">
          <cell r="A715" t="str">
            <v>ZK107.K137.C100</v>
          </cell>
          <cell r="B715" t="str">
            <v>ZK107</v>
          </cell>
          <cell r="C715">
            <v>0</v>
          </cell>
          <cell r="D715">
            <v>0</v>
          </cell>
          <cell r="E715">
            <v>0</v>
          </cell>
          <cell r="F715">
            <v>17391.669999999998</v>
          </cell>
          <cell r="G715">
            <v>0</v>
          </cell>
        </row>
        <row r="716">
          <cell r="A716" t="str">
            <v>ZK107.K137.C390</v>
          </cell>
          <cell r="B716" t="str">
            <v>ZK107</v>
          </cell>
          <cell r="C716">
            <v>0</v>
          </cell>
          <cell r="D716">
            <v>0</v>
          </cell>
          <cell r="E716">
            <v>0</v>
          </cell>
          <cell r="F716">
            <v>14</v>
          </cell>
          <cell r="G716">
            <v>0</v>
          </cell>
        </row>
        <row r="717">
          <cell r="A717" t="str">
            <v>ZK107.K137.C500</v>
          </cell>
          <cell r="B717" t="str">
            <v>ZK107</v>
          </cell>
          <cell r="C717">
            <v>0</v>
          </cell>
          <cell r="D717">
            <v>0</v>
          </cell>
          <cell r="E717">
            <v>210</v>
          </cell>
          <cell r="F717">
            <v>0</v>
          </cell>
          <cell r="G717">
            <v>0</v>
          </cell>
        </row>
        <row r="718">
          <cell r="A718" t="str">
            <v>ZK107.K137.C810</v>
          </cell>
          <cell r="B718" t="str">
            <v>ZK107</v>
          </cell>
          <cell r="C718">
            <v>0</v>
          </cell>
          <cell r="D718">
            <v>0</v>
          </cell>
          <cell r="E718">
            <v>0</v>
          </cell>
          <cell r="F718">
            <v>2568.5</v>
          </cell>
          <cell r="G718">
            <v>0</v>
          </cell>
        </row>
        <row r="719">
          <cell r="A719" t="str">
            <v>ZK107.K145.C019</v>
          </cell>
          <cell r="B719" t="str">
            <v>ZK107</v>
          </cell>
          <cell r="C719">
            <v>0</v>
          </cell>
          <cell r="D719">
            <v>0</v>
          </cell>
          <cell r="E719">
            <v>1984.03</v>
          </cell>
          <cell r="F719">
            <v>0</v>
          </cell>
          <cell r="G719">
            <v>0</v>
          </cell>
        </row>
        <row r="720">
          <cell r="A720" t="str">
            <v>ZK107.K145.C020</v>
          </cell>
          <cell r="B720" t="str">
            <v>ZK107</v>
          </cell>
          <cell r="C720">
            <v>0</v>
          </cell>
          <cell r="D720">
            <v>0</v>
          </cell>
          <cell r="E720">
            <v>150</v>
          </cell>
          <cell r="F720">
            <v>0</v>
          </cell>
          <cell r="G720">
            <v>0</v>
          </cell>
        </row>
        <row r="721">
          <cell r="A721" t="str">
            <v>ZK107.K145.C100</v>
          </cell>
          <cell r="B721" t="str">
            <v>ZK107</v>
          </cell>
          <cell r="C721">
            <v>0</v>
          </cell>
          <cell r="D721">
            <v>0</v>
          </cell>
          <cell r="E721">
            <v>0</v>
          </cell>
          <cell r="F721">
            <v>79309.03</v>
          </cell>
          <cell r="G721">
            <v>0</v>
          </cell>
        </row>
        <row r="722">
          <cell r="A722" t="str">
            <v>ZK107.K145.C500</v>
          </cell>
          <cell r="B722" t="str">
            <v>ZK107</v>
          </cell>
          <cell r="C722">
            <v>0</v>
          </cell>
          <cell r="D722">
            <v>0</v>
          </cell>
          <cell r="E722">
            <v>173.7</v>
          </cell>
          <cell r="F722">
            <v>0</v>
          </cell>
          <cell r="G722">
            <v>0</v>
          </cell>
        </row>
        <row r="723">
          <cell r="A723" t="str">
            <v>ZK107.K145.C555</v>
          </cell>
          <cell r="B723" t="str">
            <v>ZK107</v>
          </cell>
          <cell r="C723">
            <v>0</v>
          </cell>
          <cell r="D723">
            <v>0</v>
          </cell>
          <cell r="E723">
            <v>95.28</v>
          </cell>
          <cell r="F723">
            <v>0</v>
          </cell>
          <cell r="G723">
            <v>0</v>
          </cell>
        </row>
        <row r="724">
          <cell r="A724" t="str">
            <v>ZK107.K145.C610</v>
          </cell>
          <cell r="B724" t="str">
            <v>ZK107</v>
          </cell>
          <cell r="C724">
            <v>0</v>
          </cell>
          <cell r="D724">
            <v>0</v>
          </cell>
          <cell r="E724">
            <v>0</v>
          </cell>
          <cell r="F724">
            <v>1891.73</v>
          </cell>
          <cell r="G724">
            <v>0</v>
          </cell>
        </row>
        <row r="725">
          <cell r="A725" t="str">
            <v>ZK107.K145.C810</v>
          </cell>
          <cell r="B725" t="str">
            <v>ZK107</v>
          </cell>
          <cell r="C725">
            <v>0</v>
          </cell>
          <cell r="D725">
            <v>0</v>
          </cell>
          <cell r="E725">
            <v>0</v>
          </cell>
          <cell r="F725">
            <v>2017.67</v>
          </cell>
          <cell r="G725">
            <v>0</v>
          </cell>
        </row>
        <row r="726">
          <cell r="A726" t="str">
            <v>ZK107.K150.C810</v>
          </cell>
          <cell r="B726" t="str">
            <v>ZK107</v>
          </cell>
          <cell r="C726">
            <v>0</v>
          </cell>
          <cell r="D726">
            <v>0</v>
          </cell>
          <cell r="E726">
            <v>0</v>
          </cell>
          <cell r="F726">
            <v>439.61</v>
          </cell>
          <cell r="G726">
            <v>0</v>
          </cell>
        </row>
        <row r="727">
          <cell r="A727" t="str">
            <v>ZK107.K150.I005</v>
          </cell>
          <cell r="B727" t="str">
            <v>ZK107</v>
          </cell>
          <cell r="C727">
            <v>0</v>
          </cell>
          <cell r="D727">
            <v>0</v>
          </cell>
          <cell r="E727">
            <v>0</v>
          </cell>
          <cell r="F727">
            <v>1043.72</v>
          </cell>
          <cell r="G727">
            <v>0</v>
          </cell>
        </row>
        <row r="728">
          <cell r="A728" t="str">
            <v>ZK107.K161.C702</v>
          </cell>
          <cell r="B728" t="str">
            <v>ZK107</v>
          </cell>
          <cell r="C728">
            <v>0</v>
          </cell>
          <cell r="D728">
            <v>0</v>
          </cell>
          <cell r="E728">
            <v>0</v>
          </cell>
          <cell r="F728">
            <v>145</v>
          </cell>
          <cell r="G728">
            <v>0</v>
          </cell>
        </row>
        <row r="729">
          <cell r="A729" t="str">
            <v>ZK107.K162.C130</v>
          </cell>
          <cell r="B729" t="str">
            <v>ZK107</v>
          </cell>
          <cell r="C729">
            <v>0</v>
          </cell>
          <cell r="D729">
            <v>0</v>
          </cell>
          <cell r="E729">
            <v>0</v>
          </cell>
          <cell r="F729">
            <v>178</v>
          </cell>
          <cell r="G729">
            <v>0</v>
          </cell>
        </row>
        <row r="730">
          <cell r="A730" t="str">
            <v>ZK107.K185.C702</v>
          </cell>
          <cell r="B730" t="str">
            <v>ZK107</v>
          </cell>
          <cell r="C730">
            <v>0</v>
          </cell>
          <cell r="D730">
            <v>0</v>
          </cell>
          <cell r="E730">
            <v>0</v>
          </cell>
          <cell r="F730">
            <v>1300</v>
          </cell>
          <cell r="G730">
            <v>0</v>
          </cell>
        </row>
        <row r="731">
          <cell r="A731" t="str">
            <v>ZK107.K185.C727</v>
          </cell>
          <cell r="B731" t="str">
            <v>ZK107</v>
          </cell>
          <cell r="C731">
            <v>0</v>
          </cell>
          <cell r="D731">
            <v>0</v>
          </cell>
          <cell r="E731">
            <v>0</v>
          </cell>
          <cell r="F731">
            <v>781.24</v>
          </cell>
          <cell r="G731">
            <v>337.5</v>
          </cell>
        </row>
        <row r="732">
          <cell r="A732" t="str">
            <v>ZK107.K200.C910</v>
          </cell>
          <cell r="B732" t="str">
            <v>ZK107</v>
          </cell>
          <cell r="C732">
            <v>0</v>
          </cell>
          <cell r="D732">
            <v>0</v>
          </cell>
          <cell r="E732">
            <v>0</v>
          </cell>
          <cell r="F732">
            <v>0</v>
          </cell>
          <cell r="G732">
            <v>865</v>
          </cell>
        </row>
        <row r="733">
          <cell r="A733" t="str">
            <v>ZK107.K201.C019</v>
          </cell>
          <cell r="B733" t="str">
            <v>ZK107</v>
          </cell>
          <cell r="C733">
            <v>0</v>
          </cell>
          <cell r="D733">
            <v>0</v>
          </cell>
          <cell r="E733">
            <v>350</v>
          </cell>
          <cell r="F733">
            <v>0</v>
          </cell>
          <cell r="G733">
            <v>0</v>
          </cell>
        </row>
        <row r="734">
          <cell r="A734" t="str">
            <v>ZK107.K209.C070</v>
          </cell>
          <cell r="B734" t="str">
            <v>ZK107</v>
          </cell>
          <cell r="C734">
            <v>0</v>
          </cell>
          <cell r="D734">
            <v>0</v>
          </cell>
          <cell r="E734">
            <v>0</v>
          </cell>
          <cell r="F734">
            <v>603.96</v>
          </cell>
          <cell r="G734">
            <v>0</v>
          </cell>
        </row>
        <row r="735">
          <cell r="A735" t="str">
            <v>ZK107.K227.C301</v>
          </cell>
          <cell r="B735" t="str">
            <v>ZK107</v>
          </cell>
          <cell r="C735">
            <v>0</v>
          </cell>
          <cell r="D735">
            <v>0</v>
          </cell>
          <cell r="E735">
            <v>0</v>
          </cell>
          <cell r="F735">
            <v>923.33</v>
          </cell>
          <cell r="G735">
            <v>0</v>
          </cell>
        </row>
        <row r="736">
          <cell r="A736" t="str">
            <v>ZK107.K246.C100</v>
          </cell>
          <cell r="B736" t="str">
            <v>ZK107</v>
          </cell>
          <cell r="C736">
            <v>0</v>
          </cell>
          <cell r="D736">
            <v>0</v>
          </cell>
          <cell r="E736">
            <v>0</v>
          </cell>
          <cell r="F736">
            <v>4946.7</v>
          </cell>
          <cell r="G736">
            <v>0</v>
          </cell>
        </row>
        <row r="737">
          <cell r="A737" t="str">
            <v>ZK107.K247.C100</v>
          </cell>
          <cell r="B737" t="str">
            <v>ZK107</v>
          </cell>
          <cell r="C737">
            <v>0</v>
          </cell>
          <cell r="D737">
            <v>0</v>
          </cell>
          <cell r="E737">
            <v>0</v>
          </cell>
          <cell r="F737">
            <v>6903</v>
          </cell>
          <cell r="G737">
            <v>0</v>
          </cell>
        </row>
        <row r="738">
          <cell r="A738" t="str">
            <v>ZK107.K253.C702</v>
          </cell>
          <cell r="B738" t="str">
            <v>ZK107</v>
          </cell>
          <cell r="C738">
            <v>0</v>
          </cell>
          <cell r="D738">
            <v>0</v>
          </cell>
          <cell r="E738">
            <v>0</v>
          </cell>
          <cell r="F738">
            <v>1402.5</v>
          </cell>
          <cell r="G738">
            <v>0</v>
          </cell>
        </row>
        <row r="739">
          <cell r="A739" t="str">
            <v>ZK107.K253.C727</v>
          </cell>
          <cell r="B739" t="str">
            <v>ZK107</v>
          </cell>
          <cell r="C739">
            <v>0</v>
          </cell>
          <cell r="D739">
            <v>0</v>
          </cell>
          <cell r="E739">
            <v>0</v>
          </cell>
          <cell r="F739">
            <v>487.5</v>
          </cell>
          <cell r="G739">
            <v>320</v>
          </cell>
        </row>
        <row r="740">
          <cell r="A740" t="str">
            <v>ZK107.K257.C020</v>
          </cell>
          <cell r="B740" t="str">
            <v>ZK107</v>
          </cell>
          <cell r="C740">
            <v>0</v>
          </cell>
          <cell r="D740">
            <v>0</v>
          </cell>
          <cell r="E740">
            <v>1423.47</v>
          </cell>
          <cell r="F740">
            <v>0</v>
          </cell>
          <cell r="G740">
            <v>0</v>
          </cell>
        </row>
        <row r="741">
          <cell r="A741" t="str">
            <v>ZK107.K257.C235</v>
          </cell>
          <cell r="B741" t="str">
            <v>ZK107</v>
          </cell>
          <cell r="C741">
            <v>0</v>
          </cell>
          <cell r="D741">
            <v>0</v>
          </cell>
          <cell r="E741">
            <v>0</v>
          </cell>
          <cell r="F741">
            <v>80</v>
          </cell>
          <cell r="G741">
            <v>0</v>
          </cell>
        </row>
        <row r="742">
          <cell r="A742" t="str">
            <v>ZK107.K257.C810</v>
          </cell>
          <cell r="B742" t="str">
            <v>ZK107</v>
          </cell>
          <cell r="C742">
            <v>0</v>
          </cell>
          <cell r="D742">
            <v>0</v>
          </cell>
          <cell r="E742">
            <v>0</v>
          </cell>
          <cell r="F742">
            <v>272.25</v>
          </cell>
          <cell r="G742">
            <v>0</v>
          </cell>
        </row>
        <row r="743">
          <cell r="A743" t="str">
            <v>ZK107.K258.C019</v>
          </cell>
          <cell r="B743" t="str">
            <v>ZK107</v>
          </cell>
          <cell r="C743">
            <v>0</v>
          </cell>
          <cell r="D743">
            <v>0</v>
          </cell>
          <cell r="E743">
            <v>35605.839999999997</v>
          </cell>
          <cell r="F743">
            <v>0</v>
          </cell>
          <cell r="G743">
            <v>0</v>
          </cell>
        </row>
        <row r="744">
          <cell r="A744" t="str">
            <v>ZK107.K258.C020</v>
          </cell>
          <cell r="B744" t="str">
            <v>ZK107</v>
          </cell>
          <cell r="C744">
            <v>0</v>
          </cell>
          <cell r="D744">
            <v>0</v>
          </cell>
          <cell r="E744">
            <v>4104.99</v>
          </cell>
          <cell r="F744">
            <v>0</v>
          </cell>
          <cell r="G744">
            <v>0</v>
          </cell>
        </row>
        <row r="745">
          <cell r="A745" t="str">
            <v>ZK107.K258.C100</v>
          </cell>
          <cell r="B745" t="str">
            <v>ZK107</v>
          </cell>
          <cell r="C745">
            <v>0</v>
          </cell>
          <cell r="D745">
            <v>0</v>
          </cell>
          <cell r="E745">
            <v>0</v>
          </cell>
          <cell r="F745">
            <v>3444.3</v>
          </cell>
          <cell r="G745">
            <v>0</v>
          </cell>
        </row>
        <row r="746">
          <cell r="A746" t="str">
            <v>ZK107.K258.C140</v>
          </cell>
          <cell r="B746" t="str">
            <v>ZK107</v>
          </cell>
          <cell r="C746">
            <v>0</v>
          </cell>
          <cell r="D746">
            <v>0</v>
          </cell>
          <cell r="E746">
            <v>3558.66</v>
          </cell>
          <cell r="F746">
            <v>0</v>
          </cell>
          <cell r="G746">
            <v>0</v>
          </cell>
        </row>
        <row r="747">
          <cell r="A747" t="str">
            <v>ZK107.K258.C235</v>
          </cell>
          <cell r="B747" t="str">
            <v>ZK107</v>
          </cell>
          <cell r="C747">
            <v>0</v>
          </cell>
          <cell r="D747">
            <v>0</v>
          </cell>
          <cell r="E747">
            <v>0</v>
          </cell>
          <cell r="F747">
            <v>229.5</v>
          </cell>
          <cell r="G747">
            <v>0</v>
          </cell>
        </row>
        <row r="748">
          <cell r="A748" t="str">
            <v>ZK107.K258.C300</v>
          </cell>
          <cell r="B748" t="str">
            <v>ZK107</v>
          </cell>
          <cell r="C748">
            <v>0</v>
          </cell>
          <cell r="D748">
            <v>0</v>
          </cell>
          <cell r="E748">
            <v>0</v>
          </cell>
          <cell r="F748">
            <v>17.5</v>
          </cell>
          <cell r="G748">
            <v>0</v>
          </cell>
        </row>
        <row r="749">
          <cell r="A749" t="str">
            <v>ZK107.K258.C535</v>
          </cell>
          <cell r="B749" t="str">
            <v>ZK107</v>
          </cell>
          <cell r="C749">
            <v>0</v>
          </cell>
          <cell r="D749">
            <v>0</v>
          </cell>
          <cell r="E749">
            <v>6430</v>
          </cell>
          <cell r="F749">
            <v>100</v>
          </cell>
          <cell r="G749">
            <v>0</v>
          </cell>
        </row>
        <row r="750">
          <cell r="A750" t="str">
            <v>ZK107.K258.C700</v>
          </cell>
          <cell r="B750" t="str">
            <v>ZK107</v>
          </cell>
          <cell r="C750">
            <v>0</v>
          </cell>
          <cell r="D750">
            <v>0</v>
          </cell>
          <cell r="E750">
            <v>124.48</v>
          </cell>
          <cell r="F750">
            <v>0</v>
          </cell>
          <cell r="G750">
            <v>0</v>
          </cell>
        </row>
        <row r="751">
          <cell r="A751" t="str">
            <v>ZK107.K258.C810</v>
          </cell>
          <cell r="B751" t="str">
            <v>ZK107</v>
          </cell>
          <cell r="C751">
            <v>0</v>
          </cell>
          <cell r="D751">
            <v>0</v>
          </cell>
          <cell r="E751">
            <v>0</v>
          </cell>
          <cell r="F751">
            <v>3198</v>
          </cell>
          <cell r="G751">
            <v>0</v>
          </cell>
        </row>
        <row r="752">
          <cell r="A752" t="str">
            <v>ZK107.K259.C020</v>
          </cell>
          <cell r="B752" t="str">
            <v>ZK107</v>
          </cell>
          <cell r="C752">
            <v>0</v>
          </cell>
          <cell r="D752">
            <v>0</v>
          </cell>
          <cell r="E752">
            <v>4235</v>
          </cell>
          <cell r="F752">
            <v>0</v>
          </cell>
          <cell r="G752">
            <v>0</v>
          </cell>
        </row>
        <row r="753">
          <cell r="A753" t="str">
            <v>ZK107.K259.C100</v>
          </cell>
          <cell r="B753" t="str">
            <v>ZK107</v>
          </cell>
          <cell r="C753">
            <v>0</v>
          </cell>
          <cell r="D753">
            <v>0</v>
          </cell>
          <cell r="E753">
            <v>0</v>
          </cell>
          <cell r="F753">
            <v>19347.54</v>
          </cell>
          <cell r="G753">
            <v>0</v>
          </cell>
        </row>
        <row r="754">
          <cell r="A754" t="str">
            <v>ZK107.K259.C810</v>
          </cell>
          <cell r="B754" t="str">
            <v>ZK107</v>
          </cell>
          <cell r="C754">
            <v>0</v>
          </cell>
          <cell r="D754">
            <v>0</v>
          </cell>
          <cell r="E754">
            <v>0</v>
          </cell>
          <cell r="F754">
            <v>1405</v>
          </cell>
          <cell r="G754">
            <v>0</v>
          </cell>
        </row>
        <row r="755">
          <cell r="A755" t="str">
            <v>ZK107.K260.0000</v>
          </cell>
          <cell r="B755" t="str">
            <v>ZK107</v>
          </cell>
          <cell r="C755">
            <v>0</v>
          </cell>
          <cell r="D755">
            <v>0</v>
          </cell>
          <cell r="E755">
            <v>0</v>
          </cell>
          <cell r="F755">
            <v>0</v>
          </cell>
          <cell r="G755">
            <v>0</v>
          </cell>
        </row>
        <row r="756">
          <cell r="A756" t="str">
            <v>ZK107.K260.C020</v>
          </cell>
          <cell r="B756" t="str">
            <v>ZK107</v>
          </cell>
          <cell r="C756">
            <v>0</v>
          </cell>
          <cell r="D756">
            <v>0</v>
          </cell>
          <cell r="E756">
            <v>10833.5</v>
          </cell>
          <cell r="F756">
            <v>0</v>
          </cell>
          <cell r="G756">
            <v>0</v>
          </cell>
        </row>
        <row r="757">
          <cell r="A757" t="str">
            <v>ZK107.K260.C031</v>
          </cell>
          <cell r="B757" t="str">
            <v>ZK107</v>
          </cell>
          <cell r="C757">
            <v>0</v>
          </cell>
          <cell r="D757">
            <v>0</v>
          </cell>
          <cell r="E757">
            <v>88920</v>
          </cell>
          <cell r="F757">
            <v>0</v>
          </cell>
          <cell r="G757">
            <v>0</v>
          </cell>
        </row>
        <row r="758">
          <cell r="A758" t="str">
            <v>ZK107.K260.C100</v>
          </cell>
          <cell r="B758" t="str">
            <v>ZK107</v>
          </cell>
          <cell r="C758">
            <v>0</v>
          </cell>
          <cell r="D758">
            <v>0</v>
          </cell>
          <cell r="E758">
            <v>0</v>
          </cell>
          <cell r="F758">
            <v>71000</v>
          </cell>
          <cell r="G758">
            <v>0</v>
          </cell>
        </row>
        <row r="759">
          <cell r="A759" t="str">
            <v>ZK107.K260.C131</v>
          </cell>
          <cell r="B759" t="str">
            <v>ZK107</v>
          </cell>
          <cell r="C759">
            <v>0</v>
          </cell>
          <cell r="D759">
            <v>0</v>
          </cell>
          <cell r="E759">
            <v>0</v>
          </cell>
          <cell r="F759">
            <v>1047</v>
          </cell>
          <cell r="G759">
            <v>0</v>
          </cell>
        </row>
        <row r="760">
          <cell r="A760" t="str">
            <v>ZK107.K260.C810</v>
          </cell>
          <cell r="B760" t="str">
            <v>ZK107</v>
          </cell>
          <cell r="C760">
            <v>0</v>
          </cell>
          <cell r="D760">
            <v>0</v>
          </cell>
          <cell r="E760">
            <v>0</v>
          </cell>
          <cell r="F760">
            <v>220.2</v>
          </cell>
          <cell r="G760">
            <v>0</v>
          </cell>
        </row>
        <row r="761">
          <cell r="A761" t="str">
            <v>ZK107.K261.C020</v>
          </cell>
          <cell r="B761" t="str">
            <v>ZK107</v>
          </cell>
          <cell r="C761">
            <v>0</v>
          </cell>
          <cell r="D761">
            <v>0</v>
          </cell>
          <cell r="E761">
            <v>3990</v>
          </cell>
          <cell r="F761">
            <v>0</v>
          </cell>
          <cell r="G761">
            <v>0</v>
          </cell>
        </row>
        <row r="762">
          <cell r="A762" t="str">
            <v>ZK107.K261.C031</v>
          </cell>
          <cell r="B762" t="str">
            <v>ZK107</v>
          </cell>
          <cell r="C762">
            <v>0</v>
          </cell>
          <cell r="D762">
            <v>0</v>
          </cell>
          <cell r="E762">
            <v>55029.62</v>
          </cell>
          <cell r="F762">
            <v>900.83</v>
          </cell>
          <cell r="G762">
            <v>0</v>
          </cell>
        </row>
        <row r="763">
          <cell r="A763" t="str">
            <v>ZK107.K261.C042</v>
          </cell>
          <cell r="B763" t="str">
            <v>ZK107</v>
          </cell>
          <cell r="C763">
            <v>0</v>
          </cell>
          <cell r="D763">
            <v>0</v>
          </cell>
          <cell r="E763">
            <v>0</v>
          </cell>
          <cell r="F763">
            <v>16372.62</v>
          </cell>
          <cell r="G763">
            <v>0</v>
          </cell>
        </row>
        <row r="764">
          <cell r="A764" t="str">
            <v>ZK107.K261.C100</v>
          </cell>
          <cell r="B764" t="str">
            <v>ZK107</v>
          </cell>
          <cell r="C764">
            <v>0</v>
          </cell>
          <cell r="D764">
            <v>0</v>
          </cell>
          <cell r="E764">
            <v>0</v>
          </cell>
          <cell r="F764">
            <v>34354.15</v>
          </cell>
          <cell r="G764">
            <v>0</v>
          </cell>
        </row>
        <row r="765">
          <cell r="A765" t="str">
            <v>ZK107.K261.C131</v>
          </cell>
          <cell r="B765" t="str">
            <v>ZK107</v>
          </cell>
          <cell r="C765">
            <v>0</v>
          </cell>
          <cell r="D765">
            <v>0</v>
          </cell>
          <cell r="E765">
            <v>0</v>
          </cell>
          <cell r="F765">
            <v>1991</v>
          </cell>
          <cell r="G765">
            <v>0</v>
          </cell>
        </row>
        <row r="766">
          <cell r="A766" t="str">
            <v>ZK107.K261.C320</v>
          </cell>
          <cell r="B766" t="str">
            <v>ZK107</v>
          </cell>
          <cell r="C766">
            <v>0</v>
          </cell>
          <cell r="D766">
            <v>0</v>
          </cell>
          <cell r="E766">
            <v>312.38</v>
          </cell>
          <cell r="F766">
            <v>0</v>
          </cell>
          <cell r="G766">
            <v>0</v>
          </cell>
        </row>
        <row r="767">
          <cell r="A767" t="str">
            <v>ZK107.K261.C603</v>
          </cell>
          <cell r="B767" t="str">
            <v>ZK107</v>
          </cell>
          <cell r="C767">
            <v>0</v>
          </cell>
          <cell r="D767">
            <v>0</v>
          </cell>
          <cell r="E767">
            <v>286.88</v>
          </cell>
          <cell r="F767">
            <v>0</v>
          </cell>
          <cell r="G767">
            <v>0</v>
          </cell>
        </row>
        <row r="768">
          <cell r="A768" t="str">
            <v>ZK107.K261.C610</v>
          </cell>
          <cell r="B768" t="str">
            <v>ZK107</v>
          </cell>
          <cell r="C768">
            <v>0</v>
          </cell>
          <cell r="D768">
            <v>0</v>
          </cell>
          <cell r="E768">
            <v>0</v>
          </cell>
          <cell r="F768">
            <v>3378</v>
          </cell>
          <cell r="G768">
            <v>0</v>
          </cell>
        </row>
        <row r="769">
          <cell r="A769" t="str">
            <v>ZK107.K261.C702</v>
          </cell>
          <cell r="B769" t="str">
            <v>ZK107</v>
          </cell>
          <cell r="C769">
            <v>0</v>
          </cell>
          <cell r="D769">
            <v>0</v>
          </cell>
          <cell r="E769">
            <v>0</v>
          </cell>
          <cell r="F769">
            <v>1087.5</v>
          </cell>
          <cell r="G769">
            <v>0</v>
          </cell>
        </row>
        <row r="770">
          <cell r="A770" t="str">
            <v>ZK107.K261.C727</v>
          </cell>
          <cell r="B770" t="str">
            <v>ZK107</v>
          </cell>
          <cell r="C770">
            <v>0</v>
          </cell>
          <cell r="D770">
            <v>0</v>
          </cell>
          <cell r="E770">
            <v>0</v>
          </cell>
          <cell r="F770">
            <v>0</v>
          </cell>
          <cell r="G770">
            <v>2300</v>
          </cell>
        </row>
        <row r="771">
          <cell r="A771" t="str">
            <v>ZK107.K261.C810</v>
          </cell>
          <cell r="B771" t="str">
            <v>ZK107</v>
          </cell>
          <cell r="C771">
            <v>0</v>
          </cell>
          <cell r="D771">
            <v>0</v>
          </cell>
          <cell r="E771">
            <v>0</v>
          </cell>
          <cell r="F771">
            <v>1192.5</v>
          </cell>
          <cell r="G771">
            <v>0</v>
          </cell>
        </row>
        <row r="772">
          <cell r="A772" t="str">
            <v>ZK107.K265.C019</v>
          </cell>
          <cell r="B772" t="str">
            <v>ZK107</v>
          </cell>
          <cell r="C772">
            <v>0</v>
          </cell>
          <cell r="D772">
            <v>0</v>
          </cell>
          <cell r="E772">
            <v>238.75</v>
          </cell>
          <cell r="F772">
            <v>0</v>
          </cell>
          <cell r="G772">
            <v>0</v>
          </cell>
        </row>
        <row r="773">
          <cell r="A773" t="str">
            <v>ZK107.K265.C020</v>
          </cell>
          <cell r="B773" t="str">
            <v>ZK107</v>
          </cell>
          <cell r="C773">
            <v>0</v>
          </cell>
          <cell r="D773">
            <v>0</v>
          </cell>
          <cell r="E773">
            <v>84642.51</v>
          </cell>
          <cell r="F773">
            <v>0</v>
          </cell>
          <cell r="G773">
            <v>0</v>
          </cell>
        </row>
        <row r="774">
          <cell r="A774" t="str">
            <v>ZK107.K265.C025</v>
          </cell>
          <cell r="B774" t="str">
            <v>ZK107</v>
          </cell>
          <cell r="C774">
            <v>0</v>
          </cell>
          <cell r="D774">
            <v>0</v>
          </cell>
          <cell r="E774">
            <v>0</v>
          </cell>
          <cell r="F774">
            <v>1827</v>
          </cell>
          <cell r="G774">
            <v>0</v>
          </cell>
        </row>
        <row r="775">
          <cell r="A775" t="str">
            <v>ZK107.K265.C031</v>
          </cell>
          <cell r="B775" t="str">
            <v>ZK107</v>
          </cell>
          <cell r="C775">
            <v>0</v>
          </cell>
          <cell r="D775">
            <v>0</v>
          </cell>
          <cell r="E775">
            <v>718</v>
          </cell>
          <cell r="F775">
            <v>0</v>
          </cell>
          <cell r="G775">
            <v>0</v>
          </cell>
        </row>
        <row r="776">
          <cell r="A776" t="str">
            <v>ZK107.K265.C033</v>
          </cell>
          <cell r="B776" t="str">
            <v>ZK107</v>
          </cell>
          <cell r="C776">
            <v>0</v>
          </cell>
          <cell r="D776">
            <v>0</v>
          </cell>
          <cell r="E776">
            <v>0</v>
          </cell>
          <cell r="F776">
            <v>748.5</v>
          </cell>
          <cell r="G776">
            <v>0</v>
          </cell>
        </row>
        <row r="777">
          <cell r="A777" t="str">
            <v>ZK107.K265.C100</v>
          </cell>
          <cell r="B777" t="str">
            <v>ZK107</v>
          </cell>
          <cell r="C777">
            <v>0</v>
          </cell>
          <cell r="D777">
            <v>0</v>
          </cell>
          <cell r="E777">
            <v>0</v>
          </cell>
          <cell r="F777">
            <v>10755.75</v>
          </cell>
          <cell r="G777">
            <v>0</v>
          </cell>
        </row>
        <row r="778">
          <cell r="A778" t="str">
            <v>ZK107.K265.C301</v>
          </cell>
          <cell r="B778" t="str">
            <v>ZK107</v>
          </cell>
          <cell r="C778">
            <v>0</v>
          </cell>
          <cell r="D778">
            <v>0</v>
          </cell>
          <cell r="E778">
            <v>0</v>
          </cell>
          <cell r="F778">
            <v>1318</v>
          </cell>
          <cell r="G778">
            <v>0</v>
          </cell>
        </row>
        <row r="779">
          <cell r="A779" t="str">
            <v>ZK107.K265.C320</v>
          </cell>
          <cell r="B779" t="str">
            <v>ZK107</v>
          </cell>
          <cell r="C779">
            <v>0</v>
          </cell>
          <cell r="D779">
            <v>0</v>
          </cell>
          <cell r="E779">
            <v>547.5</v>
          </cell>
          <cell r="F779">
            <v>0</v>
          </cell>
          <cell r="G779">
            <v>0</v>
          </cell>
        </row>
        <row r="780">
          <cell r="A780" t="str">
            <v>ZK107.K265.C603</v>
          </cell>
          <cell r="B780" t="str">
            <v>ZK107</v>
          </cell>
          <cell r="C780">
            <v>0</v>
          </cell>
          <cell r="D780">
            <v>0</v>
          </cell>
          <cell r="E780">
            <v>275</v>
          </cell>
          <cell r="F780">
            <v>0</v>
          </cell>
          <cell r="G780">
            <v>0</v>
          </cell>
        </row>
        <row r="781">
          <cell r="A781" t="str">
            <v>ZK107.K265.C700</v>
          </cell>
          <cell r="B781" t="str">
            <v>ZK107</v>
          </cell>
          <cell r="C781">
            <v>0</v>
          </cell>
          <cell r="D781">
            <v>0</v>
          </cell>
          <cell r="E781">
            <v>1762.5</v>
          </cell>
          <cell r="F781">
            <v>0</v>
          </cell>
          <cell r="G781">
            <v>0</v>
          </cell>
        </row>
        <row r="782">
          <cell r="A782" t="str">
            <v>ZK107.K265.C702</v>
          </cell>
          <cell r="B782" t="str">
            <v>ZK107</v>
          </cell>
          <cell r="C782">
            <v>0</v>
          </cell>
          <cell r="D782">
            <v>0</v>
          </cell>
          <cell r="E782">
            <v>0</v>
          </cell>
          <cell r="F782">
            <v>2175</v>
          </cell>
          <cell r="G782">
            <v>0</v>
          </cell>
        </row>
        <row r="783">
          <cell r="A783" t="str">
            <v>ZK107.K265.C727</v>
          </cell>
          <cell r="B783" t="str">
            <v>ZK107</v>
          </cell>
          <cell r="C783">
            <v>0</v>
          </cell>
          <cell r="D783">
            <v>0</v>
          </cell>
          <cell r="E783">
            <v>0</v>
          </cell>
          <cell r="F783">
            <v>1800</v>
          </cell>
          <cell r="G783">
            <v>0</v>
          </cell>
        </row>
        <row r="784">
          <cell r="A784" t="str">
            <v>ZK107.K265.C810</v>
          </cell>
          <cell r="B784" t="str">
            <v>ZK107</v>
          </cell>
          <cell r="C784">
            <v>0</v>
          </cell>
          <cell r="D784">
            <v>0</v>
          </cell>
          <cell r="E784">
            <v>0</v>
          </cell>
          <cell r="F784">
            <v>4936.3500000000004</v>
          </cell>
          <cell r="G784">
            <v>0</v>
          </cell>
        </row>
        <row r="785">
          <cell r="A785" t="str">
            <v>ZK107.K281.C704</v>
          </cell>
          <cell r="B785" t="str">
            <v>ZK107</v>
          </cell>
          <cell r="C785">
            <v>0</v>
          </cell>
          <cell r="D785">
            <v>0</v>
          </cell>
          <cell r="E785">
            <v>0</v>
          </cell>
          <cell r="F785">
            <v>97</v>
          </cell>
          <cell r="G785">
            <v>0</v>
          </cell>
        </row>
        <row r="786">
          <cell r="A786" t="str">
            <v>ZK107.K281.C723</v>
          </cell>
          <cell r="B786" t="str">
            <v>ZK107</v>
          </cell>
          <cell r="C786">
            <v>0</v>
          </cell>
          <cell r="D786">
            <v>0</v>
          </cell>
          <cell r="E786">
            <v>0</v>
          </cell>
          <cell r="F786">
            <v>136.94999999999999</v>
          </cell>
          <cell r="G786">
            <v>0</v>
          </cell>
        </row>
        <row r="787">
          <cell r="A787" t="str">
            <v>ZK107.K281.C727</v>
          </cell>
          <cell r="B787" t="str">
            <v>ZK107</v>
          </cell>
          <cell r="C787">
            <v>0</v>
          </cell>
          <cell r="D787">
            <v>0</v>
          </cell>
          <cell r="E787">
            <v>0</v>
          </cell>
          <cell r="F787">
            <v>269.39999999999998</v>
          </cell>
          <cell r="G787">
            <v>0</v>
          </cell>
        </row>
        <row r="788">
          <cell r="A788" t="str">
            <v>ZK107.K299.C555</v>
          </cell>
          <cell r="B788" t="str">
            <v>ZK107</v>
          </cell>
          <cell r="C788">
            <v>0</v>
          </cell>
          <cell r="D788">
            <v>0</v>
          </cell>
          <cell r="E788">
            <v>0</v>
          </cell>
          <cell r="F788">
            <v>52.18</v>
          </cell>
          <cell r="G788">
            <v>0</v>
          </cell>
        </row>
        <row r="789">
          <cell r="A789" t="str">
            <v>ZK108.K162.C019</v>
          </cell>
          <cell r="B789" t="str">
            <v>ZK108</v>
          </cell>
          <cell r="C789">
            <v>0</v>
          </cell>
          <cell r="D789">
            <v>0</v>
          </cell>
          <cell r="E789">
            <v>4316.74</v>
          </cell>
          <cell r="F789">
            <v>0</v>
          </cell>
          <cell r="G789">
            <v>0</v>
          </cell>
        </row>
        <row r="790">
          <cell r="A790" t="str">
            <v>ZK108.K162.C020</v>
          </cell>
          <cell r="B790" t="str">
            <v>ZK108</v>
          </cell>
          <cell r="C790">
            <v>0</v>
          </cell>
          <cell r="D790">
            <v>0</v>
          </cell>
          <cell r="E790">
            <v>24638.14</v>
          </cell>
          <cell r="F790">
            <v>0</v>
          </cell>
          <cell r="G790">
            <v>0</v>
          </cell>
        </row>
        <row r="791">
          <cell r="A791" t="str">
            <v>ZK108.K162.C025</v>
          </cell>
          <cell r="B791" t="str">
            <v>ZK108</v>
          </cell>
          <cell r="C791">
            <v>0</v>
          </cell>
          <cell r="D791">
            <v>0</v>
          </cell>
          <cell r="E791">
            <v>0</v>
          </cell>
          <cell r="F791">
            <v>0</v>
          </cell>
          <cell r="G791">
            <v>1540</v>
          </cell>
        </row>
        <row r="792">
          <cell r="A792" t="str">
            <v>ZK108.K162.C100</v>
          </cell>
          <cell r="B792" t="str">
            <v>ZK108</v>
          </cell>
          <cell r="C792">
            <v>0</v>
          </cell>
          <cell r="D792">
            <v>0</v>
          </cell>
          <cell r="E792">
            <v>16297.2</v>
          </cell>
          <cell r="F792">
            <v>23</v>
          </cell>
          <cell r="G792">
            <v>0</v>
          </cell>
        </row>
        <row r="793">
          <cell r="A793" t="str">
            <v>ZK108.K162.C130</v>
          </cell>
          <cell r="B793" t="str">
            <v>ZK108</v>
          </cell>
          <cell r="C793">
            <v>0</v>
          </cell>
          <cell r="D793">
            <v>0</v>
          </cell>
          <cell r="E793">
            <v>0</v>
          </cell>
          <cell r="F793">
            <v>1523.18</v>
          </cell>
          <cell r="G793">
            <v>0</v>
          </cell>
        </row>
        <row r="794">
          <cell r="A794" t="str">
            <v>ZK108.K162.C140</v>
          </cell>
          <cell r="B794" t="str">
            <v>ZK108</v>
          </cell>
          <cell r="C794">
            <v>0</v>
          </cell>
          <cell r="D794">
            <v>0</v>
          </cell>
          <cell r="E794">
            <v>2472</v>
          </cell>
          <cell r="F794">
            <v>0</v>
          </cell>
          <cell r="G794">
            <v>0</v>
          </cell>
        </row>
        <row r="795">
          <cell r="A795" t="str">
            <v>ZK108.K162.C320</v>
          </cell>
          <cell r="B795" t="str">
            <v>ZK108</v>
          </cell>
          <cell r="C795">
            <v>0</v>
          </cell>
          <cell r="D795">
            <v>0</v>
          </cell>
          <cell r="E795">
            <v>1500</v>
          </cell>
          <cell r="F795">
            <v>1528</v>
          </cell>
          <cell r="G795">
            <v>0</v>
          </cell>
        </row>
        <row r="796">
          <cell r="A796" t="str">
            <v>ZK108.K162.C395</v>
          </cell>
          <cell r="B796" t="str">
            <v>ZK108</v>
          </cell>
          <cell r="C796">
            <v>0</v>
          </cell>
          <cell r="D796">
            <v>0</v>
          </cell>
          <cell r="E796">
            <v>536</v>
          </cell>
          <cell r="F796">
            <v>644</v>
          </cell>
          <cell r="G796">
            <v>0</v>
          </cell>
        </row>
        <row r="797">
          <cell r="A797" t="str">
            <v>ZK108.K162.C515</v>
          </cell>
          <cell r="B797" t="str">
            <v>ZK108</v>
          </cell>
          <cell r="C797">
            <v>0</v>
          </cell>
          <cell r="D797">
            <v>0</v>
          </cell>
          <cell r="E797">
            <v>379.44</v>
          </cell>
          <cell r="F797">
            <v>0</v>
          </cell>
          <cell r="G797">
            <v>0</v>
          </cell>
        </row>
        <row r="798">
          <cell r="A798" t="str">
            <v>ZK108.K162.C601</v>
          </cell>
          <cell r="B798" t="str">
            <v>ZK108</v>
          </cell>
          <cell r="C798">
            <v>0</v>
          </cell>
          <cell r="D798">
            <v>0</v>
          </cell>
          <cell r="E798">
            <v>0</v>
          </cell>
          <cell r="F798">
            <v>663</v>
          </cell>
          <cell r="G798">
            <v>960</v>
          </cell>
        </row>
        <row r="799">
          <cell r="A799" t="str">
            <v>ZK108.K162.C603</v>
          </cell>
          <cell r="B799" t="str">
            <v>ZK108</v>
          </cell>
          <cell r="C799">
            <v>0</v>
          </cell>
          <cell r="D799">
            <v>0</v>
          </cell>
          <cell r="E799">
            <v>0</v>
          </cell>
          <cell r="F799">
            <v>2871.84</v>
          </cell>
          <cell r="G799">
            <v>0</v>
          </cell>
        </row>
        <row r="800">
          <cell r="A800" t="str">
            <v>ZK108.K162.C700</v>
          </cell>
          <cell r="B800" t="str">
            <v>ZK108</v>
          </cell>
          <cell r="C800">
            <v>0</v>
          </cell>
          <cell r="D800">
            <v>0</v>
          </cell>
          <cell r="E800">
            <v>72.61</v>
          </cell>
          <cell r="F800">
            <v>303.51</v>
          </cell>
          <cell r="G800">
            <v>0</v>
          </cell>
        </row>
        <row r="801">
          <cell r="A801" t="str">
            <v>ZK108.K162.C701</v>
          </cell>
          <cell r="B801" t="str">
            <v>ZK108</v>
          </cell>
          <cell r="C801">
            <v>0</v>
          </cell>
          <cell r="D801">
            <v>0</v>
          </cell>
          <cell r="E801">
            <v>0</v>
          </cell>
          <cell r="F801">
            <v>114</v>
          </cell>
          <cell r="G801">
            <v>0</v>
          </cell>
        </row>
        <row r="802">
          <cell r="A802" t="str">
            <v>ZK108.K266.C020</v>
          </cell>
          <cell r="B802" t="str">
            <v>ZK108</v>
          </cell>
          <cell r="C802">
            <v>0</v>
          </cell>
          <cell r="D802">
            <v>0</v>
          </cell>
          <cell r="E802">
            <v>732</v>
          </cell>
          <cell r="F802">
            <v>0</v>
          </cell>
          <cell r="G802">
            <v>0</v>
          </cell>
        </row>
        <row r="803">
          <cell r="A803" t="str">
            <v>ZK108.K266.C100</v>
          </cell>
          <cell r="B803" t="str">
            <v>ZK108</v>
          </cell>
          <cell r="C803">
            <v>0</v>
          </cell>
          <cell r="D803">
            <v>0</v>
          </cell>
          <cell r="E803">
            <v>0</v>
          </cell>
          <cell r="F803">
            <v>19949</v>
          </cell>
          <cell r="G803">
            <v>0</v>
          </cell>
        </row>
        <row r="804">
          <cell r="A804" t="str">
            <v>ZK109.K005.C070</v>
          </cell>
          <cell r="B804" t="str">
            <v>ZK109</v>
          </cell>
          <cell r="C804">
            <v>0</v>
          </cell>
          <cell r="D804">
            <v>0</v>
          </cell>
          <cell r="E804">
            <v>0</v>
          </cell>
          <cell r="F804">
            <v>-84</v>
          </cell>
          <cell r="G804">
            <v>0</v>
          </cell>
        </row>
        <row r="805">
          <cell r="A805" t="str">
            <v>ZK109.K005.C400</v>
          </cell>
          <cell r="B805" t="str">
            <v>ZK109</v>
          </cell>
          <cell r="C805">
            <v>0</v>
          </cell>
          <cell r="D805">
            <v>0</v>
          </cell>
          <cell r="E805">
            <v>0</v>
          </cell>
          <cell r="F805">
            <v>-4928.28</v>
          </cell>
          <cell r="G805">
            <v>0</v>
          </cell>
        </row>
        <row r="806">
          <cell r="A806" t="str">
            <v>ZK109.K115.C038</v>
          </cell>
          <cell r="B806" t="str">
            <v>ZK109</v>
          </cell>
          <cell r="C806">
            <v>0</v>
          </cell>
          <cell r="D806">
            <v>0</v>
          </cell>
          <cell r="E806">
            <v>0</v>
          </cell>
          <cell r="F806">
            <v>6.9</v>
          </cell>
          <cell r="G806">
            <v>0</v>
          </cell>
        </row>
        <row r="807">
          <cell r="A807" t="str">
            <v>ZK109.K115.C370</v>
          </cell>
          <cell r="B807" t="str">
            <v>ZK109</v>
          </cell>
          <cell r="C807">
            <v>0</v>
          </cell>
          <cell r="D807">
            <v>0</v>
          </cell>
          <cell r="E807">
            <v>0</v>
          </cell>
          <cell r="F807">
            <v>13.9</v>
          </cell>
          <cell r="G807">
            <v>0</v>
          </cell>
        </row>
        <row r="808">
          <cell r="A808" t="str">
            <v>ZK109.K122.C702</v>
          </cell>
          <cell r="B808" t="str">
            <v>ZK109</v>
          </cell>
          <cell r="C808">
            <v>0</v>
          </cell>
          <cell r="D808">
            <v>0</v>
          </cell>
          <cell r="E808">
            <v>0</v>
          </cell>
          <cell r="F808">
            <v>35</v>
          </cell>
          <cell r="G808">
            <v>0</v>
          </cell>
        </row>
        <row r="809">
          <cell r="A809" t="str">
            <v>ZK109.K122.C727</v>
          </cell>
          <cell r="B809" t="str">
            <v>ZK109</v>
          </cell>
          <cell r="C809">
            <v>0</v>
          </cell>
          <cell r="D809">
            <v>0</v>
          </cell>
          <cell r="E809">
            <v>0</v>
          </cell>
          <cell r="F809">
            <v>702.55</v>
          </cell>
          <cell r="G809">
            <v>0</v>
          </cell>
        </row>
        <row r="810">
          <cell r="A810" t="str">
            <v>ZK109.K132.C070</v>
          </cell>
          <cell r="B810" t="str">
            <v>ZK109</v>
          </cell>
          <cell r="C810">
            <v>0</v>
          </cell>
          <cell r="D810">
            <v>0</v>
          </cell>
          <cell r="E810">
            <v>0</v>
          </cell>
          <cell r="F810">
            <v>10315</v>
          </cell>
          <cell r="G810">
            <v>2801</v>
          </cell>
        </row>
        <row r="811">
          <cell r="A811" t="str">
            <v>ZK109.K138.C020</v>
          </cell>
          <cell r="B811" t="str">
            <v>ZK109</v>
          </cell>
          <cell r="C811">
            <v>0</v>
          </cell>
          <cell r="D811">
            <v>0</v>
          </cell>
          <cell r="E811">
            <v>17016.5</v>
          </cell>
          <cell r="F811">
            <v>0</v>
          </cell>
          <cell r="G811">
            <v>0</v>
          </cell>
        </row>
        <row r="812">
          <cell r="A812" t="str">
            <v>ZK109.K138.C025</v>
          </cell>
          <cell r="B812" t="str">
            <v>ZK109</v>
          </cell>
          <cell r="C812">
            <v>0</v>
          </cell>
          <cell r="D812">
            <v>0</v>
          </cell>
          <cell r="E812">
            <v>0</v>
          </cell>
          <cell r="F812">
            <v>720</v>
          </cell>
          <cell r="G812">
            <v>30873</v>
          </cell>
        </row>
        <row r="813">
          <cell r="A813" t="str">
            <v>ZK109.K138.C070</v>
          </cell>
          <cell r="B813" t="str">
            <v>ZK109</v>
          </cell>
          <cell r="C813">
            <v>0</v>
          </cell>
          <cell r="D813">
            <v>0</v>
          </cell>
          <cell r="E813">
            <v>0</v>
          </cell>
          <cell r="F813">
            <v>5891</v>
          </cell>
          <cell r="G813">
            <v>0</v>
          </cell>
        </row>
        <row r="814">
          <cell r="A814" t="str">
            <v>ZK109.K138.C115</v>
          </cell>
          <cell r="B814" t="str">
            <v>ZK109</v>
          </cell>
          <cell r="C814">
            <v>0</v>
          </cell>
          <cell r="D814">
            <v>0</v>
          </cell>
          <cell r="E814">
            <v>0</v>
          </cell>
          <cell r="F814">
            <v>1700</v>
          </cell>
          <cell r="G814">
            <v>0</v>
          </cell>
        </row>
        <row r="815">
          <cell r="A815" t="str">
            <v>ZK109.K138.C130</v>
          </cell>
          <cell r="B815" t="str">
            <v>ZK109</v>
          </cell>
          <cell r="C815">
            <v>0</v>
          </cell>
          <cell r="D815">
            <v>0</v>
          </cell>
          <cell r="E815">
            <v>0</v>
          </cell>
          <cell r="F815">
            <v>220</v>
          </cell>
          <cell r="G815">
            <v>0</v>
          </cell>
        </row>
        <row r="816">
          <cell r="A816" t="str">
            <v>ZK109.K138.C132</v>
          </cell>
          <cell r="B816" t="str">
            <v>ZK109</v>
          </cell>
          <cell r="C816">
            <v>0</v>
          </cell>
          <cell r="D816">
            <v>0</v>
          </cell>
          <cell r="E816">
            <v>0</v>
          </cell>
          <cell r="F816">
            <v>650</v>
          </cell>
          <cell r="G816">
            <v>0</v>
          </cell>
        </row>
        <row r="817">
          <cell r="A817" t="str">
            <v>ZK109.K138.C175</v>
          </cell>
          <cell r="B817" t="str">
            <v>ZK109</v>
          </cell>
          <cell r="C817">
            <v>0</v>
          </cell>
          <cell r="D817">
            <v>0</v>
          </cell>
          <cell r="E817">
            <v>0</v>
          </cell>
          <cell r="F817">
            <v>1570</v>
          </cell>
          <cell r="G817">
            <v>0</v>
          </cell>
        </row>
        <row r="818">
          <cell r="A818" t="str">
            <v>ZK109.K138.C230</v>
          </cell>
          <cell r="B818" t="str">
            <v>ZK109</v>
          </cell>
          <cell r="C818">
            <v>0</v>
          </cell>
          <cell r="D818">
            <v>0</v>
          </cell>
          <cell r="E818">
            <v>0</v>
          </cell>
          <cell r="F818">
            <v>9648.91</v>
          </cell>
          <cell r="G818">
            <v>0</v>
          </cell>
        </row>
        <row r="819">
          <cell r="A819" t="str">
            <v>ZK109.K138.C301</v>
          </cell>
          <cell r="B819" t="str">
            <v>ZK109</v>
          </cell>
          <cell r="C819">
            <v>0</v>
          </cell>
          <cell r="D819">
            <v>0</v>
          </cell>
          <cell r="E819">
            <v>0</v>
          </cell>
          <cell r="F819">
            <v>1046.1500000000001</v>
          </cell>
          <cell r="G819">
            <v>0</v>
          </cell>
        </row>
        <row r="820">
          <cell r="A820" t="str">
            <v>ZK109.K138.C320</v>
          </cell>
          <cell r="B820" t="str">
            <v>ZK109</v>
          </cell>
          <cell r="C820">
            <v>0</v>
          </cell>
          <cell r="D820">
            <v>0</v>
          </cell>
          <cell r="E820">
            <v>8841.35</v>
          </cell>
          <cell r="F820">
            <v>0</v>
          </cell>
          <cell r="G820">
            <v>0</v>
          </cell>
        </row>
        <row r="821">
          <cell r="A821" t="str">
            <v>ZK109.K138.C330</v>
          </cell>
          <cell r="B821" t="str">
            <v>ZK109</v>
          </cell>
          <cell r="C821">
            <v>0</v>
          </cell>
          <cell r="D821">
            <v>0</v>
          </cell>
          <cell r="E821">
            <v>404</v>
          </cell>
          <cell r="F821">
            <v>3844.4</v>
          </cell>
          <cell r="G821">
            <v>0</v>
          </cell>
        </row>
        <row r="822">
          <cell r="A822" t="str">
            <v>ZK109.K138.C350</v>
          </cell>
          <cell r="B822" t="str">
            <v>ZK109</v>
          </cell>
          <cell r="C822">
            <v>0</v>
          </cell>
          <cell r="D822">
            <v>0</v>
          </cell>
          <cell r="E822">
            <v>47</v>
          </cell>
          <cell r="F822">
            <v>3970</v>
          </cell>
          <cell r="G822">
            <v>4585.3500000000004</v>
          </cell>
        </row>
        <row r="823">
          <cell r="A823" t="str">
            <v>ZK109.K138.C360</v>
          </cell>
          <cell r="B823" t="str">
            <v>ZK109</v>
          </cell>
          <cell r="C823">
            <v>0</v>
          </cell>
          <cell r="D823">
            <v>0</v>
          </cell>
          <cell r="E823">
            <v>0</v>
          </cell>
          <cell r="F823">
            <v>1152.5</v>
          </cell>
          <cell r="G823">
            <v>0</v>
          </cell>
        </row>
        <row r="824">
          <cell r="A824" t="str">
            <v>ZK109.K138.C390</v>
          </cell>
          <cell r="B824" t="str">
            <v>ZK109</v>
          </cell>
          <cell r="C824">
            <v>0</v>
          </cell>
          <cell r="D824">
            <v>613</v>
          </cell>
          <cell r="E824">
            <v>0</v>
          </cell>
          <cell r="F824">
            <v>0</v>
          </cell>
          <cell r="G824">
            <v>0</v>
          </cell>
        </row>
        <row r="825">
          <cell r="A825" t="str">
            <v>ZK109.K138.C397</v>
          </cell>
          <cell r="B825" t="str">
            <v>ZK109</v>
          </cell>
          <cell r="C825">
            <v>0</v>
          </cell>
          <cell r="D825">
            <v>0</v>
          </cell>
          <cell r="E825">
            <v>2639.27</v>
          </cell>
          <cell r="F825">
            <v>440.3</v>
          </cell>
          <cell r="G825">
            <v>0</v>
          </cell>
        </row>
        <row r="826">
          <cell r="A826" t="str">
            <v>ZK109.K138.C603</v>
          </cell>
          <cell r="B826" t="str">
            <v>ZK109</v>
          </cell>
          <cell r="C826">
            <v>0</v>
          </cell>
          <cell r="D826">
            <v>0</v>
          </cell>
          <cell r="E826">
            <v>869.4</v>
          </cell>
          <cell r="F826">
            <v>0</v>
          </cell>
          <cell r="G826">
            <v>0</v>
          </cell>
        </row>
        <row r="827">
          <cell r="A827" t="str">
            <v>ZK109.K138.C700</v>
          </cell>
          <cell r="B827" t="str">
            <v>ZK109</v>
          </cell>
          <cell r="C827">
            <v>0</v>
          </cell>
          <cell r="D827">
            <v>0</v>
          </cell>
          <cell r="E827">
            <v>0</v>
          </cell>
          <cell r="F827">
            <v>0</v>
          </cell>
          <cell r="G827">
            <v>0</v>
          </cell>
        </row>
        <row r="828">
          <cell r="A828" t="str">
            <v>ZK109.K138.I004</v>
          </cell>
          <cell r="B828" t="str">
            <v>ZK109</v>
          </cell>
          <cell r="C828">
            <v>0</v>
          </cell>
          <cell r="D828">
            <v>0</v>
          </cell>
          <cell r="E828">
            <v>0</v>
          </cell>
          <cell r="F828">
            <v>500</v>
          </cell>
          <cell r="G828">
            <v>0</v>
          </cell>
        </row>
        <row r="829">
          <cell r="A829" t="str">
            <v>ZK109.K138.I005</v>
          </cell>
          <cell r="B829" t="str">
            <v>ZK109</v>
          </cell>
          <cell r="C829">
            <v>0</v>
          </cell>
          <cell r="D829">
            <v>0</v>
          </cell>
          <cell r="E829">
            <v>0</v>
          </cell>
          <cell r="F829">
            <v>375</v>
          </cell>
          <cell r="G829">
            <v>0</v>
          </cell>
        </row>
        <row r="830">
          <cell r="A830" t="str">
            <v>ZK109.K138.I006</v>
          </cell>
          <cell r="B830" t="str">
            <v>ZK109</v>
          </cell>
          <cell r="C830">
            <v>0</v>
          </cell>
          <cell r="D830">
            <v>0</v>
          </cell>
          <cell r="E830">
            <v>0</v>
          </cell>
          <cell r="F830">
            <v>783</v>
          </cell>
          <cell r="G830">
            <v>0</v>
          </cell>
        </row>
        <row r="831">
          <cell r="A831" t="str">
            <v>ZK109.K138.I007</v>
          </cell>
          <cell r="B831" t="str">
            <v>ZK109</v>
          </cell>
          <cell r="C831">
            <v>0</v>
          </cell>
          <cell r="D831">
            <v>0</v>
          </cell>
          <cell r="E831">
            <v>0</v>
          </cell>
          <cell r="F831">
            <v>1076</v>
          </cell>
          <cell r="G831">
            <v>0</v>
          </cell>
        </row>
        <row r="832">
          <cell r="A832" t="str">
            <v>ZK109.K138.I008</v>
          </cell>
          <cell r="B832" t="str">
            <v>ZK109</v>
          </cell>
          <cell r="C832">
            <v>0</v>
          </cell>
          <cell r="D832">
            <v>0</v>
          </cell>
          <cell r="E832">
            <v>0</v>
          </cell>
          <cell r="F832">
            <v>1336</v>
          </cell>
          <cell r="G832">
            <v>0</v>
          </cell>
        </row>
        <row r="833">
          <cell r="A833" t="str">
            <v>ZK109.K158.C300</v>
          </cell>
          <cell r="B833" t="str">
            <v>ZK109</v>
          </cell>
          <cell r="C833">
            <v>0</v>
          </cell>
          <cell r="D833">
            <v>0</v>
          </cell>
          <cell r="E833">
            <v>0</v>
          </cell>
          <cell r="F833">
            <v>500</v>
          </cell>
          <cell r="G833">
            <v>0</v>
          </cell>
        </row>
        <row r="834">
          <cell r="A834" t="str">
            <v>ZK109.K158.C320</v>
          </cell>
          <cell r="B834" t="str">
            <v>ZK109</v>
          </cell>
          <cell r="C834">
            <v>0</v>
          </cell>
          <cell r="D834">
            <v>0</v>
          </cell>
          <cell r="E834">
            <v>1000</v>
          </cell>
          <cell r="F834">
            <v>0</v>
          </cell>
          <cell r="G834">
            <v>0</v>
          </cell>
        </row>
        <row r="835">
          <cell r="A835" t="str">
            <v>ZK109.K158.C360</v>
          </cell>
          <cell r="B835" t="str">
            <v>ZK109</v>
          </cell>
          <cell r="C835">
            <v>0</v>
          </cell>
          <cell r="D835">
            <v>0</v>
          </cell>
          <cell r="E835">
            <v>1000</v>
          </cell>
          <cell r="F835">
            <v>0</v>
          </cell>
          <cell r="G835">
            <v>0</v>
          </cell>
        </row>
        <row r="836">
          <cell r="A836" t="str">
            <v>ZK109.K158.I004</v>
          </cell>
          <cell r="B836" t="str">
            <v>ZK109</v>
          </cell>
          <cell r="C836">
            <v>0</v>
          </cell>
          <cell r="D836">
            <v>0</v>
          </cell>
          <cell r="E836">
            <v>0</v>
          </cell>
          <cell r="F836">
            <v>445.3</v>
          </cell>
          <cell r="G836">
            <v>0</v>
          </cell>
        </row>
        <row r="837">
          <cell r="A837" t="str">
            <v>ZK109.K158.I007</v>
          </cell>
          <cell r="B837" t="str">
            <v>ZK109</v>
          </cell>
          <cell r="C837">
            <v>0</v>
          </cell>
          <cell r="D837">
            <v>0</v>
          </cell>
          <cell r="E837">
            <v>0</v>
          </cell>
          <cell r="F837">
            <v>55</v>
          </cell>
          <cell r="G837">
            <v>0</v>
          </cell>
        </row>
        <row r="838">
          <cell r="A838" t="str">
            <v>ZK109.K158.I008</v>
          </cell>
          <cell r="B838" t="str">
            <v>ZK109</v>
          </cell>
          <cell r="C838">
            <v>0</v>
          </cell>
          <cell r="D838">
            <v>0</v>
          </cell>
          <cell r="E838">
            <v>0</v>
          </cell>
          <cell r="F838">
            <v>300</v>
          </cell>
          <cell r="G838">
            <v>0</v>
          </cell>
        </row>
        <row r="839">
          <cell r="A839" t="str">
            <v>ZK109.K158.I014</v>
          </cell>
          <cell r="B839" t="str">
            <v>ZK109</v>
          </cell>
          <cell r="C839">
            <v>0</v>
          </cell>
          <cell r="D839">
            <v>0</v>
          </cell>
          <cell r="E839">
            <v>2100</v>
          </cell>
          <cell r="F839">
            <v>0</v>
          </cell>
          <cell r="G839">
            <v>0</v>
          </cell>
        </row>
        <row r="840">
          <cell r="A840" t="str">
            <v>ZK109.K159.0000</v>
          </cell>
          <cell r="B840" t="str">
            <v>ZK109</v>
          </cell>
          <cell r="C840">
            <v>0</v>
          </cell>
          <cell r="D840">
            <v>0</v>
          </cell>
          <cell r="E840">
            <v>0</v>
          </cell>
          <cell r="F840">
            <v>0</v>
          </cell>
          <cell r="G840">
            <v>0</v>
          </cell>
        </row>
        <row r="841">
          <cell r="A841" t="str">
            <v>ZK109.K159.C019</v>
          </cell>
          <cell r="B841" t="str">
            <v>ZK109</v>
          </cell>
          <cell r="C841">
            <v>0</v>
          </cell>
          <cell r="D841">
            <v>0</v>
          </cell>
          <cell r="E841">
            <v>3250</v>
          </cell>
          <cell r="F841">
            <v>0</v>
          </cell>
          <cell r="G841">
            <v>0</v>
          </cell>
        </row>
        <row r="842">
          <cell r="A842" t="str">
            <v>ZK109.K159.C020</v>
          </cell>
          <cell r="B842" t="str">
            <v>ZK109</v>
          </cell>
          <cell r="C842">
            <v>0</v>
          </cell>
          <cell r="D842">
            <v>0</v>
          </cell>
          <cell r="E842">
            <v>11000</v>
          </cell>
          <cell r="F842">
            <v>0</v>
          </cell>
          <cell r="G842">
            <v>0</v>
          </cell>
        </row>
        <row r="843">
          <cell r="A843" t="str">
            <v>ZK109.K159.C130</v>
          </cell>
          <cell r="B843" t="str">
            <v>ZK109</v>
          </cell>
          <cell r="C843">
            <v>0</v>
          </cell>
          <cell r="D843">
            <v>0</v>
          </cell>
          <cell r="E843">
            <v>0</v>
          </cell>
          <cell r="F843">
            <v>56657.5</v>
          </cell>
          <cell r="G843">
            <v>0</v>
          </cell>
        </row>
        <row r="844">
          <cell r="A844" t="str">
            <v>ZK109.K159.C320</v>
          </cell>
          <cell r="B844" t="str">
            <v>ZK109</v>
          </cell>
          <cell r="C844">
            <v>0</v>
          </cell>
          <cell r="D844">
            <v>0</v>
          </cell>
          <cell r="E844">
            <v>1350</v>
          </cell>
          <cell r="F844">
            <v>0</v>
          </cell>
          <cell r="G844">
            <v>0</v>
          </cell>
        </row>
        <row r="845">
          <cell r="A845" t="str">
            <v>ZK109.K159.C360</v>
          </cell>
          <cell r="B845" t="str">
            <v>ZK109</v>
          </cell>
          <cell r="C845">
            <v>0</v>
          </cell>
          <cell r="D845">
            <v>0</v>
          </cell>
          <cell r="E845">
            <v>1000</v>
          </cell>
          <cell r="F845">
            <v>0</v>
          </cell>
          <cell r="G845">
            <v>0</v>
          </cell>
        </row>
        <row r="846">
          <cell r="A846" t="str">
            <v>ZK109.K159.C603</v>
          </cell>
          <cell r="B846" t="str">
            <v>ZK109</v>
          </cell>
          <cell r="C846">
            <v>0</v>
          </cell>
          <cell r="D846">
            <v>0</v>
          </cell>
          <cell r="E846">
            <v>150</v>
          </cell>
          <cell r="F846">
            <v>0</v>
          </cell>
          <cell r="G846">
            <v>0</v>
          </cell>
        </row>
        <row r="847">
          <cell r="A847" t="str">
            <v>ZK109.K159.I004</v>
          </cell>
          <cell r="B847" t="str">
            <v>ZK109</v>
          </cell>
          <cell r="C847">
            <v>0</v>
          </cell>
          <cell r="D847">
            <v>0</v>
          </cell>
          <cell r="E847">
            <v>0</v>
          </cell>
          <cell r="F847">
            <v>740</v>
          </cell>
          <cell r="G847">
            <v>0</v>
          </cell>
        </row>
        <row r="848">
          <cell r="A848" t="str">
            <v>ZK109.K159.I005</v>
          </cell>
          <cell r="B848" t="str">
            <v>ZK109</v>
          </cell>
          <cell r="C848">
            <v>0</v>
          </cell>
          <cell r="D848">
            <v>0</v>
          </cell>
          <cell r="E848">
            <v>0</v>
          </cell>
          <cell r="F848">
            <v>1500</v>
          </cell>
          <cell r="G848">
            <v>1500</v>
          </cell>
        </row>
        <row r="849">
          <cell r="A849" t="str">
            <v>ZK109.K159.I006</v>
          </cell>
          <cell r="B849" t="str">
            <v>ZK109</v>
          </cell>
          <cell r="C849">
            <v>0</v>
          </cell>
          <cell r="D849">
            <v>0</v>
          </cell>
          <cell r="E849">
            <v>0</v>
          </cell>
          <cell r="F849">
            <v>729</v>
          </cell>
          <cell r="G849">
            <v>0</v>
          </cell>
        </row>
        <row r="850">
          <cell r="A850" t="str">
            <v>ZK109.K159.I008</v>
          </cell>
          <cell r="B850" t="str">
            <v>ZK109</v>
          </cell>
          <cell r="C850">
            <v>0</v>
          </cell>
          <cell r="D850">
            <v>0</v>
          </cell>
          <cell r="E850">
            <v>0</v>
          </cell>
          <cell r="F850">
            <v>586.5</v>
          </cell>
          <cell r="G850">
            <v>0</v>
          </cell>
        </row>
        <row r="851">
          <cell r="A851" t="str">
            <v>ZK109.K159.I014</v>
          </cell>
          <cell r="B851" t="str">
            <v>ZK109</v>
          </cell>
          <cell r="C851">
            <v>0</v>
          </cell>
          <cell r="D851">
            <v>0</v>
          </cell>
          <cell r="E851">
            <v>0</v>
          </cell>
          <cell r="F851">
            <v>44.99</v>
          </cell>
          <cell r="G851">
            <v>100</v>
          </cell>
        </row>
        <row r="852">
          <cell r="A852" t="str">
            <v>ZK109.K161.C726</v>
          </cell>
          <cell r="B852" t="str">
            <v>ZK109</v>
          </cell>
          <cell r="C852">
            <v>0</v>
          </cell>
          <cell r="D852">
            <v>0</v>
          </cell>
          <cell r="E852">
            <v>0</v>
          </cell>
          <cell r="F852">
            <v>850</v>
          </cell>
          <cell r="G852">
            <v>0</v>
          </cell>
        </row>
        <row r="853">
          <cell r="A853" t="str">
            <v>ZK109.K161.C727</v>
          </cell>
          <cell r="B853" t="str">
            <v>ZK109</v>
          </cell>
          <cell r="C853">
            <v>0</v>
          </cell>
          <cell r="D853">
            <v>0</v>
          </cell>
          <cell r="E853">
            <v>0</v>
          </cell>
          <cell r="F853">
            <v>650</v>
          </cell>
          <cell r="G853">
            <v>0</v>
          </cell>
        </row>
        <row r="854">
          <cell r="A854" t="str">
            <v>ZK109.K201.C038</v>
          </cell>
          <cell r="B854" t="str">
            <v>ZK109</v>
          </cell>
          <cell r="C854">
            <v>0</v>
          </cell>
          <cell r="D854">
            <v>0</v>
          </cell>
          <cell r="E854">
            <v>0</v>
          </cell>
          <cell r="F854">
            <v>591.83000000000004</v>
          </cell>
          <cell r="G854">
            <v>0</v>
          </cell>
        </row>
        <row r="855">
          <cell r="A855" t="str">
            <v>ZK109.K207.C140</v>
          </cell>
          <cell r="B855" t="str">
            <v>ZK109</v>
          </cell>
          <cell r="C855">
            <v>0</v>
          </cell>
          <cell r="D855">
            <v>0</v>
          </cell>
          <cell r="E855">
            <v>20</v>
          </cell>
          <cell r="F855">
            <v>0</v>
          </cell>
          <cell r="G855">
            <v>0</v>
          </cell>
        </row>
        <row r="856">
          <cell r="A856" t="str">
            <v>ZK109.K227.C070</v>
          </cell>
          <cell r="B856" t="str">
            <v>ZK109</v>
          </cell>
          <cell r="C856">
            <v>0</v>
          </cell>
          <cell r="D856">
            <v>0</v>
          </cell>
          <cell r="E856">
            <v>0</v>
          </cell>
          <cell r="F856">
            <v>0</v>
          </cell>
          <cell r="G856">
            <v>0</v>
          </cell>
        </row>
        <row r="857">
          <cell r="A857" t="str">
            <v>ZK109.K245.C350</v>
          </cell>
          <cell r="B857" t="str">
            <v>ZK109</v>
          </cell>
          <cell r="C857">
            <v>0</v>
          </cell>
          <cell r="D857">
            <v>0</v>
          </cell>
          <cell r="E857">
            <v>0</v>
          </cell>
          <cell r="F857">
            <v>40</v>
          </cell>
          <cell r="G857">
            <v>0</v>
          </cell>
        </row>
        <row r="858">
          <cell r="A858" t="str">
            <v>ZK109.K245.I005</v>
          </cell>
          <cell r="B858" t="str">
            <v>ZK109</v>
          </cell>
          <cell r="C858">
            <v>0</v>
          </cell>
          <cell r="D858">
            <v>0</v>
          </cell>
          <cell r="E858">
            <v>0</v>
          </cell>
          <cell r="F858">
            <v>115</v>
          </cell>
          <cell r="G858">
            <v>0</v>
          </cell>
        </row>
        <row r="859">
          <cell r="A859" t="str">
            <v>ZK109.K247.I006</v>
          </cell>
          <cell r="B859" t="str">
            <v>ZK109</v>
          </cell>
          <cell r="C859">
            <v>0</v>
          </cell>
          <cell r="D859">
            <v>0</v>
          </cell>
          <cell r="E859">
            <v>0</v>
          </cell>
          <cell r="F859">
            <v>65</v>
          </cell>
          <cell r="G859">
            <v>0</v>
          </cell>
        </row>
        <row r="860">
          <cell r="A860" t="str">
            <v>ZK109.K257.I007</v>
          </cell>
          <cell r="B860" t="str">
            <v>ZK109</v>
          </cell>
          <cell r="C860">
            <v>0</v>
          </cell>
          <cell r="D860">
            <v>0</v>
          </cell>
          <cell r="E860">
            <v>0</v>
          </cell>
          <cell r="F860">
            <v>340</v>
          </cell>
          <cell r="G860">
            <v>0</v>
          </cell>
        </row>
        <row r="861">
          <cell r="A861" t="str">
            <v>ZK109.K257.I008</v>
          </cell>
          <cell r="B861" t="str">
            <v>ZK109</v>
          </cell>
          <cell r="C861">
            <v>0</v>
          </cell>
          <cell r="D861">
            <v>0</v>
          </cell>
          <cell r="E861">
            <v>0</v>
          </cell>
          <cell r="F861">
            <v>622</v>
          </cell>
          <cell r="G861">
            <v>0</v>
          </cell>
        </row>
        <row r="862">
          <cell r="A862" t="str">
            <v>ZK109.K270.C009</v>
          </cell>
          <cell r="B862" t="str">
            <v>ZK109</v>
          </cell>
          <cell r="C862">
            <v>0</v>
          </cell>
          <cell r="D862">
            <v>0</v>
          </cell>
          <cell r="E862">
            <v>1811</v>
          </cell>
          <cell r="F862">
            <v>23087.23</v>
          </cell>
          <cell r="G862">
            <v>35</v>
          </cell>
        </row>
        <row r="863">
          <cell r="A863" t="str">
            <v>ZK109.K270.C019</v>
          </cell>
          <cell r="B863" t="str">
            <v>ZK109</v>
          </cell>
          <cell r="C863">
            <v>0</v>
          </cell>
          <cell r="D863">
            <v>0</v>
          </cell>
          <cell r="E863">
            <v>1636</v>
          </cell>
          <cell r="F863">
            <v>0</v>
          </cell>
          <cell r="G863">
            <v>0</v>
          </cell>
        </row>
        <row r="864">
          <cell r="A864" t="str">
            <v>ZK109.K270.C020</v>
          </cell>
          <cell r="B864" t="str">
            <v>ZK109</v>
          </cell>
          <cell r="C864">
            <v>0</v>
          </cell>
          <cell r="D864">
            <v>0</v>
          </cell>
          <cell r="E864">
            <v>15261</v>
          </cell>
          <cell r="F864">
            <v>0</v>
          </cell>
          <cell r="G864">
            <v>0</v>
          </cell>
        </row>
        <row r="865">
          <cell r="A865" t="str">
            <v>ZK109.K270.C025</v>
          </cell>
          <cell r="B865" t="str">
            <v>ZK109</v>
          </cell>
          <cell r="C865">
            <v>0</v>
          </cell>
          <cell r="D865">
            <v>0</v>
          </cell>
          <cell r="E865">
            <v>0</v>
          </cell>
          <cell r="F865">
            <v>0</v>
          </cell>
          <cell r="G865">
            <v>10000</v>
          </cell>
        </row>
        <row r="866">
          <cell r="A866" t="str">
            <v>ZK109.K270.C030</v>
          </cell>
          <cell r="B866" t="str">
            <v>ZK109</v>
          </cell>
          <cell r="C866">
            <v>0</v>
          </cell>
          <cell r="D866">
            <v>0</v>
          </cell>
          <cell r="E866">
            <v>1650</v>
          </cell>
          <cell r="F866">
            <v>12599.67</v>
          </cell>
          <cell r="G866">
            <v>0</v>
          </cell>
        </row>
        <row r="867">
          <cell r="A867" t="str">
            <v>ZK109.K270.C033</v>
          </cell>
          <cell r="B867" t="str">
            <v>ZK109</v>
          </cell>
          <cell r="C867">
            <v>0</v>
          </cell>
          <cell r="D867">
            <v>0</v>
          </cell>
          <cell r="E867">
            <v>948</v>
          </cell>
          <cell r="F867">
            <v>1215.05</v>
          </cell>
          <cell r="G867">
            <v>0</v>
          </cell>
        </row>
        <row r="868">
          <cell r="A868" t="str">
            <v>ZK109.K270.C035</v>
          </cell>
          <cell r="B868" t="str">
            <v>ZK109</v>
          </cell>
          <cell r="C868">
            <v>0</v>
          </cell>
          <cell r="D868">
            <v>0</v>
          </cell>
          <cell r="E868">
            <v>0</v>
          </cell>
          <cell r="F868">
            <v>1224</v>
          </cell>
          <cell r="G868">
            <v>0</v>
          </cell>
        </row>
        <row r="869">
          <cell r="A869" t="str">
            <v>ZK109.K270.C038</v>
          </cell>
          <cell r="B869" t="str">
            <v>ZK109</v>
          </cell>
          <cell r="C869">
            <v>0</v>
          </cell>
          <cell r="D869">
            <v>0</v>
          </cell>
          <cell r="E869">
            <v>0</v>
          </cell>
          <cell r="F869">
            <v>216</v>
          </cell>
          <cell r="G869">
            <v>5450</v>
          </cell>
        </row>
        <row r="870">
          <cell r="A870" t="str">
            <v>ZK109.K270.C039</v>
          </cell>
          <cell r="B870" t="str">
            <v>ZK109</v>
          </cell>
          <cell r="C870">
            <v>0</v>
          </cell>
          <cell r="D870">
            <v>0</v>
          </cell>
          <cell r="E870">
            <v>0</v>
          </cell>
          <cell r="F870">
            <v>0</v>
          </cell>
          <cell r="G870">
            <v>0</v>
          </cell>
        </row>
        <row r="871">
          <cell r="A871" t="str">
            <v>ZK109.K270.C041</v>
          </cell>
          <cell r="B871" t="str">
            <v>ZK109</v>
          </cell>
          <cell r="C871">
            <v>0</v>
          </cell>
          <cell r="D871">
            <v>0</v>
          </cell>
          <cell r="E871">
            <v>0</v>
          </cell>
          <cell r="F871">
            <v>2502.9899999999998</v>
          </cell>
          <cell r="G871">
            <v>0</v>
          </cell>
        </row>
        <row r="872">
          <cell r="A872" t="str">
            <v>ZK109.K270.C042</v>
          </cell>
          <cell r="B872" t="str">
            <v>ZK109</v>
          </cell>
          <cell r="C872">
            <v>0</v>
          </cell>
          <cell r="D872">
            <v>0</v>
          </cell>
          <cell r="E872">
            <v>0</v>
          </cell>
          <cell r="F872">
            <v>5042.2299999999996</v>
          </cell>
          <cell r="G872">
            <v>330</v>
          </cell>
        </row>
        <row r="873">
          <cell r="A873" t="str">
            <v>ZK109.K270.C045</v>
          </cell>
          <cell r="B873" t="str">
            <v>ZK109</v>
          </cell>
          <cell r="C873">
            <v>0</v>
          </cell>
          <cell r="D873">
            <v>0</v>
          </cell>
          <cell r="E873">
            <v>0</v>
          </cell>
          <cell r="F873">
            <v>0</v>
          </cell>
          <cell r="G873">
            <v>895</v>
          </cell>
        </row>
        <row r="874">
          <cell r="A874" t="str">
            <v>ZK109.K270.C070</v>
          </cell>
          <cell r="B874" t="str">
            <v>ZK109</v>
          </cell>
          <cell r="C874">
            <v>0</v>
          </cell>
          <cell r="D874">
            <v>0</v>
          </cell>
          <cell r="E874">
            <v>0</v>
          </cell>
          <cell r="F874">
            <v>5275.5</v>
          </cell>
          <cell r="G874">
            <v>0</v>
          </cell>
        </row>
        <row r="875">
          <cell r="A875" t="str">
            <v>ZK109.K270.C080</v>
          </cell>
          <cell r="B875" t="str">
            <v>ZK109</v>
          </cell>
          <cell r="C875">
            <v>0</v>
          </cell>
          <cell r="D875">
            <v>0</v>
          </cell>
          <cell r="E875">
            <v>0</v>
          </cell>
          <cell r="F875">
            <v>17387.740000000002</v>
          </cell>
          <cell r="G875">
            <v>150</v>
          </cell>
        </row>
        <row r="876">
          <cell r="A876" t="str">
            <v>ZK109.K270.C100</v>
          </cell>
          <cell r="B876" t="str">
            <v>ZK109</v>
          </cell>
          <cell r="C876">
            <v>0</v>
          </cell>
          <cell r="D876">
            <v>0</v>
          </cell>
          <cell r="E876">
            <v>6504.3</v>
          </cell>
          <cell r="F876">
            <v>5968.05</v>
          </cell>
          <cell r="G876">
            <v>0</v>
          </cell>
        </row>
        <row r="877">
          <cell r="A877" t="str">
            <v>ZK109.K270.C130</v>
          </cell>
          <cell r="B877" t="str">
            <v>ZK109</v>
          </cell>
          <cell r="C877">
            <v>0</v>
          </cell>
          <cell r="D877">
            <v>0</v>
          </cell>
          <cell r="E877">
            <v>0</v>
          </cell>
          <cell r="F877">
            <v>11120</v>
          </cell>
          <cell r="G877">
            <v>0</v>
          </cell>
        </row>
        <row r="878">
          <cell r="A878" t="str">
            <v>ZK109.K270.C140</v>
          </cell>
          <cell r="B878" t="str">
            <v>ZK109</v>
          </cell>
          <cell r="C878">
            <v>0</v>
          </cell>
          <cell r="D878">
            <v>0</v>
          </cell>
          <cell r="E878">
            <v>8718.9</v>
          </cell>
          <cell r="F878">
            <v>0</v>
          </cell>
          <cell r="G878">
            <v>0</v>
          </cell>
        </row>
        <row r="879">
          <cell r="A879" t="str">
            <v>ZK109.K270.C274</v>
          </cell>
          <cell r="B879" t="str">
            <v>ZK109</v>
          </cell>
          <cell r="C879">
            <v>0</v>
          </cell>
          <cell r="D879">
            <v>0</v>
          </cell>
          <cell r="E879">
            <v>240</v>
          </cell>
          <cell r="F879">
            <v>18743</v>
          </cell>
          <cell r="G879">
            <v>669.80000000000007</v>
          </cell>
        </row>
        <row r="880">
          <cell r="A880" t="str">
            <v>ZK109.K270.C290</v>
          </cell>
          <cell r="B880" t="str">
            <v>ZK109</v>
          </cell>
          <cell r="C880">
            <v>0</v>
          </cell>
          <cell r="D880">
            <v>0</v>
          </cell>
          <cell r="E880">
            <v>0</v>
          </cell>
          <cell r="F880">
            <v>5998.5</v>
          </cell>
          <cell r="G880">
            <v>0</v>
          </cell>
        </row>
        <row r="881">
          <cell r="A881" t="str">
            <v>ZK109.K270.C300</v>
          </cell>
          <cell r="B881" t="str">
            <v>ZK109</v>
          </cell>
          <cell r="C881">
            <v>0</v>
          </cell>
          <cell r="D881">
            <v>0</v>
          </cell>
          <cell r="E881">
            <v>0</v>
          </cell>
          <cell r="F881">
            <v>1378.3</v>
          </cell>
          <cell r="G881">
            <v>0</v>
          </cell>
        </row>
        <row r="882">
          <cell r="A882" t="str">
            <v>ZK109.K270.C301</v>
          </cell>
          <cell r="B882" t="str">
            <v>ZK109</v>
          </cell>
          <cell r="C882">
            <v>0</v>
          </cell>
          <cell r="D882">
            <v>0</v>
          </cell>
          <cell r="E882">
            <v>0</v>
          </cell>
          <cell r="F882">
            <v>4606</v>
          </cell>
          <cell r="G882">
            <v>0</v>
          </cell>
        </row>
        <row r="883">
          <cell r="A883" t="str">
            <v>ZK109.K270.C320</v>
          </cell>
          <cell r="B883" t="str">
            <v>ZK109</v>
          </cell>
          <cell r="C883">
            <v>0</v>
          </cell>
          <cell r="D883">
            <v>0</v>
          </cell>
          <cell r="E883">
            <v>1926.5</v>
          </cell>
          <cell r="F883">
            <v>175</v>
          </cell>
          <cell r="G883">
            <v>0</v>
          </cell>
        </row>
        <row r="884">
          <cell r="A884" t="str">
            <v>ZK109.K270.C330</v>
          </cell>
          <cell r="B884" t="str">
            <v>ZK109</v>
          </cell>
          <cell r="C884">
            <v>0</v>
          </cell>
          <cell r="D884">
            <v>0</v>
          </cell>
          <cell r="E884">
            <v>3000</v>
          </cell>
          <cell r="F884">
            <v>0</v>
          </cell>
          <cell r="G884">
            <v>0</v>
          </cell>
        </row>
        <row r="885">
          <cell r="A885" t="str">
            <v>ZK109.K270.C350</v>
          </cell>
          <cell r="B885" t="str">
            <v>ZK109</v>
          </cell>
          <cell r="C885">
            <v>0</v>
          </cell>
          <cell r="D885">
            <v>0</v>
          </cell>
          <cell r="E885">
            <v>2000</v>
          </cell>
          <cell r="F885">
            <v>0</v>
          </cell>
          <cell r="G885">
            <v>0</v>
          </cell>
        </row>
        <row r="886">
          <cell r="A886" t="str">
            <v>ZK109.K270.C360</v>
          </cell>
          <cell r="B886" t="str">
            <v>ZK109</v>
          </cell>
          <cell r="C886">
            <v>0</v>
          </cell>
          <cell r="D886">
            <v>0</v>
          </cell>
          <cell r="E886">
            <v>2720</v>
          </cell>
          <cell r="F886">
            <v>4815</v>
          </cell>
          <cell r="G886">
            <v>401.5</v>
          </cell>
        </row>
        <row r="887">
          <cell r="A887" t="str">
            <v>ZK109.K270.C370</v>
          </cell>
          <cell r="B887" t="str">
            <v>ZK109</v>
          </cell>
          <cell r="C887">
            <v>0</v>
          </cell>
          <cell r="D887">
            <v>0</v>
          </cell>
          <cell r="E887">
            <v>34.299999999999997</v>
          </cell>
          <cell r="F887">
            <v>4450</v>
          </cell>
          <cell r="G887">
            <v>0</v>
          </cell>
        </row>
        <row r="888">
          <cell r="A888" t="str">
            <v>ZK109.K270.C390</v>
          </cell>
          <cell r="B888" t="str">
            <v>ZK109</v>
          </cell>
          <cell r="C888">
            <v>0</v>
          </cell>
          <cell r="D888">
            <v>90</v>
          </cell>
          <cell r="E888">
            <v>0</v>
          </cell>
          <cell r="F888">
            <v>0</v>
          </cell>
          <cell r="G888">
            <v>0</v>
          </cell>
        </row>
        <row r="889">
          <cell r="A889" t="str">
            <v>ZK109.K270.C395</v>
          </cell>
          <cell r="B889" t="str">
            <v>ZK109</v>
          </cell>
          <cell r="C889">
            <v>0</v>
          </cell>
          <cell r="D889">
            <v>0</v>
          </cell>
          <cell r="E889">
            <v>0</v>
          </cell>
          <cell r="F889">
            <v>0</v>
          </cell>
          <cell r="G889">
            <v>141.9</v>
          </cell>
        </row>
        <row r="890">
          <cell r="A890" t="str">
            <v>ZK109.K270.C400</v>
          </cell>
          <cell r="B890" t="str">
            <v>ZK109</v>
          </cell>
          <cell r="C890">
            <v>0</v>
          </cell>
          <cell r="D890">
            <v>0</v>
          </cell>
          <cell r="E890">
            <v>0</v>
          </cell>
          <cell r="F890">
            <v>6115.78</v>
          </cell>
          <cell r="G890">
            <v>0</v>
          </cell>
        </row>
        <row r="891">
          <cell r="A891" t="str">
            <v>ZK109.K270.C415</v>
          </cell>
          <cell r="B891" t="str">
            <v>ZK109</v>
          </cell>
          <cell r="C891">
            <v>0</v>
          </cell>
          <cell r="D891">
            <v>0</v>
          </cell>
          <cell r="E891">
            <v>16562.97</v>
          </cell>
          <cell r="F891">
            <v>97</v>
          </cell>
          <cell r="G891">
            <v>0</v>
          </cell>
        </row>
        <row r="892">
          <cell r="A892" t="str">
            <v>ZK109.K270.C430</v>
          </cell>
          <cell r="B892" t="str">
            <v>ZK109</v>
          </cell>
          <cell r="C892">
            <v>0</v>
          </cell>
          <cell r="D892">
            <v>0</v>
          </cell>
          <cell r="E892">
            <v>2718</v>
          </cell>
          <cell r="F892">
            <v>3409</v>
          </cell>
          <cell r="G892">
            <v>0</v>
          </cell>
        </row>
        <row r="893">
          <cell r="A893" t="str">
            <v>ZK109.K270.C435</v>
          </cell>
          <cell r="B893" t="str">
            <v>ZK109</v>
          </cell>
          <cell r="C893">
            <v>0</v>
          </cell>
          <cell r="D893">
            <v>0</v>
          </cell>
          <cell r="E893">
            <v>315</v>
          </cell>
          <cell r="F893">
            <v>0</v>
          </cell>
          <cell r="G893">
            <v>0</v>
          </cell>
        </row>
        <row r="894">
          <cell r="A894" t="str">
            <v>ZK109.K270.C500</v>
          </cell>
          <cell r="B894" t="str">
            <v>ZK109</v>
          </cell>
          <cell r="C894">
            <v>0</v>
          </cell>
          <cell r="D894">
            <v>0</v>
          </cell>
          <cell r="E894">
            <v>915</v>
          </cell>
          <cell r="F894">
            <v>0</v>
          </cell>
          <cell r="G894">
            <v>0</v>
          </cell>
        </row>
        <row r="895">
          <cell r="A895" t="str">
            <v>ZK109.K270.C505</v>
          </cell>
          <cell r="B895" t="str">
            <v>ZK109</v>
          </cell>
          <cell r="C895">
            <v>0</v>
          </cell>
          <cell r="D895">
            <v>0</v>
          </cell>
          <cell r="E895">
            <v>1241.5</v>
          </cell>
          <cell r="F895">
            <v>0</v>
          </cell>
          <cell r="G895">
            <v>0</v>
          </cell>
        </row>
        <row r="896">
          <cell r="A896" t="str">
            <v>ZK109.K270.C555</v>
          </cell>
          <cell r="B896" t="str">
            <v>ZK109</v>
          </cell>
          <cell r="C896">
            <v>0</v>
          </cell>
          <cell r="D896">
            <v>0</v>
          </cell>
          <cell r="E896">
            <v>0</v>
          </cell>
          <cell r="F896">
            <v>993.12</v>
          </cell>
          <cell r="G896">
            <v>0</v>
          </cell>
        </row>
        <row r="897">
          <cell r="A897" t="str">
            <v>ZK109.K270.C601</v>
          </cell>
          <cell r="B897" t="str">
            <v>ZK109</v>
          </cell>
          <cell r="C897">
            <v>0</v>
          </cell>
          <cell r="D897">
            <v>0</v>
          </cell>
          <cell r="E897">
            <v>255</v>
          </cell>
          <cell r="F897">
            <v>445</v>
          </cell>
          <cell r="G897">
            <v>0</v>
          </cell>
        </row>
        <row r="898">
          <cell r="A898" t="str">
            <v>ZK109.K270.C603</v>
          </cell>
          <cell r="B898" t="str">
            <v>ZK109</v>
          </cell>
          <cell r="C898">
            <v>0</v>
          </cell>
          <cell r="D898">
            <v>0</v>
          </cell>
          <cell r="E898">
            <v>185.5</v>
          </cell>
          <cell r="F898">
            <v>0</v>
          </cell>
          <cell r="G898">
            <v>0</v>
          </cell>
        </row>
        <row r="899">
          <cell r="A899" t="str">
            <v>ZK109.K270.C700</v>
          </cell>
          <cell r="B899" t="str">
            <v>ZK109</v>
          </cell>
          <cell r="C899">
            <v>0</v>
          </cell>
          <cell r="D899">
            <v>0</v>
          </cell>
          <cell r="E899">
            <v>8249.76</v>
          </cell>
          <cell r="F899">
            <v>670</v>
          </cell>
          <cell r="G899">
            <v>0</v>
          </cell>
        </row>
        <row r="900">
          <cell r="A900" t="str">
            <v>ZK109.K270.C701</v>
          </cell>
          <cell r="B900" t="str">
            <v>ZK109</v>
          </cell>
          <cell r="C900">
            <v>0</v>
          </cell>
          <cell r="D900">
            <v>0</v>
          </cell>
          <cell r="E900">
            <v>0</v>
          </cell>
          <cell r="F900">
            <v>2246</v>
          </cell>
          <cell r="G900">
            <v>0</v>
          </cell>
        </row>
        <row r="901">
          <cell r="A901" t="str">
            <v>ZK109.K270.C810</v>
          </cell>
          <cell r="B901" t="str">
            <v>ZK109</v>
          </cell>
          <cell r="C901">
            <v>0</v>
          </cell>
          <cell r="D901">
            <v>0</v>
          </cell>
          <cell r="E901">
            <v>0</v>
          </cell>
          <cell r="F901">
            <v>16671.150000000001</v>
          </cell>
          <cell r="G901">
            <v>0</v>
          </cell>
        </row>
        <row r="902">
          <cell r="A902" t="str">
            <v>ZK109.K270.I001</v>
          </cell>
          <cell r="B902" t="str">
            <v>ZK109</v>
          </cell>
          <cell r="C902">
            <v>0</v>
          </cell>
          <cell r="D902">
            <v>0</v>
          </cell>
          <cell r="E902">
            <v>700</v>
          </cell>
          <cell r="F902">
            <v>0</v>
          </cell>
          <cell r="G902">
            <v>0</v>
          </cell>
        </row>
        <row r="903">
          <cell r="A903" t="str">
            <v>ZK109.K270.I004</v>
          </cell>
          <cell r="B903" t="str">
            <v>ZK109</v>
          </cell>
          <cell r="C903">
            <v>0</v>
          </cell>
          <cell r="D903">
            <v>0</v>
          </cell>
          <cell r="E903">
            <v>0</v>
          </cell>
          <cell r="F903">
            <v>1315.39</v>
          </cell>
          <cell r="G903">
            <v>0</v>
          </cell>
        </row>
        <row r="904">
          <cell r="A904" t="str">
            <v>ZK109.K270.I005</v>
          </cell>
          <cell r="B904" t="str">
            <v>ZK109</v>
          </cell>
          <cell r="C904">
            <v>0</v>
          </cell>
          <cell r="D904">
            <v>0</v>
          </cell>
          <cell r="E904">
            <v>0</v>
          </cell>
          <cell r="F904">
            <v>150</v>
          </cell>
          <cell r="G904">
            <v>0</v>
          </cell>
        </row>
        <row r="905">
          <cell r="A905" t="str">
            <v>ZK109.K270.I006</v>
          </cell>
          <cell r="B905" t="str">
            <v>ZK109</v>
          </cell>
          <cell r="C905">
            <v>0</v>
          </cell>
          <cell r="D905">
            <v>0</v>
          </cell>
          <cell r="E905">
            <v>0</v>
          </cell>
          <cell r="F905">
            <v>210</v>
          </cell>
          <cell r="G905">
            <v>0</v>
          </cell>
        </row>
        <row r="906">
          <cell r="A906" t="str">
            <v>ZK109.K270.I007</v>
          </cell>
          <cell r="B906" t="str">
            <v>ZK109</v>
          </cell>
          <cell r="C906">
            <v>0</v>
          </cell>
          <cell r="D906">
            <v>0</v>
          </cell>
          <cell r="E906">
            <v>0</v>
          </cell>
          <cell r="F906">
            <v>250</v>
          </cell>
          <cell r="G906">
            <v>0</v>
          </cell>
        </row>
        <row r="907">
          <cell r="A907" t="str">
            <v>ZK109.K270.I008</v>
          </cell>
          <cell r="B907" t="str">
            <v>ZK109</v>
          </cell>
          <cell r="C907">
            <v>0</v>
          </cell>
          <cell r="D907">
            <v>0</v>
          </cell>
          <cell r="E907">
            <v>0</v>
          </cell>
          <cell r="F907">
            <v>575</v>
          </cell>
          <cell r="G907">
            <v>0</v>
          </cell>
        </row>
        <row r="908">
          <cell r="A908" t="str">
            <v>ZK109.K270.I009</v>
          </cell>
          <cell r="B908" t="str">
            <v>ZK109</v>
          </cell>
          <cell r="C908">
            <v>0</v>
          </cell>
          <cell r="D908">
            <v>0</v>
          </cell>
          <cell r="E908">
            <v>0</v>
          </cell>
          <cell r="F908">
            <v>8229</v>
          </cell>
          <cell r="G908">
            <v>825</v>
          </cell>
        </row>
        <row r="909">
          <cell r="A909" t="str">
            <v>ZK109.K270.I014</v>
          </cell>
          <cell r="B909" t="str">
            <v>ZK109</v>
          </cell>
          <cell r="C909">
            <v>0</v>
          </cell>
          <cell r="D909">
            <v>0</v>
          </cell>
          <cell r="E909">
            <v>0</v>
          </cell>
          <cell r="F909">
            <v>2100</v>
          </cell>
          <cell r="G909">
            <v>0</v>
          </cell>
        </row>
        <row r="910">
          <cell r="A910" t="str">
            <v>ZK109.K271.C019</v>
          </cell>
          <cell r="B910" t="str">
            <v>ZK109</v>
          </cell>
          <cell r="C910">
            <v>0</v>
          </cell>
          <cell r="D910">
            <v>0</v>
          </cell>
          <cell r="E910">
            <v>1671.57</v>
          </cell>
          <cell r="F910">
            <v>0</v>
          </cell>
          <cell r="G910">
            <v>0</v>
          </cell>
        </row>
        <row r="911">
          <cell r="A911" t="str">
            <v>ZK109.K271.C020</v>
          </cell>
          <cell r="B911" t="str">
            <v>ZK109</v>
          </cell>
          <cell r="C911">
            <v>0</v>
          </cell>
          <cell r="D911">
            <v>0</v>
          </cell>
          <cell r="E911">
            <v>1210</v>
          </cell>
          <cell r="F911">
            <v>0</v>
          </cell>
          <cell r="G911">
            <v>0</v>
          </cell>
        </row>
        <row r="912">
          <cell r="A912" t="str">
            <v>ZK109.K271.C132</v>
          </cell>
          <cell r="B912" t="str">
            <v>ZK109</v>
          </cell>
          <cell r="C912">
            <v>0</v>
          </cell>
          <cell r="D912">
            <v>0</v>
          </cell>
          <cell r="E912">
            <v>0</v>
          </cell>
          <cell r="F912">
            <v>325.5</v>
          </cell>
          <cell r="G912">
            <v>0</v>
          </cell>
        </row>
        <row r="913">
          <cell r="A913" t="str">
            <v>ZK109.K271.C300</v>
          </cell>
          <cell r="B913" t="str">
            <v>ZK109</v>
          </cell>
          <cell r="C913">
            <v>0</v>
          </cell>
          <cell r="D913">
            <v>0</v>
          </cell>
          <cell r="E913">
            <v>0</v>
          </cell>
          <cell r="F913">
            <v>1279.94</v>
          </cell>
          <cell r="G913">
            <v>0</v>
          </cell>
        </row>
        <row r="914">
          <cell r="A914" t="str">
            <v>ZK109.K271.C320</v>
          </cell>
          <cell r="B914" t="str">
            <v>ZK109</v>
          </cell>
          <cell r="C914">
            <v>0</v>
          </cell>
          <cell r="D914">
            <v>0</v>
          </cell>
          <cell r="E914">
            <v>540</v>
          </cell>
          <cell r="F914">
            <v>380</v>
          </cell>
          <cell r="G914">
            <v>0</v>
          </cell>
        </row>
        <row r="915">
          <cell r="A915" t="str">
            <v>ZK109.K271.C603</v>
          </cell>
          <cell r="B915" t="str">
            <v>ZK109</v>
          </cell>
          <cell r="C915">
            <v>0</v>
          </cell>
          <cell r="D915">
            <v>0</v>
          </cell>
          <cell r="E915">
            <v>60</v>
          </cell>
          <cell r="F915">
            <v>0</v>
          </cell>
          <cell r="G915">
            <v>0</v>
          </cell>
        </row>
        <row r="916">
          <cell r="A916" t="str">
            <v>ZK109.K271.C610</v>
          </cell>
          <cell r="B916" t="str">
            <v>ZK109</v>
          </cell>
          <cell r="C916">
            <v>0</v>
          </cell>
          <cell r="D916">
            <v>0</v>
          </cell>
          <cell r="E916">
            <v>0</v>
          </cell>
          <cell r="F916">
            <v>1430.4</v>
          </cell>
          <cell r="G916">
            <v>0</v>
          </cell>
        </row>
        <row r="917">
          <cell r="A917" t="str">
            <v>ZK109.K271.I004</v>
          </cell>
          <cell r="B917" t="str">
            <v>ZK109</v>
          </cell>
          <cell r="C917">
            <v>0</v>
          </cell>
          <cell r="D917">
            <v>0</v>
          </cell>
          <cell r="E917">
            <v>0</v>
          </cell>
          <cell r="F917">
            <v>2713.7</v>
          </cell>
          <cell r="G917">
            <v>0</v>
          </cell>
        </row>
        <row r="918">
          <cell r="A918" t="str">
            <v>ZK109.K271.I005</v>
          </cell>
          <cell r="B918" t="str">
            <v>ZK109</v>
          </cell>
          <cell r="C918">
            <v>0</v>
          </cell>
          <cell r="D918">
            <v>0</v>
          </cell>
          <cell r="E918">
            <v>0</v>
          </cell>
          <cell r="F918">
            <v>907</v>
          </cell>
          <cell r="G918">
            <v>0</v>
          </cell>
        </row>
        <row r="919">
          <cell r="A919" t="str">
            <v>ZK109.K271.I006</v>
          </cell>
          <cell r="B919" t="str">
            <v>ZK109</v>
          </cell>
          <cell r="C919">
            <v>0</v>
          </cell>
          <cell r="D919">
            <v>0</v>
          </cell>
          <cell r="E919">
            <v>0</v>
          </cell>
          <cell r="F919">
            <v>144</v>
          </cell>
          <cell r="G919">
            <v>0</v>
          </cell>
        </row>
        <row r="920">
          <cell r="A920" t="str">
            <v>ZK109.K271.I007</v>
          </cell>
          <cell r="B920" t="str">
            <v>ZK109</v>
          </cell>
          <cell r="C920">
            <v>0</v>
          </cell>
          <cell r="D920">
            <v>0</v>
          </cell>
          <cell r="E920">
            <v>0</v>
          </cell>
          <cell r="F920">
            <v>0</v>
          </cell>
          <cell r="G920">
            <v>198.4</v>
          </cell>
        </row>
        <row r="921">
          <cell r="A921" t="str">
            <v>ZK109.K271.I008</v>
          </cell>
          <cell r="B921" t="str">
            <v>ZK109</v>
          </cell>
          <cell r="C921">
            <v>0</v>
          </cell>
          <cell r="D921">
            <v>0</v>
          </cell>
          <cell r="E921">
            <v>0</v>
          </cell>
          <cell r="F921">
            <v>1176</v>
          </cell>
          <cell r="G921">
            <v>200</v>
          </cell>
        </row>
        <row r="922">
          <cell r="A922" t="str">
            <v>ZK109.K271.I014</v>
          </cell>
          <cell r="B922" t="str">
            <v>ZK109</v>
          </cell>
          <cell r="C922">
            <v>0</v>
          </cell>
          <cell r="D922">
            <v>0</v>
          </cell>
          <cell r="E922">
            <v>0</v>
          </cell>
          <cell r="F922">
            <v>774</v>
          </cell>
          <cell r="G922">
            <v>504</v>
          </cell>
        </row>
        <row r="923">
          <cell r="A923" t="str">
            <v>ZK109.K272.C070</v>
          </cell>
          <cell r="B923" t="str">
            <v>ZK109</v>
          </cell>
          <cell r="C923">
            <v>0</v>
          </cell>
          <cell r="D923">
            <v>0</v>
          </cell>
          <cell r="E923">
            <v>0</v>
          </cell>
          <cell r="F923">
            <v>6250</v>
          </cell>
          <cell r="G923">
            <v>0</v>
          </cell>
        </row>
        <row r="924">
          <cell r="A924" t="str">
            <v>ZK109.K272.C320</v>
          </cell>
          <cell r="B924" t="str">
            <v>ZK109</v>
          </cell>
          <cell r="C924">
            <v>0</v>
          </cell>
          <cell r="D924">
            <v>0</v>
          </cell>
          <cell r="E924">
            <v>929.67</v>
          </cell>
          <cell r="F924">
            <v>0</v>
          </cell>
          <cell r="G924">
            <v>0</v>
          </cell>
        </row>
        <row r="925">
          <cell r="A925" t="str">
            <v>ZK109.K272.C360</v>
          </cell>
          <cell r="B925" t="str">
            <v>ZK109</v>
          </cell>
          <cell r="C925">
            <v>0</v>
          </cell>
          <cell r="D925">
            <v>0</v>
          </cell>
          <cell r="E925">
            <v>4000</v>
          </cell>
          <cell r="F925">
            <v>0</v>
          </cell>
          <cell r="G925">
            <v>0</v>
          </cell>
        </row>
        <row r="926">
          <cell r="A926" t="str">
            <v>ZK109.K272.C603</v>
          </cell>
          <cell r="B926" t="str">
            <v>ZK109</v>
          </cell>
          <cell r="C926">
            <v>0</v>
          </cell>
          <cell r="D926">
            <v>0</v>
          </cell>
          <cell r="E926">
            <v>101</v>
          </cell>
          <cell r="F926">
            <v>0</v>
          </cell>
          <cell r="G926">
            <v>0</v>
          </cell>
        </row>
        <row r="927">
          <cell r="A927" t="str">
            <v>ZK109.K272.I004</v>
          </cell>
          <cell r="B927" t="str">
            <v>ZK109</v>
          </cell>
          <cell r="C927">
            <v>0</v>
          </cell>
          <cell r="D927">
            <v>0</v>
          </cell>
          <cell r="E927">
            <v>0</v>
          </cell>
          <cell r="F927">
            <v>288</v>
          </cell>
          <cell r="G927">
            <v>0</v>
          </cell>
        </row>
        <row r="928">
          <cell r="A928" t="str">
            <v>ZK109.K273.C070</v>
          </cell>
          <cell r="B928" t="str">
            <v>ZK109</v>
          </cell>
          <cell r="C928">
            <v>0</v>
          </cell>
          <cell r="D928">
            <v>0</v>
          </cell>
          <cell r="E928">
            <v>0</v>
          </cell>
          <cell r="F928">
            <v>2167.75</v>
          </cell>
          <cell r="G928">
            <v>0</v>
          </cell>
        </row>
        <row r="929">
          <cell r="A929" t="str">
            <v>ZK109.K273.C360</v>
          </cell>
          <cell r="B929" t="str">
            <v>ZK109</v>
          </cell>
          <cell r="C929">
            <v>0</v>
          </cell>
          <cell r="D929">
            <v>0</v>
          </cell>
          <cell r="E929">
            <v>4000</v>
          </cell>
          <cell r="F929">
            <v>0</v>
          </cell>
          <cell r="G929">
            <v>0</v>
          </cell>
        </row>
        <row r="930">
          <cell r="A930" t="str">
            <v>ZK109.K273.I009</v>
          </cell>
          <cell r="B930" t="str">
            <v>ZK109</v>
          </cell>
          <cell r="C930">
            <v>0</v>
          </cell>
          <cell r="D930">
            <v>0</v>
          </cell>
          <cell r="E930">
            <v>0</v>
          </cell>
          <cell r="F930">
            <v>1660</v>
          </cell>
          <cell r="G930">
            <v>0</v>
          </cell>
        </row>
        <row r="931">
          <cell r="A931" t="str">
            <v>ZK109.K273.I013</v>
          </cell>
          <cell r="B931" t="str">
            <v>ZK109</v>
          </cell>
          <cell r="C931">
            <v>0</v>
          </cell>
          <cell r="D931">
            <v>0</v>
          </cell>
          <cell r="E931">
            <v>5000</v>
          </cell>
          <cell r="F931">
            <v>0</v>
          </cell>
          <cell r="G931">
            <v>0</v>
          </cell>
        </row>
        <row r="932">
          <cell r="A932" t="str">
            <v>ZK109.K274.C397</v>
          </cell>
          <cell r="B932" t="str">
            <v>ZK109</v>
          </cell>
          <cell r="C932">
            <v>0</v>
          </cell>
          <cell r="D932">
            <v>0</v>
          </cell>
          <cell r="E932">
            <v>0</v>
          </cell>
          <cell r="F932">
            <v>6</v>
          </cell>
          <cell r="G932">
            <v>0</v>
          </cell>
        </row>
        <row r="933">
          <cell r="A933" t="str">
            <v>ZK109.K274.C700</v>
          </cell>
          <cell r="B933" t="str">
            <v>ZK109</v>
          </cell>
          <cell r="C933">
            <v>0</v>
          </cell>
          <cell r="D933">
            <v>0</v>
          </cell>
          <cell r="E933">
            <v>1613.32</v>
          </cell>
          <cell r="F933">
            <v>27.55</v>
          </cell>
          <cell r="G933">
            <v>0</v>
          </cell>
        </row>
        <row r="934">
          <cell r="A934" t="str">
            <v>ZK109.K274.C727</v>
          </cell>
          <cell r="B934" t="str">
            <v>ZK109</v>
          </cell>
          <cell r="C934">
            <v>0</v>
          </cell>
          <cell r="D934">
            <v>0</v>
          </cell>
          <cell r="E934">
            <v>0</v>
          </cell>
          <cell r="F934">
            <v>487.38</v>
          </cell>
          <cell r="G934">
            <v>1195</v>
          </cell>
        </row>
        <row r="935">
          <cell r="A935" t="str">
            <v>ZK109.K274.C810</v>
          </cell>
          <cell r="B935" t="str">
            <v>ZK109</v>
          </cell>
          <cell r="C935">
            <v>0</v>
          </cell>
          <cell r="D935">
            <v>0</v>
          </cell>
          <cell r="E935">
            <v>0</v>
          </cell>
          <cell r="F935">
            <v>876</v>
          </cell>
          <cell r="G935">
            <v>0</v>
          </cell>
        </row>
        <row r="936">
          <cell r="A936" t="str">
            <v>ZK109.K289.C070</v>
          </cell>
          <cell r="B936" t="str">
            <v>ZK109</v>
          </cell>
          <cell r="C936">
            <v>0</v>
          </cell>
          <cell r="D936">
            <v>0</v>
          </cell>
          <cell r="E936">
            <v>0</v>
          </cell>
          <cell r="F936">
            <v>4884</v>
          </cell>
          <cell r="G936">
            <v>625</v>
          </cell>
        </row>
        <row r="937">
          <cell r="A937" t="str">
            <v>ZK109.K299.C070</v>
          </cell>
          <cell r="B937" t="str">
            <v>ZK109</v>
          </cell>
          <cell r="C937">
            <v>0</v>
          </cell>
          <cell r="D937">
            <v>0</v>
          </cell>
          <cell r="E937">
            <v>0</v>
          </cell>
          <cell r="F937">
            <v>0</v>
          </cell>
          <cell r="G937">
            <v>0</v>
          </cell>
        </row>
        <row r="938">
          <cell r="A938" t="str">
            <v>ZK109.K300.C711</v>
          </cell>
          <cell r="B938" t="str">
            <v>ZK109</v>
          </cell>
          <cell r="C938">
            <v>0</v>
          </cell>
          <cell r="D938">
            <v>0</v>
          </cell>
          <cell r="E938">
            <v>0</v>
          </cell>
          <cell r="F938">
            <v>750</v>
          </cell>
          <cell r="G938">
            <v>0</v>
          </cell>
        </row>
        <row r="939">
          <cell r="A939" t="str">
            <v>ZK109.K300.C719</v>
          </cell>
          <cell r="B939" t="str">
            <v>ZK109</v>
          </cell>
          <cell r="C939">
            <v>0</v>
          </cell>
          <cell r="D939">
            <v>0</v>
          </cell>
          <cell r="E939">
            <v>0</v>
          </cell>
          <cell r="F939">
            <v>750</v>
          </cell>
          <cell r="G939">
            <v>0</v>
          </cell>
        </row>
        <row r="940">
          <cell r="A940" t="str">
            <v>ZK109.K300.C726</v>
          </cell>
          <cell r="B940" t="str">
            <v>ZK109</v>
          </cell>
          <cell r="C940">
            <v>0</v>
          </cell>
          <cell r="D940">
            <v>0</v>
          </cell>
          <cell r="E940">
            <v>0</v>
          </cell>
          <cell r="F940">
            <v>750</v>
          </cell>
          <cell r="G940">
            <v>0</v>
          </cell>
        </row>
        <row r="941">
          <cell r="A941" t="str">
            <v>ZK109.K300.C727</v>
          </cell>
          <cell r="B941" t="str">
            <v>ZK109</v>
          </cell>
          <cell r="C941">
            <v>0</v>
          </cell>
          <cell r="D941">
            <v>0</v>
          </cell>
          <cell r="E941">
            <v>0</v>
          </cell>
          <cell r="F941">
            <v>324.95</v>
          </cell>
          <cell r="G941">
            <v>0</v>
          </cell>
        </row>
        <row r="942">
          <cell r="A942" t="str">
            <v>ZK109.K302.C070</v>
          </cell>
          <cell r="B942" t="str">
            <v>ZK109</v>
          </cell>
          <cell r="C942">
            <v>0</v>
          </cell>
          <cell r="D942">
            <v>0</v>
          </cell>
          <cell r="E942">
            <v>0</v>
          </cell>
          <cell r="F942">
            <v>27744.5</v>
          </cell>
          <cell r="G942">
            <v>0</v>
          </cell>
        </row>
        <row r="943">
          <cell r="A943" t="str">
            <v>ZK109.K302.I009</v>
          </cell>
          <cell r="B943" t="str">
            <v>ZK109</v>
          </cell>
          <cell r="C943">
            <v>0</v>
          </cell>
          <cell r="D943">
            <v>0</v>
          </cell>
          <cell r="E943">
            <v>0</v>
          </cell>
          <cell r="F943">
            <v>700</v>
          </cell>
          <cell r="G943">
            <v>0</v>
          </cell>
        </row>
        <row r="944">
          <cell r="A944" t="str">
            <v>ZK109.K303.I009</v>
          </cell>
          <cell r="B944" t="str">
            <v>ZK109</v>
          </cell>
          <cell r="C944">
            <v>0</v>
          </cell>
          <cell r="D944">
            <v>0</v>
          </cell>
          <cell r="E944">
            <v>0</v>
          </cell>
          <cell r="F944">
            <v>1883</v>
          </cell>
          <cell r="G944">
            <v>60</v>
          </cell>
        </row>
        <row r="945">
          <cell r="A945" t="str">
            <v>ZK109.K304.0000</v>
          </cell>
          <cell r="B945" t="str">
            <v>ZK109</v>
          </cell>
          <cell r="C945">
            <v>0</v>
          </cell>
          <cell r="D945">
            <v>3669</v>
          </cell>
          <cell r="E945">
            <v>0</v>
          </cell>
          <cell r="F945">
            <v>0</v>
          </cell>
          <cell r="G945">
            <v>0</v>
          </cell>
        </row>
        <row r="946">
          <cell r="A946" t="str">
            <v>ZK109.K304.C009</v>
          </cell>
          <cell r="B946" t="str">
            <v>ZK109</v>
          </cell>
          <cell r="C946">
            <v>0</v>
          </cell>
          <cell r="D946">
            <v>187</v>
          </cell>
          <cell r="E946">
            <v>0</v>
          </cell>
          <cell r="F946">
            <v>2715</v>
          </cell>
          <cell r="G946">
            <v>0</v>
          </cell>
        </row>
        <row r="947">
          <cell r="A947" t="str">
            <v>ZK109.K304.C702</v>
          </cell>
          <cell r="B947" t="str">
            <v>ZK109</v>
          </cell>
          <cell r="C947">
            <v>0</v>
          </cell>
          <cell r="D947">
            <v>0</v>
          </cell>
          <cell r="E947">
            <v>0</v>
          </cell>
          <cell r="F947">
            <v>6778</v>
          </cell>
          <cell r="G947">
            <v>0</v>
          </cell>
        </row>
        <row r="948">
          <cell r="A948" t="str">
            <v>ZK109.K304.C727</v>
          </cell>
          <cell r="B948" t="str">
            <v>ZK109</v>
          </cell>
          <cell r="C948">
            <v>0</v>
          </cell>
          <cell r="D948">
            <v>0</v>
          </cell>
          <cell r="E948">
            <v>0</v>
          </cell>
          <cell r="F948">
            <v>5586.8</v>
          </cell>
          <cell r="G948">
            <v>0</v>
          </cell>
        </row>
        <row r="949">
          <cell r="A949" t="str">
            <v>ZK109.K304.I013</v>
          </cell>
          <cell r="B949" t="str">
            <v>ZK109</v>
          </cell>
          <cell r="C949">
            <v>0</v>
          </cell>
          <cell r="D949">
            <v>0</v>
          </cell>
          <cell r="E949">
            <v>0</v>
          </cell>
          <cell r="F949">
            <v>192</v>
          </cell>
          <cell r="G949">
            <v>0</v>
          </cell>
        </row>
        <row r="950">
          <cell r="A950" t="str">
            <v>ZK109.K310.C080</v>
          </cell>
          <cell r="B950" t="str">
            <v>ZK109</v>
          </cell>
          <cell r="C950">
            <v>0</v>
          </cell>
          <cell r="D950">
            <v>0</v>
          </cell>
          <cell r="E950">
            <v>0</v>
          </cell>
          <cell r="F950">
            <v>30</v>
          </cell>
          <cell r="G950">
            <v>0</v>
          </cell>
        </row>
        <row r="951">
          <cell r="A951" t="str">
            <v>ZK109.K310.I005</v>
          </cell>
          <cell r="B951" t="str">
            <v>ZK109</v>
          </cell>
          <cell r="C951">
            <v>0</v>
          </cell>
          <cell r="D951">
            <v>0</v>
          </cell>
          <cell r="E951">
            <v>0</v>
          </cell>
          <cell r="F951">
            <v>1066</v>
          </cell>
          <cell r="G951">
            <v>0</v>
          </cell>
        </row>
        <row r="952">
          <cell r="A952" t="str">
            <v>ZK109.K318.C320</v>
          </cell>
          <cell r="B952" t="str">
            <v>ZK109</v>
          </cell>
          <cell r="C952">
            <v>0</v>
          </cell>
          <cell r="D952">
            <v>0</v>
          </cell>
          <cell r="E952">
            <v>195</v>
          </cell>
          <cell r="F952">
            <v>0</v>
          </cell>
          <cell r="G952">
            <v>0</v>
          </cell>
        </row>
        <row r="953">
          <cell r="A953" t="str">
            <v>ZK109.K326.I009</v>
          </cell>
          <cell r="B953" t="str">
            <v>ZK109</v>
          </cell>
          <cell r="C953">
            <v>0</v>
          </cell>
          <cell r="D953">
            <v>0</v>
          </cell>
          <cell r="E953">
            <v>0</v>
          </cell>
          <cell r="F953">
            <v>750</v>
          </cell>
          <cell r="G953">
            <v>0</v>
          </cell>
        </row>
        <row r="954">
          <cell r="A954" t="str">
            <v>ZK109.K335.I006</v>
          </cell>
          <cell r="B954" t="str">
            <v>ZK109</v>
          </cell>
          <cell r="C954">
            <v>0</v>
          </cell>
          <cell r="D954">
            <v>0</v>
          </cell>
          <cell r="E954">
            <v>0</v>
          </cell>
          <cell r="F954">
            <v>246</v>
          </cell>
          <cell r="G954">
            <v>0</v>
          </cell>
        </row>
        <row r="955">
          <cell r="A955" t="str">
            <v>ZK109.K335.I009</v>
          </cell>
          <cell r="B955" t="str">
            <v>ZK109</v>
          </cell>
          <cell r="C955">
            <v>0</v>
          </cell>
          <cell r="D955">
            <v>0</v>
          </cell>
          <cell r="E955">
            <v>0</v>
          </cell>
          <cell r="F955">
            <v>846.26</v>
          </cell>
          <cell r="G955">
            <v>0</v>
          </cell>
        </row>
        <row r="956">
          <cell r="A956" t="str">
            <v>ZK110.K133.C360</v>
          </cell>
          <cell r="B956" t="str">
            <v>ZK110</v>
          </cell>
          <cell r="C956">
            <v>0</v>
          </cell>
          <cell r="D956">
            <v>0</v>
          </cell>
          <cell r="E956">
            <v>1.71</v>
          </cell>
          <cell r="F956">
            <v>0</v>
          </cell>
          <cell r="G956">
            <v>0</v>
          </cell>
        </row>
        <row r="957">
          <cell r="A957" t="str">
            <v>ZK110.K187.C070</v>
          </cell>
          <cell r="B957" t="str">
            <v>ZK110</v>
          </cell>
          <cell r="C957">
            <v>0</v>
          </cell>
          <cell r="D957">
            <v>0</v>
          </cell>
          <cell r="E957">
            <v>0</v>
          </cell>
          <cell r="F957">
            <v>300</v>
          </cell>
          <cell r="G957">
            <v>0</v>
          </cell>
        </row>
        <row r="958">
          <cell r="A958" t="str">
            <v>ZK110.K232.C070</v>
          </cell>
          <cell r="B958" t="str">
            <v>ZK110</v>
          </cell>
          <cell r="C958">
            <v>0</v>
          </cell>
          <cell r="D958">
            <v>0</v>
          </cell>
          <cell r="E958">
            <v>0</v>
          </cell>
          <cell r="F958">
            <v>4035.4</v>
          </cell>
          <cell r="G958">
            <v>3629.11</v>
          </cell>
        </row>
        <row r="959">
          <cell r="A959" t="str">
            <v>ZK110.K233.C070</v>
          </cell>
          <cell r="B959" t="str">
            <v>ZK110</v>
          </cell>
          <cell r="C959">
            <v>0</v>
          </cell>
          <cell r="D959">
            <v>0</v>
          </cell>
          <cell r="E959">
            <v>0</v>
          </cell>
          <cell r="F959">
            <v>0</v>
          </cell>
          <cell r="G959">
            <v>1500</v>
          </cell>
        </row>
        <row r="960">
          <cell r="A960" t="str">
            <v>ZK110.K278.C020</v>
          </cell>
          <cell r="B960" t="str">
            <v>ZK110</v>
          </cell>
          <cell r="C960">
            <v>0</v>
          </cell>
          <cell r="D960">
            <v>0</v>
          </cell>
          <cell r="E960">
            <v>1990</v>
          </cell>
          <cell r="F960">
            <v>0</v>
          </cell>
          <cell r="G960">
            <v>0</v>
          </cell>
        </row>
        <row r="961">
          <cell r="A961" t="str">
            <v>ZK110.K278.C070</v>
          </cell>
          <cell r="B961" t="str">
            <v>ZK110</v>
          </cell>
          <cell r="C961">
            <v>0</v>
          </cell>
          <cell r="D961">
            <v>0</v>
          </cell>
          <cell r="E961">
            <v>0</v>
          </cell>
          <cell r="F961">
            <v>672.45</v>
          </cell>
          <cell r="G961">
            <v>0</v>
          </cell>
        </row>
        <row r="962">
          <cell r="A962" t="str">
            <v>ZK110.K278.C100</v>
          </cell>
          <cell r="B962" t="str">
            <v>ZK110</v>
          </cell>
          <cell r="C962">
            <v>0</v>
          </cell>
          <cell r="D962">
            <v>0</v>
          </cell>
          <cell r="E962">
            <v>1500</v>
          </cell>
          <cell r="F962">
            <v>2968</v>
          </cell>
          <cell r="G962">
            <v>55</v>
          </cell>
        </row>
        <row r="963">
          <cell r="A963" t="str">
            <v>ZK110.K278.C302</v>
          </cell>
          <cell r="B963" t="str">
            <v>ZK110</v>
          </cell>
          <cell r="C963">
            <v>0</v>
          </cell>
          <cell r="D963">
            <v>0</v>
          </cell>
          <cell r="E963">
            <v>0</v>
          </cell>
          <cell r="F963">
            <v>2959.51</v>
          </cell>
          <cell r="G963">
            <v>0</v>
          </cell>
        </row>
        <row r="964">
          <cell r="A964" t="str">
            <v>ZK110.K279.C070</v>
          </cell>
          <cell r="B964" t="str">
            <v>ZK110</v>
          </cell>
          <cell r="C964">
            <v>0</v>
          </cell>
          <cell r="D964">
            <v>0</v>
          </cell>
          <cell r="E964">
            <v>0</v>
          </cell>
          <cell r="F964">
            <v>4100.3999999999996</v>
          </cell>
          <cell r="G964">
            <v>1446</v>
          </cell>
        </row>
        <row r="965">
          <cell r="A965" t="str">
            <v>ZK110.K279.C320</v>
          </cell>
          <cell r="B965" t="str">
            <v>ZK110</v>
          </cell>
          <cell r="C965">
            <v>0</v>
          </cell>
          <cell r="D965">
            <v>0</v>
          </cell>
          <cell r="E965">
            <v>0</v>
          </cell>
          <cell r="F965">
            <v>2074</v>
          </cell>
          <cell r="G965">
            <v>0</v>
          </cell>
        </row>
        <row r="966">
          <cell r="A966" t="str">
            <v>ZK110.K281.C019</v>
          </cell>
          <cell r="B966" t="str">
            <v>ZK110</v>
          </cell>
          <cell r="C966">
            <v>0</v>
          </cell>
          <cell r="D966">
            <v>0</v>
          </cell>
          <cell r="E966">
            <v>1981</v>
          </cell>
          <cell r="F966">
            <v>0</v>
          </cell>
          <cell r="G966">
            <v>0</v>
          </cell>
        </row>
        <row r="967">
          <cell r="A967" t="str">
            <v>ZK110.K281.C080</v>
          </cell>
          <cell r="B967" t="str">
            <v>ZK110</v>
          </cell>
          <cell r="C967">
            <v>0</v>
          </cell>
          <cell r="D967">
            <v>0</v>
          </cell>
          <cell r="E967">
            <v>0</v>
          </cell>
          <cell r="F967">
            <v>0</v>
          </cell>
          <cell r="G967">
            <v>1125</v>
          </cell>
        </row>
        <row r="968">
          <cell r="A968" t="str">
            <v>ZK110.K281.C140</v>
          </cell>
          <cell r="B968" t="str">
            <v>ZK110</v>
          </cell>
          <cell r="C968">
            <v>0</v>
          </cell>
          <cell r="D968">
            <v>0</v>
          </cell>
          <cell r="E968">
            <v>1610</v>
          </cell>
          <cell r="F968">
            <v>0</v>
          </cell>
          <cell r="G968">
            <v>0</v>
          </cell>
        </row>
        <row r="969">
          <cell r="A969" t="str">
            <v>ZK110.K281.C274</v>
          </cell>
          <cell r="B969" t="str">
            <v>ZK110</v>
          </cell>
          <cell r="C969">
            <v>0</v>
          </cell>
          <cell r="D969">
            <v>0</v>
          </cell>
          <cell r="E969">
            <v>0</v>
          </cell>
          <cell r="F969">
            <v>4025.58</v>
          </cell>
          <cell r="G969">
            <v>0</v>
          </cell>
        </row>
        <row r="970">
          <cell r="A970" t="str">
            <v>ZK110.K281.C290</v>
          </cell>
          <cell r="B970" t="str">
            <v>ZK110</v>
          </cell>
          <cell r="C970">
            <v>0</v>
          </cell>
          <cell r="D970">
            <v>0</v>
          </cell>
          <cell r="E970">
            <v>0</v>
          </cell>
          <cell r="F970">
            <v>171.85</v>
          </cell>
          <cell r="G970">
            <v>0</v>
          </cell>
        </row>
        <row r="971">
          <cell r="A971" t="str">
            <v>ZK110.K281.C320</v>
          </cell>
          <cell r="B971" t="str">
            <v>ZK110</v>
          </cell>
          <cell r="C971">
            <v>0</v>
          </cell>
          <cell r="D971">
            <v>0</v>
          </cell>
          <cell r="E971">
            <v>3672.63</v>
          </cell>
          <cell r="F971">
            <v>1250.1199999999999</v>
          </cell>
          <cell r="G971">
            <v>0</v>
          </cell>
        </row>
        <row r="972">
          <cell r="A972" t="str">
            <v>ZK110.K281.C330</v>
          </cell>
          <cell r="B972" t="str">
            <v>ZK110</v>
          </cell>
          <cell r="C972">
            <v>0</v>
          </cell>
          <cell r="D972">
            <v>0</v>
          </cell>
          <cell r="E972">
            <v>0</v>
          </cell>
          <cell r="F972">
            <v>271</v>
          </cell>
          <cell r="G972">
            <v>0</v>
          </cell>
        </row>
        <row r="973">
          <cell r="A973" t="str">
            <v>ZK110.K281.C360</v>
          </cell>
          <cell r="B973" t="str">
            <v>ZK110</v>
          </cell>
          <cell r="C973">
            <v>0</v>
          </cell>
          <cell r="D973">
            <v>0</v>
          </cell>
          <cell r="E973">
            <v>0</v>
          </cell>
          <cell r="F973">
            <v>2676.39</v>
          </cell>
          <cell r="G973">
            <v>0</v>
          </cell>
        </row>
        <row r="974">
          <cell r="A974" t="str">
            <v>ZK110.K281.C370</v>
          </cell>
          <cell r="B974" t="str">
            <v>ZK110</v>
          </cell>
          <cell r="C974">
            <v>0</v>
          </cell>
          <cell r="D974">
            <v>0</v>
          </cell>
          <cell r="E974">
            <v>0</v>
          </cell>
          <cell r="F974">
            <v>557.20000000000005</v>
          </cell>
          <cell r="G974">
            <v>0</v>
          </cell>
        </row>
        <row r="975">
          <cell r="A975" t="str">
            <v>ZK110.K281.C397</v>
          </cell>
          <cell r="B975" t="str">
            <v>ZK110</v>
          </cell>
          <cell r="C975">
            <v>0</v>
          </cell>
          <cell r="D975">
            <v>0</v>
          </cell>
          <cell r="E975">
            <v>0</v>
          </cell>
          <cell r="F975">
            <v>188</v>
          </cell>
          <cell r="G975">
            <v>0</v>
          </cell>
        </row>
        <row r="976">
          <cell r="A976" t="str">
            <v>ZK110.K281.C700</v>
          </cell>
          <cell r="B976" t="str">
            <v>ZK110</v>
          </cell>
          <cell r="C976">
            <v>0</v>
          </cell>
          <cell r="D976">
            <v>0</v>
          </cell>
          <cell r="E976">
            <v>0</v>
          </cell>
          <cell r="F976">
            <v>161.5</v>
          </cell>
          <cell r="G976">
            <v>0</v>
          </cell>
        </row>
        <row r="977">
          <cell r="A977" t="str">
            <v>ZK110.K281.I001</v>
          </cell>
          <cell r="B977" t="str">
            <v>ZK110</v>
          </cell>
          <cell r="C977">
            <v>0</v>
          </cell>
          <cell r="D977">
            <v>0</v>
          </cell>
          <cell r="E977">
            <v>0</v>
          </cell>
          <cell r="F977">
            <v>2960.03</v>
          </cell>
          <cell r="G977">
            <v>0</v>
          </cell>
        </row>
        <row r="978">
          <cell r="A978" t="str">
            <v>ZK110.K282.C320</v>
          </cell>
          <cell r="B978" t="str">
            <v>ZK110</v>
          </cell>
          <cell r="C978">
            <v>0</v>
          </cell>
          <cell r="D978">
            <v>0</v>
          </cell>
          <cell r="E978">
            <v>476.89</v>
          </cell>
          <cell r="F978">
            <v>0</v>
          </cell>
          <cell r="G978">
            <v>0</v>
          </cell>
        </row>
        <row r="979">
          <cell r="A979" t="str">
            <v>ZK110.K283.C070</v>
          </cell>
          <cell r="B979" t="str">
            <v>ZK110</v>
          </cell>
          <cell r="C979">
            <v>0</v>
          </cell>
          <cell r="D979">
            <v>0</v>
          </cell>
          <cell r="E979">
            <v>0</v>
          </cell>
          <cell r="F979">
            <v>326.2</v>
          </cell>
          <cell r="G979">
            <v>1300</v>
          </cell>
        </row>
        <row r="980">
          <cell r="A980" t="str">
            <v>ZK111.K237.I007</v>
          </cell>
          <cell r="B980" t="str">
            <v>ZK111</v>
          </cell>
          <cell r="C980">
            <v>0</v>
          </cell>
          <cell r="D980">
            <v>0</v>
          </cell>
          <cell r="E980">
            <v>0</v>
          </cell>
          <cell r="F980">
            <v>32</v>
          </cell>
          <cell r="G980">
            <v>0</v>
          </cell>
        </row>
        <row r="981">
          <cell r="A981" t="str">
            <v>ZK111.K238.C100</v>
          </cell>
          <cell r="B981" t="str">
            <v>ZK111</v>
          </cell>
          <cell r="C981">
            <v>0</v>
          </cell>
          <cell r="D981">
            <v>0</v>
          </cell>
          <cell r="E981">
            <v>0</v>
          </cell>
          <cell r="F981">
            <v>23.6</v>
          </cell>
          <cell r="G981">
            <v>0</v>
          </cell>
        </row>
        <row r="982">
          <cell r="A982" t="str">
            <v>ZK111.K246.I001</v>
          </cell>
          <cell r="B982" t="str">
            <v>ZK111</v>
          </cell>
          <cell r="C982">
            <v>0</v>
          </cell>
          <cell r="D982">
            <v>0</v>
          </cell>
          <cell r="E982">
            <v>0</v>
          </cell>
          <cell r="F982">
            <v>472.5</v>
          </cell>
          <cell r="G982">
            <v>0</v>
          </cell>
        </row>
        <row r="983">
          <cell r="A983" t="str">
            <v>ZK111.K283.C020</v>
          </cell>
          <cell r="B983" t="str">
            <v>ZK111</v>
          </cell>
          <cell r="C983">
            <v>0</v>
          </cell>
          <cell r="D983">
            <v>0</v>
          </cell>
          <cell r="E983">
            <v>250</v>
          </cell>
          <cell r="F983">
            <v>0</v>
          </cell>
          <cell r="G983">
            <v>0</v>
          </cell>
        </row>
        <row r="984">
          <cell r="A984" t="str">
            <v>ZK111.K283.C100</v>
          </cell>
          <cell r="B984" t="str">
            <v>ZK111</v>
          </cell>
          <cell r="C984">
            <v>0</v>
          </cell>
          <cell r="D984">
            <v>0</v>
          </cell>
          <cell r="E984">
            <v>0</v>
          </cell>
          <cell r="F984">
            <v>7035.13</v>
          </cell>
          <cell r="G984">
            <v>685</v>
          </cell>
        </row>
        <row r="985">
          <cell r="A985" t="str">
            <v>ZK111.K283.I001</v>
          </cell>
          <cell r="B985" t="str">
            <v>ZK111</v>
          </cell>
          <cell r="C985">
            <v>0</v>
          </cell>
          <cell r="D985">
            <v>0</v>
          </cell>
          <cell r="E985">
            <v>0</v>
          </cell>
          <cell r="F985">
            <v>2396.61</v>
          </cell>
          <cell r="G985">
            <v>0</v>
          </cell>
        </row>
        <row r="986">
          <cell r="A986" t="str">
            <v>ZK111.K352.C390</v>
          </cell>
          <cell r="B986" t="str">
            <v>ZK111</v>
          </cell>
          <cell r="C986">
            <v>0</v>
          </cell>
          <cell r="D986">
            <v>0</v>
          </cell>
          <cell r="E986">
            <v>24.99</v>
          </cell>
          <cell r="F986">
            <v>0</v>
          </cell>
          <cell r="G986">
            <v>0</v>
          </cell>
        </row>
        <row r="987">
          <cell r="A987" t="str">
            <v>ZK112.K115.C230</v>
          </cell>
          <cell r="B987" t="str">
            <v>ZK112</v>
          </cell>
          <cell r="C987">
            <v>0</v>
          </cell>
          <cell r="D987">
            <v>0</v>
          </cell>
          <cell r="E987">
            <v>0</v>
          </cell>
          <cell r="F987">
            <v>20.3</v>
          </cell>
          <cell r="G987">
            <v>0</v>
          </cell>
        </row>
        <row r="988">
          <cell r="A988" t="str">
            <v>ZK112.K115.C320</v>
          </cell>
          <cell r="B988" t="str">
            <v>ZK112</v>
          </cell>
          <cell r="C988">
            <v>0</v>
          </cell>
          <cell r="D988">
            <v>0</v>
          </cell>
          <cell r="E988">
            <v>661.8</v>
          </cell>
          <cell r="F988">
            <v>0</v>
          </cell>
          <cell r="G988">
            <v>0</v>
          </cell>
        </row>
        <row r="989">
          <cell r="A989" t="str">
            <v>ZK112.K120.C015</v>
          </cell>
          <cell r="B989" t="str">
            <v>ZK112</v>
          </cell>
          <cell r="C989">
            <v>0</v>
          </cell>
          <cell r="D989">
            <v>0</v>
          </cell>
          <cell r="E989">
            <v>523.37</v>
          </cell>
          <cell r="F989">
            <v>166.1</v>
          </cell>
          <cell r="G989">
            <v>0</v>
          </cell>
        </row>
        <row r="990">
          <cell r="A990" t="str">
            <v>ZK112.K120.C320</v>
          </cell>
          <cell r="B990" t="str">
            <v>ZK112</v>
          </cell>
          <cell r="C990">
            <v>0</v>
          </cell>
          <cell r="D990">
            <v>0</v>
          </cell>
          <cell r="E990">
            <v>498.78</v>
          </cell>
          <cell r="F990">
            <v>1254.95</v>
          </cell>
          <cell r="G990">
            <v>0</v>
          </cell>
        </row>
        <row r="991">
          <cell r="A991" t="str">
            <v>ZK112.K120.C350</v>
          </cell>
          <cell r="B991" t="str">
            <v>ZK112</v>
          </cell>
          <cell r="C991">
            <v>0</v>
          </cell>
          <cell r="D991">
            <v>0</v>
          </cell>
          <cell r="E991">
            <v>218.65</v>
          </cell>
          <cell r="F991">
            <v>0</v>
          </cell>
          <cell r="G991">
            <v>2000</v>
          </cell>
        </row>
        <row r="992">
          <cell r="A992" t="str">
            <v>ZK112.K120.C603</v>
          </cell>
          <cell r="B992" t="str">
            <v>ZK112</v>
          </cell>
          <cell r="C992">
            <v>0</v>
          </cell>
          <cell r="D992">
            <v>0</v>
          </cell>
          <cell r="E992">
            <v>140.47</v>
          </cell>
          <cell r="F992">
            <v>0</v>
          </cell>
          <cell r="G992">
            <v>0</v>
          </cell>
        </row>
        <row r="993">
          <cell r="A993" t="str">
            <v>ZK112.K170.C390</v>
          </cell>
          <cell r="B993" t="str">
            <v>ZK112</v>
          </cell>
          <cell r="C993">
            <v>0</v>
          </cell>
          <cell r="D993">
            <v>0</v>
          </cell>
          <cell r="E993">
            <v>210</v>
          </cell>
          <cell r="F993">
            <v>0</v>
          </cell>
          <cell r="G993">
            <v>0</v>
          </cell>
        </row>
        <row r="994">
          <cell r="A994" t="str">
            <v>ZK112.K261.C042</v>
          </cell>
          <cell r="B994" t="str">
            <v>ZK112</v>
          </cell>
          <cell r="C994">
            <v>0</v>
          </cell>
          <cell r="D994">
            <v>0</v>
          </cell>
          <cell r="E994">
            <v>0</v>
          </cell>
          <cell r="F994">
            <v>0</v>
          </cell>
          <cell r="G994">
            <v>1430.5</v>
          </cell>
        </row>
        <row r="995">
          <cell r="A995" t="str">
            <v>ZK112.K288.C015</v>
          </cell>
          <cell r="B995" t="str">
            <v>ZK112</v>
          </cell>
          <cell r="C995">
            <v>0</v>
          </cell>
          <cell r="D995">
            <v>0</v>
          </cell>
          <cell r="E995">
            <v>344.19</v>
          </cell>
          <cell r="F995">
            <v>112.5</v>
          </cell>
          <cell r="G995">
            <v>149.17000000000002</v>
          </cell>
        </row>
        <row r="996">
          <cell r="A996" t="str">
            <v>ZK112.K288.C130</v>
          </cell>
          <cell r="B996" t="str">
            <v>ZK112</v>
          </cell>
          <cell r="C996">
            <v>0</v>
          </cell>
          <cell r="D996">
            <v>0</v>
          </cell>
          <cell r="E996">
            <v>0</v>
          </cell>
          <cell r="F996">
            <v>0</v>
          </cell>
          <cell r="G996">
            <v>2500</v>
          </cell>
        </row>
        <row r="997">
          <cell r="A997" t="str">
            <v>ZK112.K288.C230</v>
          </cell>
          <cell r="B997" t="str">
            <v>ZK112</v>
          </cell>
          <cell r="C997">
            <v>0</v>
          </cell>
          <cell r="D997">
            <v>0</v>
          </cell>
          <cell r="E997">
            <v>0</v>
          </cell>
          <cell r="F997">
            <v>3219.5</v>
          </cell>
          <cell r="G997">
            <v>0</v>
          </cell>
        </row>
        <row r="998">
          <cell r="A998" t="str">
            <v>ZK112.K288.C350</v>
          </cell>
          <cell r="B998" t="str">
            <v>ZK112</v>
          </cell>
          <cell r="C998">
            <v>0</v>
          </cell>
          <cell r="D998">
            <v>0</v>
          </cell>
          <cell r="E998">
            <v>0</v>
          </cell>
          <cell r="F998">
            <v>0</v>
          </cell>
          <cell r="G998">
            <v>480.26</v>
          </cell>
        </row>
        <row r="999">
          <cell r="A999" t="str">
            <v>ZK113.K293.C132</v>
          </cell>
          <cell r="B999" t="str">
            <v>ZK113</v>
          </cell>
          <cell r="C999">
            <v>0</v>
          </cell>
          <cell r="D999">
            <v>0</v>
          </cell>
          <cell r="E999">
            <v>0</v>
          </cell>
          <cell r="F999">
            <v>30.6</v>
          </cell>
          <cell r="G999">
            <v>0</v>
          </cell>
        </row>
        <row r="1000">
          <cell r="A1000" t="str">
            <v>ZK114.K005.C395</v>
          </cell>
          <cell r="B1000" t="str">
            <v>ZK114</v>
          </cell>
          <cell r="C1000">
            <v>0</v>
          </cell>
          <cell r="D1000">
            <v>0</v>
          </cell>
          <cell r="E1000">
            <v>-264.5</v>
          </cell>
          <cell r="F1000">
            <v>-268.24</v>
          </cell>
          <cell r="G1000">
            <v>0</v>
          </cell>
        </row>
        <row r="1001">
          <cell r="A1001" t="str">
            <v>ZK114.K100.C009</v>
          </cell>
          <cell r="B1001" t="str">
            <v>ZK114</v>
          </cell>
          <cell r="C1001">
            <v>0</v>
          </cell>
          <cell r="D1001">
            <v>0</v>
          </cell>
          <cell r="E1001">
            <v>150</v>
          </cell>
          <cell r="F1001">
            <v>0</v>
          </cell>
          <cell r="G1001">
            <v>0</v>
          </cell>
        </row>
        <row r="1002">
          <cell r="A1002" t="str">
            <v>ZK114.K100.C320</v>
          </cell>
          <cell r="B1002" t="str">
            <v>ZK114</v>
          </cell>
          <cell r="C1002">
            <v>0</v>
          </cell>
          <cell r="D1002">
            <v>0</v>
          </cell>
          <cell r="E1002">
            <v>150</v>
          </cell>
          <cell r="F1002">
            <v>0</v>
          </cell>
          <cell r="G1002">
            <v>0</v>
          </cell>
        </row>
        <row r="1003">
          <cell r="A1003" t="str">
            <v>ZK114.K100.C390</v>
          </cell>
          <cell r="B1003" t="str">
            <v>ZK114</v>
          </cell>
          <cell r="C1003">
            <v>0</v>
          </cell>
          <cell r="D1003">
            <v>350</v>
          </cell>
          <cell r="E1003">
            <v>150</v>
          </cell>
          <cell r="F1003">
            <v>0</v>
          </cell>
          <cell r="G1003">
            <v>0</v>
          </cell>
        </row>
        <row r="1004">
          <cell r="A1004" t="str">
            <v>ZK114.K100.C395</v>
          </cell>
          <cell r="B1004" t="str">
            <v>ZK114</v>
          </cell>
          <cell r="C1004">
            <v>0</v>
          </cell>
          <cell r="D1004">
            <v>0</v>
          </cell>
          <cell r="E1004">
            <v>375</v>
          </cell>
          <cell r="F1004">
            <v>0</v>
          </cell>
          <cell r="G1004">
            <v>0</v>
          </cell>
        </row>
        <row r="1005">
          <cell r="A1005" t="str">
            <v>ZK114.K103.C070</v>
          </cell>
          <cell r="B1005" t="str">
            <v>ZK114</v>
          </cell>
          <cell r="C1005">
            <v>0</v>
          </cell>
          <cell r="D1005">
            <v>0</v>
          </cell>
          <cell r="E1005">
            <v>14.85</v>
          </cell>
          <cell r="F1005">
            <v>0</v>
          </cell>
          <cell r="G1005">
            <v>0</v>
          </cell>
        </row>
        <row r="1006">
          <cell r="A1006" t="str">
            <v>ZK114.K114.C395</v>
          </cell>
          <cell r="B1006" t="str">
            <v>ZK114</v>
          </cell>
          <cell r="C1006">
            <v>0</v>
          </cell>
          <cell r="D1006">
            <v>0</v>
          </cell>
          <cell r="E1006">
            <v>203.98</v>
          </cell>
          <cell r="F1006">
            <v>99.64</v>
          </cell>
          <cell r="G1006">
            <v>0</v>
          </cell>
        </row>
        <row r="1007">
          <cell r="A1007" t="str">
            <v>ZK114.K115.C009</v>
          </cell>
          <cell r="B1007" t="str">
            <v>ZK114</v>
          </cell>
          <cell r="C1007">
            <v>0</v>
          </cell>
          <cell r="D1007">
            <v>0</v>
          </cell>
          <cell r="E1007">
            <v>87.35</v>
          </cell>
          <cell r="F1007">
            <v>8.4</v>
          </cell>
          <cell r="G1007">
            <v>0</v>
          </cell>
        </row>
        <row r="1008">
          <cell r="A1008" t="str">
            <v>ZK114.K115.C019</v>
          </cell>
          <cell r="B1008" t="str">
            <v>ZK114</v>
          </cell>
          <cell r="C1008">
            <v>0</v>
          </cell>
          <cell r="D1008">
            <v>0</v>
          </cell>
          <cell r="E1008">
            <v>12.4</v>
          </cell>
          <cell r="F1008">
            <v>0</v>
          </cell>
          <cell r="G1008">
            <v>0</v>
          </cell>
        </row>
        <row r="1009">
          <cell r="A1009" t="str">
            <v>ZK114.K115.C020</v>
          </cell>
          <cell r="B1009" t="str">
            <v>ZK114</v>
          </cell>
          <cell r="C1009">
            <v>0</v>
          </cell>
          <cell r="D1009">
            <v>0</v>
          </cell>
          <cell r="E1009">
            <v>32.700000000000003</v>
          </cell>
          <cell r="F1009">
            <v>0</v>
          </cell>
          <cell r="G1009">
            <v>0</v>
          </cell>
        </row>
        <row r="1010">
          <cell r="A1010" t="str">
            <v>ZK114.K115.C070</v>
          </cell>
          <cell r="B1010" t="str">
            <v>ZK114</v>
          </cell>
          <cell r="C1010">
            <v>0</v>
          </cell>
          <cell r="D1010">
            <v>0</v>
          </cell>
          <cell r="E1010">
            <v>0</v>
          </cell>
          <cell r="F1010">
            <v>8660.73</v>
          </cell>
          <cell r="G1010">
            <v>32.5</v>
          </cell>
        </row>
        <row r="1011">
          <cell r="A1011" t="str">
            <v>ZK114.K115.C100</v>
          </cell>
          <cell r="B1011" t="str">
            <v>ZK114</v>
          </cell>
          <cell r="C1011">
            <v>0</v>
          </cell>
          <cell r="D1011">
            <v>0</v>
          </cell>
          <cell r="E1011">
            <v>0</v>
          </cell>
          <cell r="F1011">
            <v>45.19</v>
          </cell>
          <cell r="G1011">
            <v>0</v>
          </cell>
        </row>
        <row r="1012">
          <cell r="A1012" t="str">
            <v>ZK114.K115.C125</v>
          </cell>
          <cell r="B1012" t="str">
            <v>ZK114</v>
          </cell>
          <cell r="C1012">
            <v>0</v>
          </cell>
          <cell r="D1012">
            <v>0</v>
          </cell>
          <cell r="E1012">
            <v>32</v>
          </cell>
          <cell r="F1012">
            <v>134.16</v>
          </cell>
          <cell r="G1012">
            <v>0</v>
          </cell>
        </row>
        <row r="1013">
          <cell r="A1013" t="str">
            <v>ZK114.K115.C140</v>
          </cell>
          <cell r="B1013" t="str">
            <v>ZK114</v>
          </cell>
          <cell r="C1013">
            <v>0</v>
          </cell>
          <cell r="D1013">
            <v>0</v>
          </cell>
          <cell r="E1013">
            <v>24.8</v>
          </cell>
          <cell r="F1013">
            <v>0</v>
          </cell>
          <cell r="G1013">
            <v>0</v>
          </cell>
        </row>
        <row r="1014">
          <cell r="A1014" t="str">
            <v>ZK114.K115.C205</v>
          </cell>
          <cell r="B1014" t="str">
            <v>ZK114</v>
          </cell>
          <cell r="C1014">
            <v>0</v>
          </cell>
          <cell r="D1014">
            <v>0</v>
          </cell>
          <cell r="E1014">
            <v>0</v>
          </cell>
          <cell r="F1014">
            <v>34.200000000000003</v>
          </cell>
          <cell r="G1014">
            <v>0</v>
          </cell>
        </row>
        <row r="1015">
          <cell r="A1015" t="str">
            <v>ZK114.K115.C274</v>
          </cell>
          <cell r="B1015" t="str">
            <v>ZK114</v>
          </cell>
          <cell r="C1015">
            <v>0</v>
          </cell>
          <cell r="D1015">
            <v>0</v>
          </cell>
          <cell r="E1015">
            <v>112.8</v>
          </cell>
          <cell r="F1015">
            <v>0</v>
          </cell>
          <cell r="G1015">
            <v>0</v>
          </cell>
        </row>
        <row r="1016">
          <cell r="A1016" t="str">
            <v>ZK114.K115.C290</v>
          </cell>
          <cell r="B1016" t="str">
            <v>ZK114</v>
          </cell>
          <cell r="C1016">
            <v>0</v>
          </cell>
          <cell r="D1016">
            <v>0</v>
          </cell>
          <cell r="E1016">
            <v>0</v>
          </cell>
          <cell r="F1016">
            <v>171.3</v>
          </cell>
          <cell r="G1016">
            <v>0</v>
          </cell>
        </row>
        <row r="1017">
          <cell r="A1017" t="str">
            <v>ZK114.K115.C300</v>
          </cell>
          <cell r="B1017" t="str">
            <v>ZK114</v>
          </cell>
          <cell r="C1017">
            <v>0</v>
          </cell>
          <cell r="D1017">
            <v>0</v>
          </cell>
          <cell r="E1017">
            <v>0</v>
          </cell>
          <cell r="F1017">
            <v>118.1</v>
          </cell>
          <cell r="G1017">
            <v>0</v>
          </cell>
        </row>
        <row r="1018">
          <cell r="A1018" t="str">
            <v>ZK114.K115.C330</v>
          </cell>
          <cell r="B1018" t="str">
            <v>ZK114</v>
          </cell>
          <cell r="C1018">
            <v>0</v>
          </cell>
          <cell r="D1018">
            <v>0</v>
          </cell>
          <cell r="E1018">
            <v>6.7</v>
          </cell>
          <cell r="F1018">
            <v>27.7</v>
          </cell>
          <cell r="G1018">
            <v>0</v>
          </cell>
        </row>
        <row r="1019">
          <cell r="A1019" t="str">
            <v>ZK114.K115.C395</v>
          </cell>
          <cell r="B1019" t="str">
            <v>ZK114</v>
          </cell>
          <cell r="C1019">
            <v>0</v>
          </cell>
          <cell r="D1019">
            <v>0</v>
          </cell>
          <cell r="E1019">
            <v>1368.65</v>
          </cell>
          <cell r="F1019">
            <v>2010.87</v>
          </cell>
          <cell r="G1019">
            <v>145.97999999999999</v>
          </cell>
        </row>
        <row r="1020">
          <cell r="A1020" t="str">
            <v>ZK114.K115.C530</v>
          </cell>
          <cell r="B1020" t="str">
            <v>ZK114</v>
          </cell>
          <cell r="C1020">
            <v>0</v>
          </cell>
          <cell r="D1020">
            <v>0</v>
          </cell>
          <cell r="E1020">
            <v>127.5</v>
          </cell>
          <cell r="F1020">
            <v>154.55000000000001</v>
          </cell>
          <cell r="G1020">
            <v>0</v>
          </cell>
        </row>
        <row r="1021">
          <cell r="A1021" t="str">
            <v>ZK114.K115.C540</v>
          </cell>
          <cell r="B1021" t="str">
            <v>ZK114</v>
          </cell>
          <cell r="C1021">
            <v>0</v>
          </cell>
          <cell r="D1021">
            <v>0</v>
          </cell>
          <cell r="E1021">
            <v>13</v>
          </cell>
          <cell r="F1021">
            <v>0</v>
          </cell>
          <cell r="G1021">
            <v>0</v>
          </cell>
        </row>
        <row r="1022">
          <cell r="A1022" t="str">
            <v>ZK114.K115.C555</v>
          </cell>
          <cell r="B1022" t="str">
            <v>ZK114</v>
          </cell>
          <cell r="C1022">
            <v>0</v>
          </cell>
          <cell r="D1022">
            <v>0</v>
          </cell>
          <cell r="E1022">
            <v>0</v>
          </cell>
          <cell r="F1022">
            <v>337.08</v>
          </cell>
          <cell r="G1022">
            <v>0</v>
          </cell>
        </row>
        <row r="1023">
          <cell r="A1023" t="str">
            <v>ZK114.K115.C601</v>
          </cell>
          <cell r="B1023" t="str">
            <v>ZK114</v>
          </cell>
          <cell r="C1023">
            <v>0</v>
          </cell>
          <cell r="D1023">
            <v>0</v>
          </cell>
          <cell r="E1023">
            <v>39</v>
          </cell>
          <cell r="F1023">
            <v>0</v>
          </cell>
          <cell r="G1023">
            <v>0</v>
          </cell>
        </row>
        <row r="1024">
          <cell r="A1024" t="str">
            <v>ZK114.K115.C700</v>
          </cell>
          <cell r="B1024" t="str">
            <v>ZK114</v>
          </cell>
          <cell r="C1024">
            <v>0</v>
          </cell>
          <cell r="D1024">
            <v>0</v>
          </cell>
          <cell r="E1024">
            <v>26</v>
          </cell>
          <cell r="F1024">
            <v>0</v>
          </cell>
          <cell r="G1024">
            <v>0</v>
          </cell>
        </row>
        <row r="1025">
          <cell r="A1025" t="str">
            <v>ZK114.K115.C850</v>
          </cell>
          <cell r="B1025" t="str">
            <v>ZK114</v>
          </cell>
          <cell r="C1025">
            <v>0</v>
          </cell>
          <cell r="D1025">
            <v>0</v>
          </cell>
          <cell r="E1025">
            <v>16.399999999999999</v>
          </cell>
          <cell r="F1025">
            <v>0</v>
          </cell>
          <cell r="G1025">
            <v>0</v>
          </cell>
        </row>
        <row r="1026">
          <cell r="A1026" t="str">
            <v>ZK114.K115.I001</v>
          </cell>
          <cell r="B1026" t="str">
            <v>ZK114</v>
          </cell>
          <cell r="C1026">
            <v>0</v>
          </cell>
          <cell r="D1026">
            <v>0</v>
          </cell>
          <cell r="E1026">
            <v>0</v>
          </cell>
          <cell r="F1026">
            <v>122.45</v>
          </cell>
          <cell r="G1026">
            <v>0</v>
          </cell>
        </row>
        <row r="1027">
          <cell r="A1027" t="str">
            <v>ZK114.K116.C070</v>
          </cell>
          <cell r="B1027" t="str">
            <v>ZK114</v>
          </cell>
          <cell r="C1027">
            <v>0</v>
          </cell>
          <cell r="D1027">
            <v>0</v>
          </cell>
          <cell r="E1027">
            <v>0</v>
          </cell>
          <cell r="F1027">
            <v>64.5</v>
          </cell>
          <cell r="G1027">
            <v>0</v>
          </cell>
        </row>
        <row r="1028">
          <cell r="A1028" t="str">
            <v>ZK114.K116.C235</v>
          </cell>
          <cell r="B1028" t="str">
            <v>ZK114</v>
          </cell>
          <cell r="C1028">
            <v>0</v>
          </cell>
          <cell r="D1028">
            <v>0</v>
          </cell>
          <cell r="E1028">
            <v>37.5</v>
          </cell>
          <cell r="F1028">
            <v>-37.5</v>
          </cell>
          <cell r="G1028">
            <v>0</v>
          </cell>
        </row>
        <row r="1029">
          <cell r="A1029" t="str">
            <v>ZK114.K116.C395</v>
          </cell>
          <cell r="B1029" t="str">
            <v>ZK114</v>
          </cell>
          <cell r="C1029">
            <v>0</v>
          </cell>
          <cell r="D1029">
            <v>0</v>
          </cell>
          <cell r="E1029">
            <v>271.77999999999997</v>
          </cell>
          <cell r="F1029">
            <v>2645.74</v>
          </cell>
          <cell r="G1029">
            <v>0</v>
          </cell>
        </row>
        <row r="1030">
          <cell r="A1030" t="str">
            <v>ZK114.K116.I003</v>
          </cell>
          <cell r="B1030" t="str">
            <v>ZK114</v>
          </cell>
          <cell r="C1030">
            <v>0</v>
          </cell>
          <cell r="D1030">
            <v>0</v>
          </cell>
          <cell r="E1030">
            <v>0</v>
          </cell>
          <cell r="F1030">
            <v>13987.38</v>
          </cell>
          <cell r="G1030">
            <v>516.03</v>
          </cell>
        </row>
        <row r="1031">
          <cell r="A1031" t="str">
            <v>ZK114.K117.C395</v>
          </cell>
          <cell r="B1031" t="str">
            <v>ZK114</v>
          </cell>
          <cell r="C1031">
            <v>0</v>
          </cell>
          <cell r="D1031">
            <v>0</v>
          </cell>
          <cell r="E1031">
            <v>187.9</v>
          </cell>
          <cell r="F1031">
            <v>58.74</v>
          </cell>
          <cell r="G1031">
            <v>0</v>
          </cell>
        </row>
        <row r="1032">
          <cell r="A1032" t="str">
            <v>ZK114.K120.C009</v>
          </cell>
          <cell r="B1032" t="str">
            <v>ZK114</v>
          </cell>
          <cell r="C1032">
            <v>0</v>
          </cell>
          <cell r="D1032">
            <v>0</v>
          </cell>
          <cell r="E1032">
            <v>331.21</v>
          </cell>
          <cell r="F1032">
            <v>12</v>
          </cell>
          <cell r="G1032">
            <v>0</v>
          </cell>
        </row>
        <row r="1033">
          <cell r="A1033" t="str">
            <v>ZK114.K120.C030</v>
          </cell>
          <cell r="B1033" t="str">
            <v>ZK114</v>
          </cell>
          <cell r="C1033">
            <v>0</v>
          </cell>
          <cell r="D1033">
            <v>0</v>
          </cell>
          <cell r="E1033">
            <v>58.33</v>
          </cell>
          <cell r="F1033">
            <v>0</v>
          </cell>
          <cell r="G1033">
            <v>0</v>
          </cell>
        </row>
        <row r="1034">
          <cell r="A1034" t="str">
            <v>ZK114.K120.C130</v>
          </cell>
          <cell r="B1034" t="str">
            <v>ZK114</v>
          </cell>
          <cell r="C1034">
            <v>0</v>
          </cell>
          <cell r="D1034">
            <v>0</v>
          </cell>
          <cell r="E1034">
            <v>6.6</v>
          </cell>
          <cell r="F1034">
            <v>0</v>
          </cell>
          <cell r="G1034">
            <v>0</v>
          </cell>
        </row>
        <row r="1035">
          <cell r="A1035" t="str">
            <v>ZK114.K120.C320</v>
          </cell>
          <cell r="B1035" t="str">
            <v>ZK114</v>
          </cell>
          <cell r="C1035">
            <v>0</v>
          </cell>
          <cell r="D1035">
            <v>0</v>
          </cell>
          <cell r="E1035">
            <v>467.87</v>
          </cell>
          <cell r="F1035">
            <v>0</v>
          </cell>
          <cell r="G1035">
            <v>0</v>
          </cell>
        </row>
        <row r="1036">
          <cell r="A1036" t="str">
            <v>ZK114.K120.C395</v>
          </cell>
          <cell r="B1036" t="str">
            <v>ZK114</v>
          </cell>
          <cell r="C1036">
            <v>0</v>
          </cell>
          <cell r="D1036">
            <v>0</v>
          </cell>
          <cell r="E1036">
            <v>27</v>
          </cell>
          <cell r="F1036">
            <v>0</v>
          </cell>
          <cell r="G1036">
            <v>0</v>
          </cell>
        </row>
        <row r="1037">
          <cell r="A1037" t="str">
            <v>ZK114.K122.C555</v>
          </cell>
          <cell r="B1037" t="str">
            <v>ZK114</v>
          </cell>
          <cell r="C1037">
            <v>0</v>
          </cell>
          <cell r="D1037">
            <v>0</v>
          </cell>
          <cell r="E1037">
            <v>0</v>
          </cell>
          <cell r="F1037">
            <v>890</v>
          </cell>
          <cell r="G1037">
            <v>0</v>
          </cell>
        </row>
        <row r="1038">
          <cell r="A1038" t="str">
            <v>ZK114.K130.C603</v>
          </cell>
          <cell r="B1038" t="str">
            <v>ZK114</v>
          </cell>
          <cell r="C1038">
            <v>0</v>
          </cell>
          <cell r="D1038">
            <v>0</v>
          </cell>
          <cell r="E1038">
            <v>449.35</v>
          </cell>
          <cell r="F1038">
            <v>0</v>
          </cell>
          <cell r="G1038">
            <v>0</v>
          </cell>
        </row>
        <row r="1039">
          <cell r="A1039" t="str">
            <v>ZK114.K133.0000</v>
          </cell>
          <cell r="B1039" t="str">
            <v>ZK114</v>
          </cell>
          <cell r="C1039">
            <v>0</v>
          </cell>
          <cell r="D1039">
            <v>26.88</v>
          </cell>
          <cell r="E1039">
            <v>0</v>
          </cell>
          <cell r="F1039">
            <v>0</v>
          </cell>
          <cell r="G1039">
            <v>0</v>
          </cell>
        </row>
        <row r="1040">
          <cell r="A1040" t="str">
            <v>ZK114.K133.C181</v>
          </cell>
          <cell r="B1040" t="str">
            <v>ZK114</v>
          </cell>
          <cell r="C1040">
            <v>0</v>
          </cell>
          <cell r="D1040">
            <v>0</v>
          </cell>
          <cell r="E1040">
            <v>19.649999999999999</v>
          </cell>
          <cell r="F1040">
            <v>0</v>
          </cell>
          <cell r="G1040">
            <v>0</v>
          </cell>
        </row>
        <row r="1041">
          <cell r="A1041" t="str">
            <v>ZK114.K133.C320</v>
          </cell>
          <cell r="B1041" t="str">
            <v>ZK114</v>
          </cell>
          <cell r="C1041">
            <v>0</v>
          </cell>
          <cell r="D1041">
            <v>0</v>
          </cell>
          <cell r="E1041">
            <v>54.4</v>
          </cell>
          <cell r="F1041">
            <v>8.69</v>
          </cell>
          <cell r="G1041">
            <v>0</v>
          </cell>
        </row>
        <row r="1042">
          <cell r="A1042" t="str">
            <v>ZK114.K133.C390</v>
          </cell>
          <cell r="B1042" t="str">
            <v>ZK114</v>
          </cell>
          <cell r="C1042">
            <v>0</v>
          </cell>
          <cell r="D1042">
            <v>0</v>
          </cell>
          <cell r="E1042">
            <v>48.6</v>
          </cell>
          <cell r="F1042">
            <v>0</v>
          </cell>
          <cell r="G1042">
            <v>0</v>
          </cell>
        </row>
        <row r="1043">
          <cell r="A1043" t="str">
            <v>ZK114.K133.C395</v>
          </cell>
          <cell r="B1043" t="str">
            <v>ZK114</v>
          </cell>
          <cell r="C1043">
            <v>0</v>
          </cell>
          <cell r="D1043">
            <v>0</v>
          </cell>
          <cell r="E1043">
            <v>106.44</v>
          </cell>
          <cell r="F1043">
            <v>522.79999999999995</v>
          </cell>
          <cell r="G1043">
            <v>0</v>
          </cell>
        </row>
        <row r="1044">
          <cell r="A1044" t="str">
            <v>ZK114.K133.C700</v>
          </cell>
          <cell r="B1044" t="str">
            <v>ZK114</v>
          </cell>
          <cell r="C1044">
            <v>0</v>
          </cell>
          <cell r="D1044">
            <v>0</v>
          </cell>
          <cell r="E1044">
            <v>26.67</v>
          </cell>
          <cell r="F1044">
            <v>0</v>
          </cell>
          <cell r="G1044">
            <v>0</v>
          </cell>
        </row>
        <row r="1045">
          <cell r="A1045" t="str">
            <v>ZK114.K135.C395</v>
          </cell>
          <cell r="B1045" t="str">
            <v>ZK114</v>
          </cell>
          <cell r="C1045">
            <v>0</v>
          </cell>
          <cell r="D1045">
            <v>0</v>
          </cell>
          <cell r="E1045">
            <v>0</v>
          </cell>
          <cell r="F1045">
            <v>537.53</v>
          </cell>
          <cell r="G1045">
            <v>0</v>
          </cell>
        </row>
        <row r="1046">
          <cell r="A1046" t="str">
            <v>ZK114.K145.I003</v>
          </cell>
          <cell r="B1046" t="str">
            <v>ZK114</v>
          </cell>
          <cell r="C1046">
            <v>0</v>
          </cell>
          <cell r="D1046">
            <v>0</v>
          </cell>
          <cell r="E1046">
            <v>0</v>
          </cell>
          <cell r="F1046">
            <v>1.75</v>
          </cell>
          <cell r="G1046">
            <v>0</v>
          </cell>
        </row>
        <row r="1047">
          <cell r="A1047" t="str">
            <v>ZK114.K147.I003</v>
          </cell>
          <cell r="B1047" t="str">
            <v>ZK114</v>
          </cell>
          <cell r="C1047">
            <v>0</v>
          </cell>
          <cell r="D1047">
            <v>0</v>
          </cell>
          <cell r="E1047">
            <v>0</v>
          </cell>
          <cell r="F1047">
            <v>566.45000000000005</v>
          </cell>
          <cell r="G1047">
            <v>0</v>
          </cell>
        </row>
        <row r="1048">
          <cell r="A1048" t="str">
            <v>ZK114.K170.C390</v>
          </cell>
          <cell r="B1048" t="str">
            <v>ZK114</v>
          </cell>
          <cell r="C1048">
            <v>0</v>
          </cell>
          <cell r="D1048">
            <v>0</v>
          </cell>
          <cell r="E1048">
            <v>7409.5</v>
          </cell>
          <cell r="F1048">
            <v>0</v>
          </cell>
          <cell r="G1048">
            <v>0</v>
          </cell>
        </row>
        <row r="1049">
          <cell r="A1049" t="str">
            <v>ZK114.K171.C320</v>
          </cell>
          <cell r="B1049" t="str">
            <v>ZK114</v>
          </cell>
          <cell r="C1049">
            <v>0</v>
          </cell>
          <cell r="D1049">
            <v>0</v>
          </cell>
          <cell r="E1049">
            <v>435.01</v>
          </cell>
          <cell r="F1049">
            <v>0</v>
          </cell>
          <cell r="G1049">
            <v>0</v>
          </cell>
        </row>
        <row r="1050">
          <cell r="A1050" t="str">
            <v>ZK114.K171.C603</v>
          </cell>
          <cell r="B1050" t="str">
            <v>ZK114</v>
          </cell>
          <cell r="C1050">
            <v>0</v>
          </cell>
          <cell r="D1050">
            <v>0</v>
          </cell>
          <cell r="E1050">
            <v>126.44</v>
          </cell>
          <cell r="F1050">
            <v>0</v>
          </cell>
          <cell r="G1050">
            <v>0</v>
          </cell>
        </row>
        <row r="1051">
          <cell r="A1051" t="str">
            <v>ZK114.K176.C140</v>
          </cell>
          <cell r="B1051" t="str">
            <v>ZK114</v>
          </cell>
          <cell r="C1051">
            <v>0</v>
          </cell>
          <cell r="D1051">
            <v>0</v>
          </cell>
          <cell r="E1051">
            <v>10</v>
          </cell>
          <cell r="F1051">
            <v>0</v>
          </cell>
          <cell r="G1051">
            <v>0</v>
          </cell>
        </row>
        <row r="1052">
          <cell r="A1052" t="str">
            <v>ZK114.K190.C390</v>
          </cell>
          <cell r="B1052" t="str">
            <v>ZK114</v>
          </cell>
          <cell r="C1052">
            <v>0</v>
          </cell>
          <cell r="D1052">
            <v>0</v>
          </cell>
          <cell r="E1052">
            <v>105</v>
          </cell>
          <cell r="F1052">
            <v>0</v>
          </cell>
          <cell r="G1052">
            <v>0</v>
          </cell>
        </row>
        <row r="1053">
          <cell r="A1053" t="str">
            <v>ZK114.K190.C555</v>
          </cell>
          <cell r="B1053" t="str">
            <v>ZK114</v>
          </cell>
          <cell r="C1053">
            <v>0</v>
          </cell>
          <cell r="D1053">
            <v>0</v>
          </cell>
          <cell r="E1053">
            <v>0</v>
          </cell>
          <cell r="F1053">
            <v>333.44</v>
          </cell>
          <cell r="G1053">
            <v>0</v>
          </cell>
        </row>
        <row r="1054">
          <cell r="A1054" t="str">
            <v>ZK114.K203.C070</v>
          </cell>
          <cell r="B1054" t="str">
            <v>ZK114</v>
          </cell>
          <cell r="C1054">
            <v>0</v>
          </cell>
          <cell r="D1054">
            <v>0</v>
          </cell>
          <cell r="E1054">
            <v>0</v>
          </cell>
          <cell r="F1054">
            <v>1220.5999999999999</v>
          </cell>
          <cell r="G1054">
            <v>92.2</v>
          </cell>
        </row>
        <row r="1055">
          <cell r="A1055" t="str">
            <v>ZK114.K207.C550</v>
          </cell>
          <cell r="B1055" t="str">
            <v>ZK114</v>
          </cell>
          <cell r="C1055">
            <v>0</v>
          </cell>
          <cell r="D1055">
            <v>0</v>
          </cell>
          <cell r="E1055">
            <v>0</v>
          </cell>
          <cell r="F1055">
            <v>265.45</v>
          </cell>
          <cell r="G1055">
            <v>0</v>
          </cell>
        </row>
        <row r="1056">
          <cell r="A1056" t="str">
            <v>ZK114.K219.C155</v>
          </cell>
          <cell r="B1056" t="str">
            <v>ZK114</v>
          </cell>
          <cell r="C1056">
            <v>0</v>
          </cell>
          <cell r="D1056">
            <v>0</v>
          </cell>
          <cell r="E1056">
            <v>5.6</v>
          </cell>
          <cell r="F1056">
            <v>0</v>
          </cell>
          <cell r="G1056">
            <v>0</v>
          </cell>
        </row>
        <row r="1057">
          <cell r="A1057" t="str">
            <v>ZK114.K219.C520</v>
          </cell>
          <cell r="B1057" t="str">
            <v>ZK114</v>
          </cell>
          <cell r="C1057">
            <v>0</v>
          </cell>
          <cell r="D1057">
            <v>0</v>
          </cell>
          <cell r="E1057">
            <v>0</v>
          </cell>
          <cell r="F1057">
            <v>0</v>
          </cell>
          <cell r="G1057">
            <v>2787</v>
          </cell>
        </row>
        <row r="1058">
          <cell r="A1058" t="str">
            <v>ZK114.K219.C530</v>
          </cell>
          <cell r="B1058" t="str">
            <v>ZK114</v>
          </cell>
          <cell r="C1058">
            <v>0</v>
          </cell>
          <cell r="D1058">
            <v>0</v>
          </cell>
          <cell r="E1058">
            <v>0</v>
          </cell>
          <cell r="F1058">
            <v>1043.0899999999999</v>
          </cell>
          <cell r="G1058">
            <v>0</v>
          </cell>
        </row>
        <row r="1059">
          <cell r="A1059" t="str">
            <v>ZK114.K219.C810</v>
          </cell>
          <cell r="B1059" t="str">
            <v>ZK114</v>
          </cell>
          <cell r="C1059">
            <v>0</v>
          </cell>
          <cell r="D1059">
            <v>0</v>
          </cell>
          <cell r="E1059">
            <v>204.71</v>
          </cell>
          <cell r="F1059">
            <v>412.69</v>
          </cell>
          <cell r="G1059">
            <v>0</v>
          </cell>
        </row>
        <row r="1060">
          <cell r="A1060" t="str">
            <v>ZK114.K227.C555</v>
          </cell>
          <cell r="B1060" t="str">
            <v>ZK114</v>
          </cell>
          <cell r="C1060">
            <v>0</v>
          </cell>
          <cell r="D1060">
            <v>0</v>
          </cell>
          <cell r="E1060">
            <v>0</v>
          </cell>
          <cell r="F1060">
            <v>0</v>
          </cell>
          <cell r="G1060">
            <v>0</v>
          </cell>
        </row>
        <row r="1061">
          <cell r="A1061" t="str">
            <v>ZK114.K227.I001</v>
          </cell>
          <cell r="B1061" t="str">
            <v>ZK114</v>
          </cell>
          <cell r="C1061">
            <v>0</v>
          </cell>
          <cell r="D1061">
            <v>0</v>
          </cell>
          <cell r="E1061">
            <v>0</v>
          </cell>
          <cell r="F1061">
            <v>800.16</v>
          </cell>
          <cell r="G1061">
            <v>0</v>
          </cell>
        </row>
        <row r="1062">
          <cell r="A1062" t="str">
            <v>ZK114.K247.C555</v>
          </cell>
          <cell r="B1062" t="str">
            <v>ZK114</v>
          </cell>
          <cell r="C1062">
            <v>0</v>
          </cell>
          <cell r="D1062">
            <v>0</v>
          </cell>
          <cell r="E1062">
            <v>2237.69</v>
          </cell>
          <cell r="F1062">
            <v>78.87</v>
          </cell>
          <cell r="G1062">
            <v>0</v>
          </cell>
        </row>
        <row r="1063">
          <cell r="A1063" t="str">
            <v>ZK114.K281.C235</v>
          </cell>
          <cell r="B1063" t="str">
            <v>ZK114</v>
          </cell>
          <cell r="C1063">
            <v>0</v>
          </cell>
          <cell r="D1063">
            <v>0</v>
          </cell>
          <cell r="E1063">
            <v>2000</v>
          </cell>
          <cell r="F1063">
            <v>0</v>
          </cell>
          <cell r="G1063">
            <v>0</v>
          </cell>
        </row>
        <row r="1064">
          <cell r="A1064" t="str">
            <v>ZK114.K299.0000</v>
          </cell>
          <cell r="B1064" t="str">
            <v>ZK114</v>
          </cell>
          <cell r="C1064">
            <v>0</v>
          </cell>
          <cell r="D1064">
            <v>0</v>
          </cell>
          <cell r="E1064">
            <v>0</v>
          </cell>
          <cell r="F1064">
            <v>0</v>
          </cell>
          <cell r="G1064">
            <v>0</v>
          </cell>
        </row>
        <row r="1065">
          <cell r="A1065" t="str">
            <v>ZK114.K299.C009</v>
          </cell>
          <cell r="B1065" t="str">
            <v>ZK114</v>
          </cell>
          <cell r="C1065">
            <v>0</v>
          </cell>
          <cell r="D1065">
            <v>5076.1899999999996</v>
          </cell>
          <cell r="E1065">
            <v>6470.82</v>
          </cell>
          <cell r="F1065">
            <v>0</v>
          </cell>
          <cell r="G1065">
            <v>0</v>
          </cell>
        </row>
        <row r="1066">
          <cell r="A1066" t="str">
            <v>ZK114.K299.C019</v>
          </cell>
          <cell r="B1066" t="str">
            <v>ZK114</v>
          </cell>
          <cell r="C1066">
            <v>0</v>
          </cell>
          <cell r="D1066">
            <v>0</v>
          </cell>
          <cell r="E1066">
            <v>331.52</v>
          </cell>
          <cell r="F1066">
            <v>0</v>
          </cell>
          <cell r="G1066">
            <v>0</v>
          </cell>
        </row>
        <row r="1067">
          <cell r="A1067" t="str">
            <v>ZK114.K299.C020</v>
          </cell>
          <cell r="B1067" t="str">
            <v>ZK114</v>
          </cell>
          <cell r="C1067">
            <v>0</v>
          </cell>
          <cell r="D1067">
            <v>0</v>
          </cell>
          <cell r="E1067">
            <v>6.66</v>
          </cell>
          <cell r="F1067">
            <v>0</v>
          </cell>
          <cell r="G1067">
            <v>0</v>
          </cell>
        </row>
        <row r="1068">
          <cell r="A1068" t="str">
            <v>ZK114.K299.C031</v>
          </cell>
          <cell r="B1068" t="str">
            <v>ZK114</v>
          </cell>
          <cell r="C1068">
            <v>0</v>
          </cell>
          <cell r="D1068">
            <v>0</v>
          </cell>
          <cell r="E1068">
            <v>27.28</v>
          </cell>
          <cell r="F1068">
            <v>0</v>
          </cell>
          <cell r="G1068">
            <v>0</v>
          </cell>
        </row>
        <row r="1069">
          <cell r="A1069" t="str">
            <v>ZK114.K299.C070</v>
          </cell>
          <cell r="B1069" t="str">
            <v>ZK114</v>
          </cell>
          <cell r="C1069">
            <v>0</v>
          </cell>
          <cell r="D1069">
            <v>0</v>
          </cell>
          <cell r="E1069">
            <v>1751.61</v>
          </cell>
          <cell r="F1069">
            <v>-38.159999999999997</v>
          </cell>
          <cell r="G1069">
            <v>0</v>
          </cell>
        </row>
        <row r="1070">
          <cell r="A1070" t="str">
            <v>ZK114.K299.C080</v>
          </cell>
          <cell r="B1070" t="str">
            <v>ZK114</v>
          </cell>
          <cell r="C1070">
            <v>0</v>
          </cell>
          <cell r="D1070">
            <v>0</v>
          </cell>
          <cell r="E1070">
            <v>103.57</v>
          </cell>
          <cell r="F1070">
            <v>0</v>
          </cell>
          <cell r="G1070">
            <v>0</v>
          </cell>
        </row>
        <row r="1071">
          <cell r="A1071" t="str">
            <v>ZK114.K299.C100</v>
          </cell>
          <cell r="B1071" t="str">
            <v>ZK114</v>
          </cell>
          <cell r="C1071">
            <v>0</v>
          </cell>
          <cell r="D1071">
            <v>0</v>
          </cell>
          <cell r="E1071">
            <v>1471.67</v>
          </cell>
          <cell r="F1071">
            <v>-42059.37</v>
          </cell>
          <cell r="G1071">
            <v>0</v>
          </cell>
        </row>
        <row r="1072">
          <cell r="A1072" t="str">
            <v>ZK114.K299.C115</v>
          </cell>
          <cell r="B1072" t="str">
            <v>ZK114</v>
          </cell>
          <cell r="C1072">
            <v>0</v>
          </cell>
          <cell r="D1072">
            <v>0</v>
          </cell>
          <cell r="E1072">
            <v>17.43</v>
          </cell>
          <cell r="F1072">
            <v>210</v>
          </cell>
          <cell r="G1072">
            <v>0</v>
          </cell>
        </row>
        <row r="1073">
          <cell r="A1073" t="str">
            <v>ZK114.K299.C125</v>
          </cell>
          <cell r="B1073" t="str">
            <v>ZK114</v>
          </cell>
          <cell r="C1073">
            <v>0</v>
          </cell>
          <cell r="D1073">
            <v>0</v>
          </cell>
          <cell r="E1073">
            <v>801.08</v>
          </cell>
          <cell r="F1073">
            <v>440.66</v>
          </cell>
          <cell r="G1073">
            <v>0</v>
          </cell>
        </row>
        <row r="1074">
          <cell r="A1074" t="str">
            <v>ZK114.K299.C130</v>
          </cell>
          <cell r="B1074" t="str">
            <v>ZK114</v>
          </cell>
          <cell r="C1074">
            <v>0</v>
          </cell>
          <cell r="D1074">
            <v>0</v>
          </cell>
          <cell r="E1074">
            <v>0</v>
          </cell>
          <cell r="F1074">
            <v>7</v>
          </cell>
          <cell r="G1074">
            <v>0</v>
          </cell>
        </row>
        <row r="1075">
          <cell r="A1075" t="str">
            <v>ZK114.K299.C131</v>
          </cell>
          <cell r="B1075" t="str">
            <v>ZK114</v>
          </cell>
          <cell r="C1075">
            <v>0</v>
          </cell>
          <cell r="D1075">
            <v>0</v>
          </cell>
          <cell r="E1075">
            <v>0</v>
          </cell>
          <cell r="F1075">
            <v>103.95</v>
          </cell>
          <cell r="G1075">
            <v>0</v>
          </cell>
        </row>
        <row r="1076">
          <cell r="A1076" t="str">
            <v>ZK114.K299.C140</v>
          </cell>
          <cell r="B1076" t="str">
            <v>ZK114</v>
          </cell>
          <cell r="C1076">
            <v>0</v>
          </cell>
          <cell r="D1076">
            <v>0</v>
          </cell>
          <cell r="E1076">
            <v>291.14999999999998</v>
          </cell>
          <cell r="F1076">
            <v>0</v>
          </cell>
          <cell r="G1076">
            <v>0</v>
          </cell>
        </row>
        <row r="1077">
          <cell r="A1077" t="str">
            <v>ZK114.K299.C150</v>
          </cell>
          <cell r="B1077" t="str">
            <v>ZK114</v>
          </cell>
          <cell r="C1077">
            <v>0</v>
          </cell>
          <cell r="D1077">
            <v>0</v>
          </cell>
          <cell r="E1077">
            <v>0</v>
          </cell>
          <cell r="F1077">
            <v>3343.14</v>
          </cell>
          <cell r="G1077">
            <v>900</v>
          </cell>
        </row>
        <row r="1078">
          <cell r="A1078" t="str">
            <v>ZK114.K299.C155</v>
          </cell>
          <cell r="B1078" t="str">
            <v>ZK114</v>
          </cell>
          <cell r="C1078">
            <v>0</v>
          </cell>
          <cell r="D1078">
            <v>0</v>
          </cell>
          <cell r="E1078">
            <v>888.82</v>
          </cell>
          <cell r="F1078">
            <v>82</v>
          </cell>
          <cell r="G1078">
            <v>0</v>
          </cell>
        </row>
        <row r="1079">
          <cell r="A1079" t="str">
            <v>ZK114.K299.C180</v>
          </cell>
          <cell r="B1079" t="str">
            <v>ZK114</v>
          </cell>
          <cell r="C1079">
            <v>0</v>
          </cell>
          <cell r="D1079">
            <v>0</v>
          </cell>
          <cell r="E1079">
            <v>0</v>
          </cell>
          <cell r="F1079">
            <v>0</v>
          </cell>
          <cell r="G1079">
            <v>0</v>
          </cell>
        </row>
        <row r="1080">
          <cell r="A1080" t="str">
            <v>ZK114.K299.C181</v>
          </cell>
          <cell r="B1080" t="str">
            <v>ZK114</v>
          </cell>
          <cell r="C1080">
            <v>0</v>
          </cell>
          <cell r="D1080">
            <v>0</v>
          </cell>
          <cell r="E1080">
            <v>173.72</v>
          </cell>
          <cell r="F1080">
            <v>0</v>
          </cell>
          <cell r="G1080">
            <v>0</v>
          </cell>
        </row>
        <row r="1081">
          <cell r="A1081" t="str">
            <v>ZK114.K299.C205</v>
          </cell>
          <cell r="B1081" t="str">
            <v>ZK114</v>
          </cell>
          <cell r="C1081">
            <v>0</v>
          </cell>
          <cell r="D1081">
            <v>0</v>
          </cell>
          <cell r="E1081">
            <v>32</v>
          </cell>
          <cell r="F1081">
            <v>137.02000000000001</v>
          </cell>
          <cell r="G1081">
            <v>0</v>
          </cell>
        </row>
        <row r="1082">
          <cell r="A1082" t="str">
            <v>ZK114.K299.C255</v>
          </cell>
          <cell r="B1082" t="str">
            <v>ZK114</v>
          </cell>
          <cell r="C1082">
            <v>0</v>
          </cell>
          <cell r="D1082">
            <v>0</v>
          </cell>
          <cell r="E1082">
            <v>0</v>
          </cell>
          <cell r="F1082">
            <v>1217.42</v>
          </cell>
          <cell r="G1082">
            <v>320</v>
          </cell>
        </row>
        <row r="1083">
          <cell r="A1083" t="str">
            <v>ZK114.K299.C265</v>
          </cell>
          <cell r="B1083" t="str">
            <v>ZK114</v>
          </cell>
          <cell r="C1083">
            <v>0</v>
          </cell>
          <cell r="D1083">
            <v>0</v>
          </cell>
          <cell r="E1083">
            <v>145.69999999999999</v>
          </cell>
          <cell r="F1083">
            <v>0</v>
          </cell>
          <cell r="G1083">
            <v>0</v>
          </cell>
        </row>
        <row r="1084">
          <cell r="A1084" t="str">
            <v>ZK114.K299.C274</v>
          </cell>
          <cell r="B1084" t="str">
            <v>ZK114</v>
          </cell>
          <cell r="C1084">
            <v>0</v>
          </cell>
          <cell r="D1084">
            <v>0</v>
          </cell>
          <cell r="E1084">
            <v>0</v>
          </cell>
          <cell r="F1084">
            <v>2271.9299999999998</v>
          </cell>
          <cell r="G1084">
            <v>0</v>
          </cell>
        </row>
        <row r="1085">
          <cell r="A1085" t="str">
            <v>ZK114.K299.C290</v>
          </cell>
          <cell r="B1085" t="str">
            <v>ZK114</v>
          </cell>
          <cell r="C1085">
            <v>0</v>
          </cell>
          <cell r="D1085">
            <v>0</v>
          </cell>
          <cell r="E1085">
            <v>6.5</v>
          </cell>
          <cell r="F1085">
            <v>1139.6400000000001</v>
          </cell>
          <cell r="G1085">
            <v>0</v>
          </cell>
        </row>
        <row r="1086">
          <cell r="A1086" t="str">
            <v>ZK114.K299.C300</v>
          </cell>
          <cell r="B1086" t="str">
            <v>ZK114</v>
          </cell>
          <cell r="C1086">
            <v>0</v>
          </cell>
          <cell r="D1086">
            <v>0</v>
          </cell>
          <cell r="E1086">
            <v>42.9</v>
          </cell>
          <cell r="F1086">
            <v>1520.68</v>
          </cell>
          <cell r="G1086">
            <v>0</v>
          </cell>
        </row>
        <row r="1087">
          <cell r="A1087" t="str">
            <v>ZK114.K299.C301</v>
          </cell>
          <cell r="B1087" t="str">
            <v>ZK114</v>
          </cell>
          <cell r="C1087">
            <v>0</v>
          </cell>
          <cell r="D1087">
            <v>0</v>
          </cell>
          <cell r="E1087">
            <v>330.25</v>
          </cell>
          <cell r="F1087">
            <v>0</v>
          </cell>
          <cell r="G1087">
            <v>0</v>
          </cell>
        </row>
        <row r="1088">
          <cell r="A1088" t="str">
            <v>ZK114.K299.C302</v>
          </cell>
          <cell r="B1088" t="str">
            <v>ZK114</v>
          </cell>
          <cell r="C1088">
            <v>0</v>
          </cell>
          <cell r="D1088">
            <v>0</v>
          </cell>
          <cell r="E1088">
            <v>451.39</v>
          </cell>
          <cell r="F1088">
            <v>115.68</v>
          </cell>
          <cell r="G1088">
            <v>0</v>
          </cell>
        </row>
        <row r="1089">
          <cell r="A1089" t="str">
            <v>ZK114.K299.C320</v>
          </cell>
          <cell r="B1089" t="str">
            <v>ZK114</v>
          </cell>
          <cell r="C1089">
            <v>0</v>
          </cell>
          <cell r="D1089">
            <v>0</v>
          </cell>
          <cell r="E1089">
            <v>1630.61</v>
          </cell>
          <cell r="F1089">
            <v>300</v>
          </cell>
          <cell r="G1089">
            <v>0</v>
          </cell>
        </row>
        <row r="1090">
          <cell r="A1090" t="str">
            <v>ZK114.K299.C330</v>
          </cell>
          <cell r="B1090" t="str">
            <v>ZK114</v>
          </cell>
          <cell r="C1090">
            <v>0</v>
          </cell>
          <cell r="D1090">
            <v>0</v>
          </cell>
          <cell r="E1090">
            <v>528.92999999999995</v>
          </cell>
          <cell r="F1090">
            <v>1115</v>
          </cell>
          <cell r="G1090">
            <v>0</v>
          </cell>
        </row>
        <row r="1091">
          <cell r="A1091" t="str">
            <v>ZK114.K299.C360</v>
          </cell>
          <cell r="B1091" t="str">
            <v>ZK114</v>
          </cell>
          <cell r="C1091">
            <v>0</v>
          </cell>
          <cell r="D1091">
            <v>0</v>
          </cell>
          <cell r="E1091">
            <v>126.13</v>
          </cell>
          <cell r="F1091">
            <v>513.57000000000005</v>
          </cell>
          <cell r="G1091">
            <v>0</v>
          </cell>
        </row>
        <row r="1092">
          <cell r="A1092" t="str">
            <v>ZK114.K299.C390</v>
          </cell>
          <cell r="B1092" t="str">
            <v>ZK114</v>
          </cell>
          <cell r="C1092">
            <v>0</v>
          </cell>
          <cell r="D1092">
            <v>0</v>
          </cell>
          <cell r="E1092">
            <v>14.26</v>
          </cell>
          <cell r="F1092">
            <v>0</v>
          </cell>
          <cell r="G1092">
            <v>0</v>
          </cell>
        </row>
        <row r="1093">
          <cell r="A1093" t="str">
            <v>ZK114.K299.C395</v>
          </cell>
          <cell r="B1093" t="str">
            <v>ZK114</v>
          </cell>
          <cell r="C1093">
            <v>0</v>
          </cell>
          <cell r="D1093">
            <v>0</v>
          </cell>
          <cell r="E1093">
            <v>5.6</v>
          </cell>
          <cell r="F1093">
            <v>0</v>
          </cell>
          <cell r="G1093">
            <v>0</v>
          </cell>
        </row>
        <row r="1094">
          <cell r="A1094" t="str">
            <v>ZK114.K299.C430</v>
          </cell>
          <cell r="B1094" t="str">
            <v>ZK114</v>
          </cell>
          <cell r="C1094">
            <v>0</v>
          </cell>
          <cell r="D1094">
            <v>0</v>
          </cell>
          <cell r="E1094">
            <v>93.76</v>
          </cell>
          <cell r="F1094">
            <v>21</v>
          </cell>
          <cell r="G1094">
            <v>0</v>
          </cell>
        </row>
        <row r="1095">
          <cell r="A1095" t="str">
            <v>ZK114.K299.C500</v>
          </cell>
          <cell r="B1095" t="str">
            <v>ZK114</v>
          </cell>
          <cell r="C1095">
            <v>0</v>
          </cell>
          <cell r="D1095">
            <v>0</v>
          </cell>
          <cell r="E1095">
            <v>1865.58</v>
          </cell>
          <cell r="F1095">
            <v>0</v>
          </cell>
          <cell r="G1095">
            <v>0</v>
          </cell>
        </row>
        <row r="1096">
          <cell r="A1096" t="str">
            <v>ZK114.K299.C555</v>
          </cell>
          <cell r="B1096" t="str">
            <v>ZK114</v>
          </cell>
          <cell r="C1096">
            <v>0</v>
          </cell>
          <cell r="D1096">
            <v>0</v>
          </cell>
          <cell r="E1096">
            <v>7654.93</v>
          </cell>
          <cell r="F1096">
            <v>8103.29</v>
          </cell>
          <cell r="G1096">
            <v>680</v>
          </cell>
        </row>
        <row r="1097">
          <cell r="A1097" t="str">
            <v>ZK114.K299.C565</v>
          </cell>
          <cell r="B1097" t="str">
            <v>ZK114</v>
          </cell>
          <cell r="C1097">
            <v>0</v>
          </cell>
          <cell r="D1097">
            <v>0</v>
          </cell>
          <cell r="E1097">
            <v>2946.27</v>
          </cell>
          <cell r="F1097">
            <v>0</v>
          </cell>
          <cell r="G1097">
            <v>0</v>
          </cell>
        </row>
        <row r="1098">
          <cell r="A1098" t="str">
            <v>ZK114.K299.C600</v>
          </cell>
          <cell r="B1098" t="str">
            <v>ZK114</v>
          </cell>
          <cell r="C1098">
            <v>0</v>
          </cell>
          <cell r="D1098">
            <v>0</v>
          </cell>
          <cell r="E1098">
            <v>7</v>
          </cell>
          <cell r="F1098">
            <v>0</v>
          </cell>
          <cell r="G1098">
            <v>0</v>
          </cell>
        </row>
        <row r="1099">
          <cell r="A1099" t="str">
            <v>ZK114.K299.C700</v>
          </cell>
          <cell r="B1099" t="str">
            <v>ZK114</v>
          </cell>
          <cell r="C1099">
            <v>0</v>
          </cell>
          <cell r="D1099">
            <v>0</v>
          </cell>
          <cell r="E1099">
            <v>771.82</v>
          </cell>
          <cell r="F1099">
            <v>76</v>
          </cell>
          <cell r="G1099">
            <v>0</v>
          </cell>
        </row>
        <row r="1100">
          <cell r="A1100" t="str">
            <v>ZK114.K299.C701</v>
          </cell>
          <cell r="B1100" t="str">
            <v>ZK114</v>
          </cell>
          <cell r="C1100">
            <v>0</v>
          </cell>
          <cell r="D1100">
            <v>0</v>
          </cell>
          <cell r="E1100">
            <v>0</v>
          </cell>
          <cell r="F1100">
            <v>2964.45</v>
          </cell>
          <cell r="G1100">
            <v>0</v>
          </cell>
        </row>
        <row r="1101">
          <cell r="A1101" t="str">
            <v>ZK114.K299.C702</v>
          </cell>
          <cell r="B1101" t="str">
            <v>ZK114</v>
          </cell>
          <cell r="C1101">
            <v>0</v>
          </cell>
          <cell r="D1101">
            <v>0</v>
          </cell>
          <cell r="E1101">
            <v>0</v>
          </cell>
          <cell r="F1101">
            <v>454.91</v>
          </cell>
          <cell r="G1101">
            <v>0</v>
          </cell>
        </row>
        <row r="1102">
          <cell r="A1102" t="str">
            <v>ZK114.K299.I001</v>
          </cell>
          <cell r="B1102" t="str">
            <v>ZK114</v>
          </cell>
          <cell r="C1102">
            <v>0</v>
          </cell>
          <cell r="D1102">
            <v>0</v>
          </cell>
          <cell r="E1102">
            <v>1328.58</v>
          </cell>
          <cell r="F1102">
            <v>0</v>
          </cell>
          <cell r="G1102">
            <v>0</v>
          </cell>
        </row>
        <row r="1103">
          <cell r="A1103" t="str">
            <v>ZK200.0001</v>
          </cell>
          <cell r="B1103" t="str">
            <v>ZK200</v>
          </cell>
          <cell r="C1103">
            <v>0</v>
          </cell>
          <cell r="D1103">
            <v>0</v>
          </cell>
          <cell r="E1103">
            <v>0</v>
          </cell>
          <cell r="F1103">
            <v>0</v>
          </cell>
          <cell r="G1103">
            <v>0</v>
          </cell>
        </row>
        <row r="1104">
          <cell r="A1104" t="str">
            <v>ZK200.0008</v>
          </cell>
          <cell r="B1104" t="str">
            <v>ZK200</v>
          </cell>
          <cell r="C1104">
            <v>0</v>
          </cell>
          <cell r="D1104">
            <v>0</v>
          </cell>
          <cell r="E1104">
            <v>0</v>
          </cell>
          <cell r="F1104">
            <v>0</v>
          </cell>
          <cell r="G1104">
            <v>0</v>
          </cell>
        </row>
        <row r="1105">
          <cell r="A1105" t="str">
            <v>ZK200.0009</v>
          </cell>
          <cell r="B1105" t="str">
            <v>ZK200</v>
          </cell>
          <cell r="C1105">
            <v>0</v>
          </cell>
          <cell r="D1105">
            <v>0</v>
          </cell>
          <cell r="E1105">
            <v>0</v>
          </cell>
          <cell r="F1105">
            <v>0</v>
          </cell>
          <cell r="G1105">
            <v>0</v>
          </cell>
        </row>
        <row r="1106">
          <cell r="A1106" t="str">
            <v>ZK200.4810</v>
          </cell>
          <cell r="B1106" t="str">
            <v>ZK200</v>
          </cell>
          <cell r="C1106">
            <v>0</v>
          </cell>
          <cell r="D1106">
            <v>0</v>
          </cell>
          <cell r="E1106">
            <v>0</v>
          </cell>
          <cell r="F1106">
            <v>0</v>
          </cell>
          <cell r="G1106">
            <v>0</v>
          </cell>
        </row>
        <row r="1107">
          <cell r="A1107" t="str">
            <v>ZK200.K001</v>
          </cell>
          <cell r="B1107" t="str">
            <v>ZK200</v>
          </cell>
          <cell r="C1107">
            <v>0</v>
          </cell>
          <cell r="D1107">
            <v>0</v>
          </cell>
          <cell r="E1107">
            <v>0</v>
          </cell>
          <cell r="F1107">
            <v>0</v>
          </cell>
          <cell r="G1107">
            <v>0</v>
          </cell>
        </row>
        <row r="1108">
          <cell r="A1108" t="str">
            <v>ZK200.K005</v>
          </cell>
          <cell r="B1108" t="str">
            <v>ZK200</v>
          </cell>
          <cell r="C1108">
            <v>0</v>
          </cell>
          <cell r="D1108">
            <v>0</v>
          </cell>
          <cell r="E1108">
            <v>0</v>
          </cell>
          <cell r="F1108">
            <v>-964.15</v>
          </cell>
          <cell r="G1108">
            <v>0</v>
          </cell>
        </row>
        <row r="1109">
          <cell r="A1109" t="str">
            <v>ZK200.K006</v>
          </cell>
          <cell r="B1109" t="str">
            <v>ZK200</v>
          </cell>
          <cell r="C1109">
            <v>0</v>
          </cell>
          <cell r="D1109">
            <v>0</v>
          </cell>
          <cell r="E1109">
            <v>0</v>
          </cell>
          <cell r="F1109">
            <v>0</v>
          </cell>
          <cell r="G1109">
            <v>0</v>
          </cell>
        </row>
        <row r="1110">
          <cell r="A1110" t="str">
            <v>ZK200.K100</v>
          </cell>
          <cell r="B1110" t="str">
            <v>ZK200</v>
          </cell>
          <cell r="C1110">
            <v>0</v>
          </cell>
          <cell r="D1110">
            <v>526.24</v>
          </cell>
          <cell r="E1110">
            <v>3518.7</v>
          </cell>
          <cell r="F1110">
            <v>1135.0999999999999</v>
          </cell>
          <cell r="G1110">
            <v>0</v>
          </cell>
        </row>
        <row r="1111">
          <cell r="A1111" t="str">
            <v>ZK200.K102</v>
          </cell>
          <cell r="B1111" t="str">
            <v>ZK200</v>
          </cell>
          <cell r="C1111">
            <v>0</v>
          </cell>
          <cell r="D1111">
            <v>7060.95</v>
          </cell>
          <cell r="E1111">
            <v>1725</v>
          </cell>
          <cell r="F1111">
            <v>0</v>
          </cell>
          <cell r="G1111">
            <v>0</v>
          </cell>
        </row>
        <row r="1112">
          <cell r="A1112" t="str">
            <v>ZK200.K104</v>
          </cell>
          <cell r="B1112" t="str">
            <v>ZK200</v>
          </cell>
          <cell r="C1112">
            <v>0</v>
          </cell>
          <cell r="D1112">
            <v>318.92</v>
          </cell>
          <cell r="E1112">
            <v>408</v>
          </cell>
          <cell r="F1112">
            <v>408</v>
          </cell>
          <cell r="G1112">
            <v>0</v>
          </cell>
        </row>
        <row r="1113">
          <cell r="A1113" t="str">
            <v>ZK200.K115</v>
          </cell>
          <cell r="B1113" t="str">
            <v>ZK200</v>
          </cell>
          <cell r="C1113">
            <v>0</v>
          </cell>
          <cell r="D1113">
            <v>3449.29</v>
          </cell>
          <cell r="E1113">
            <v>15946.49</v>
          </cell>
          <cell r="F1113">
            <v>11524.48</v>
          </cell>
          <cell r="G1113">
            <v>0</v>
          </cell>
        </row>
        <row r="1114">
          <cell r="A1114" t="str">
            <v>ZK200.K116</v>
          </cell>
          <cell r="B1114" t="str">
            <v>ZK200</v>
          </cell>
          <cell r="C1114">
            <v>0</v>
          </cell>
          <cell r="D1114">
            <v>610.95000000000005</v>
          </cell>
          <cell r="E1114">
            <v>6034.85</v>
          </cell>
          <cell r="F1114">
            <v>8038.33</v>
          </cell>
          <cell r="G1114">
            <v>1335.1599999999999</v>
          </cell>
        </row>
        <row r="1115">
          <cell r="A1115" t="str">
            <v>ZK200.K117</v>
          </cell>
          <cell r="B1115" t="str">
            <v>ZK200</v>
          </cell>
          <cell r="C1115">
            <v>0</v>
          </cell>
          <cell r="D1115">
            <v>0</v>
          </cell>
          <cell r="E1115">
            <v>24.42</v>
          </cell>
          <cell r="F1115">
            <v>54.51</v>
          </cell>
          <cell r="G1115">
            <v>0</v>
          </cell>
        </row>
        <row r="1116">
          <cell r="A1116" t="str">
            <v>ZK200.K119</v>
          </cell>
          <cell r="B1116" t="str">
            <v>ZK200</v>
          </cell>
          <cell r="C1116">
            <v>0</v>
          </cell>
          <cell r="D1116">
            <v>127.93</v>
          </cell>
          <cell r="E1116">
            <v>0</v>
          </cell>
          <cell r="F1116">
            <v>0</v>
          </cell>
          <cell r="G1116">
            <v>0</v>
          </cell>
        </row>
        <row r="1117">
          <cell r="A1117" t="str">
            <v>ZK200.K120</v>
          </cell>
          <cell r="B1117" t="str">
            <v>ZK200</v>
          </cell>
          <cell r="C1117">
            <v>0</v>
          </cell>
          <cell r="D1117">
            <v>1471.81</v>
          </cell>
          <cell r="E1117">
            <v>1730.01</v>
          </cell>
          <cell r="F1117">
            <v>769</v>
          </cell>
          <cell r="G1117">
            <v>0</v>
          </cell>
        </row>
        <row r="1118">
          <cell r="A1118" t="str">
            <v>ZK200.K130</v>
          </cell>
          <cell r="B1118" t="str">
            <v>ZK200</v>
          </cell>
          <cell r="C1118">
            <v>0</v>
          </cell>
          <cell r="D1118">
            <v>0</v>
          </cell>
          <cell r="E1118">
            <v>394.03</v>
          </cell>
          <cell r="F1118">
            <v>0</v>
          </cell>
          <cell r="G1118">
            <v>0</v>
          </cell>
        </row>
        <row r="1119">
          <cell r="A1119" t="str">
            <v>ZK200.K133</v>
          </cell>
          <cell r="B1119" t="str">
            <v>ZK200</v>
          </cell>
          <cell r="C1119">
            <v>0</v>
          </cell>
          <cell r="D1119">
            <v>441.7</v>
          </cell>
          <cell r="E1119">
            <v>1781.49</v>
          </cell>
          <cell r="F1119">
            <v>126.4</v>
          </cell>
          <cell r="G1119">
            <v>0</v>
          </cell>
        </row>
        <row r="1120">
          <cell r="A1120" t="str">
            <v>ZK200.K134</v>
          </cell>
          <cell r="B1120" t="str">
            <v>ZK200</v>
          </cell>
          <cell r="C1120">
            <v>0</v>
          </cell>
          <cell r="D1120">
            <v>0</v>
          </cell>
          <cell r="E1120">
            <v>10095.9</v>
          </cell>
          <cell r="F1120">
            <v>735</v>
          </cell>
          <cell r="G1120">
            <v>0</v>
          </cell>
        </row>
        <row r="1121">
          <cell r="A1121" t="str">
            <v>ZK200.K136</v>
          </cell>
          <cell r="B1121" t="str">
            <v>ZK200</v>
          </cell>
          <cell r="C1121">
            <v>0</v>
          </cell>
          <cell r="D1121">
            <v>0</v>
          </cell>
          <cell r="E1121">
            <v>306.35000000000002</v>
          </cell>
          <cell r="F1121">
            <v>0</v>
          </cell>
          <cell r="G1121">
            <v>0</v>
          </cell>
        </row>
        <row r="1122">
          <cell r="A1122" t="str">
            <v>ZK200.K138</v>
          </cell>
          <cell r="B1122" t="str">
            <v>ZK200</v>
          </cell>
          <cell r="C1122">
            <v>0</v>
          </cell>
          <cell r="D1122">
            <v>545.5</v>
          </cell>
          <cell r="E1122">
            <v>776.58</v>
          </cell>
          <cell r="F1122">
            <v>0</v>
          </cell>
          <cell r="G1122">
            <v>0</v>
          </cell>
        </row>
        <row r="1123">
          <cell r="A1123" t="str">
            <v>ZK200.K175</v>
          </cell>
          <cell r="B1123" t="str">
            <v>ZK200</v>
          </cell>
          <cell r="C1123">
            <v>0</v>
          </cell>
          <cell r="D1123">
            <v>0</v>
          </cell>
          <cell r="E1123">
            <v>341.96</v>
          </cell>
          <cell r="F1123">
            <v>0</v>
          </cell>
          <cell r="G1123">
            <v>0</v>
          </cell>
        </row>
        <row r="1124">
          <cell r="A1124" t="str">
            <v>ZK200.K300</v>
          </cell>
          <cell r="B1124" t="str">
            <v>ZK200</v>
          </cell>
          <cell r="C1124">
            <v>0</v>
          </cell>
          <cell r="D1124">
            <v>928.32</v>
          </cell>
          <cell r="E1124">
            <v>16895.259999999998</v>
          </cell>
          <cell r="F1124">
            <v>11531.57</v>
          </cell>
          <cell r="G1124">
            <v>324.15999999999997</v>
          </cell>
        </row>
        <row r="1125">
          <cell r="A1125" t="str">
            <v>ZK200.K302</v>
          </cell>
          <cell r="B1125" t="str">
            <v>ZK200</v>
          </cell>
          <cell r="C1125">
            <v>0</v>
          </cell>
          <cell r="D1125">
            <v>0</v>
          </cell>
          <cell r="E1125">
            <v>226.52</v>
          </cell>
          <cell r="F1125">
            <v>0</v>
          </cell>
          <cell r="G1125">
            <v>0</v>
          </cell>
        </row>
        <row r="1126">
          <cell r="A1126" t="str">
            <v>ZK200.K303</v>
          </cell>
          <cell r="B1126" t="str">
            <v>ZK200</v>
          </cell>
          <cell r="C1126">
            <v>0</v>
          </cell>
          <cell r="D1126">
            <v>0</v>
          </cell>
          <cell r="E1126">
            <v>19</v>
          </cell>
          <cell r="F1126">
            <v>0</v>
          </cell>
          <cell r="G1126">
            <v>0</v>
          </cell>
        </row>
        <row r="1127">
          <cell r="A1127" t="str">
            <v>ZK200.K306</v>
          </cell>
          <cell r="B1127" t="str">
            <v>ZK200</v>
          </cell>
          <cell r="C1127">
            <v>0</v>
          </cell>
          <cell r="D1127">
            <v>24980</v>
          </cell>
          <cell r="E1127">
            <v>10707.59</v>
          </cell>
          <cell r="F1127">
            <v>2314.8000000000002</v>
          </cell>
          <cell r="G1127">
            <v>0</v>
          </cell>
        </row>
        <row r="1128">
          <cell r="A1128" t="str">
            <v>ZK200.K307</v>
          </cell>
          <cell r="B1128" t="str">
            <v>ZK200</v>
          </cell>
          <cell r="C1128">
            <v>0</v>
          </cell>
          <cell r="D1128">
            <v>20985.3</v>
          </cell>
          <cell r="E1128">
            <v>2775.95</v>
          </cell>
          <cell r="F1128">
            <v>1850</v>
          </cell>
          <cell r="G1128">
            <v>0</v>
          </cell>
        </row>
        <row r="1129">
          <cell r="A1129" t="str">
            <v>ZK200.K308</v>
          </cell>
          <cell r="B1129" t="str">
            <v>ZK200</v>
          </cell>
          <cell r="C1129">
            <v>0</v>
          </cell>
          <cell r="D1129">
            <v>0</v>
          </cell>
          <cell r="E1129">
            <v>20.82</v>
          </cell>
          <cell r="F1129">
            <v>0</v>
          </cell>
          <cell r="G1129">
            <v>0</v>
          </cell>
        </row>
        <row r="1130">
          <cell r="A1130" t="str">
            <v>ZK200.K317</v>
          </cell>
          <cell r="B1130" t="str">
            <v>ZK200</v>
          </cell>
          <cell r="C1130">
            <v>0</v>
          </cell>
          <cell r="D1130">
            <v>0</v>
          </cell>
          <cell r="E1130">
            <v>91.8</v>
          </cell>
          <cell r="F1130">
            <v>0</v>
          </cell>
          <cell r="G1130">
            <v>0</v>
          </cell>
        </row>
        <row r="1131">
          <cell r="A1131" t="str">
            <v>ZK200.K335</v>
          </cell>
          <cell r="B1131" t="str">
            <v>ZK200</v>
          </cell>
          <cell r="C1131">
            <v>0</v>
          </cell>
          <cell r="D1131">
            <v>0</v>
          </cell>
          <cell r="E1131">
            <v>4.5</v>
          </cell>
          <cell r="F1131">
            <v>0</v>
          </cell>
          <cell r="G1131">
            <v>0</v>
          </cell>
        </row>
        <row r="1132">
          <cell r="A1132" t="str">
            <v>ZK200.K342</v>
          </cell>
          <cell r="B1132" t="str">
            <v>ZK200</v>
          </cell>
          <cell r="C1132">
            <v>0</v>
          </cell>
          <cell r="D1132">
            <v>0</v>
          </cell>
          <cell r="E1132">
            <v>8</v>
          </cell>
          <cell r="F1132">
            <v>0</v>
          </cell>
          <cell r="G1132">
            <v>0</v>
          </cell>
        </row>
        <row r="1133">
          <cell r="A1133" t="str">
            <v>ZK201.K005</v>
          </cell>
          <cell r="B1133" t="str">
            <v>ZK201</v>
          </cell>
          <cell r="C1133">
            <v>0</v>
          </cell>
          <cell r="D1133">
            <v>0</v>
          </cell>
          <cell r="E1133">
            <v>-34652</v>
          </cell>
          <cell r="F1133">
            <v>-2478</v>
          </cell>
          <cell r="G1133">
            <v>0</v>
          </cell>
        </row>
        <row r="1134">
          <cell r="A1134" t="str">
            <v>ZK201.K104</v>
          </cell>
          <cell r="B1134" t="str">
            <v>ZK201</v>
          </cell>
          <cell r="C1134">
            <v>0</v>
          </cell>
          <cell r="D1134">
            <v>0</v>
          </cell>
          <cell r="E1134">
            <v>0</v>
          </cell>
          <cell r="F1134">
            <v>0</v>
          </cell>
          <cell r="G1134">
            <v>0</v>
          </cell>
        </row>
        <row r="1135">
          <cell r="A1135" t="str">
            <v>ZK201.K115</v>
          </cell>
          <cell r="B1135" t="str">
            <v>ZK201</v>
          </cell>
          <cell r="C1135">
            <v>0</v>
          </cell>
          <cell r="D1135">
            <v>0</v>
          </cell>
          <cell r="E1135">
            <v>159.72999999999999</v>
          </cell>
          <cell r="F1135">
            <v>0</v>
          </cell>
          <cell r="G1135">
            <v>0</v>
          </cell>
        </row>
        <row r="1136">
          <cell r="A1136" t="str">
            <v>ZK201.K133</v>
          </cell>
          <cell r="B1136" t="str">
            <v>ZK201</v>
          </cell>
          <cell r="C1136">
            <v>0</v>
          </cell>
          <cell r="D1136">
            <v>0</v>
          </cell>
          <cell r="E1136">
            <v>0</v>
          </cell>
          <cell r="F1136">
            <v>11</v>
          </cell>
          <cell r="G1136">
            <v>0</v>
          </cell>
        </row>
        <row r="1137">
          <cell r="A1137" t="str">
            <v>ZK201.K138</v>
          </cell>
          <cell r="B1137" t="str">
            <v>ZK201</v>
          </cell>
          <cell r="C1137">
            <v>0</v>
          </cell>
          <cell r="D1137">
            <v>4424</v>
          </cell>
          <cell r="E1137">
            <v>114046.59</v>
          </cell>
          <cell r="F1137">
            <v>32304</v>
          </cell>
          <cell r="G1137">
            <v>0</v>
          </cell>
        </row>
        <row r="1138">
          <cell r="A1138" t="str">
            <v>ZK201.K158</v>
          </cell>
          <cell r="B1138" t="str">
            <v>ZK201</v>
          </cell>
          <cell r="C1138">
            <v>0</v>
          </cell>
          <cell r="D1138">
            <v>8010</v>
          </cell>
          <cell r="E1138">
            <v>7822.5</v>
          </cell>
          <cell r="F1138">
            <v>0</v>
          </cell>
          <cell r="G1138">
            <v>0</v>
          </cell>
        </row>
        <row r="1139">
          <cell r="A1139" t="str">
            <v>ZK201.K159</v>
          </cell>
          <cell r="B1139" t="str">
            <v>ZK201</v>
          </cell>
          <cell r="C1139">
            <v>0</v>
          </cell>
          <cell r="D1139">
            <v>5800</v>
          </cell>
          <cell r="E1139">
            <v>12552.5</v>
          </cell>
          <cell r="F1139">
            <v>2517.5</v>
          </cell>
          <cell r="G1139">
            <v>0</v>
          </cell>
        </row>
        <row r="1140">
          <cell r="A1140" t="str">
            <v>ZK201.K160</v>
          </cell>
          <cell r="B1140" t="str">
            <v>ZK201</v>
          </cell>
          <cell r="C1140">
            <v>0</v>
          </cell>
          <cell r="D1140">
            <v>1300</v>
          </cell>
          <cell r="E1140">
            <v>57360.35</v>
          </cell>
          <cell r="F1140">
            <v>16810</v>
          </cell>
          <cell r="G1140">
            <v>2350</v>
          </cell>
        </row>
        <row r="1141">
          <cell r="A1141" t="str">
            <v>ZK201.K201</v>
          </cell>
          <cell r="B1141" t="str">
            <v>ZK201</v>
          </cell>
          <cell r="C1141">
            <v>0</v>
          </cell>
          <cell r="D1141">
            <v>0</v>
          </cell>
          <cell r="E1141">
            <v>0</v>
          </cell>
          <cell r="F1141">
            <v>0</v>
          </cell>
          <cell r="G1141">
            <v>0</v>
          </cell>
        </row>
        <row r="1142">
          <cell r="A1142" t="str">
            <v>ZK201.K301</v>
          </cell>
          <cell r="B1142" t="str">
            <v>ZK201</v>
          </cell>
          <cell r="C1142">
            <v>0</v>
          </cell>
          <cell r="D1142">
            <v>131202.65</v>
          </cell>
          <cell r="E1142">
            <v>12489.88</v>
          </cell>
          <cell r="F1142">
            <v>0</v>
          </cell>
          <cell r="G1142">
            <v>0</v>
          </cell>
        </row>
        <row r="1143">
          <cell r="A1143" t="str">
            <v>ZK201.K302</v>
          </cell>
          <cell r="B1143" t="str">
            <v>ZK201</v>
          </cell>
          <cell r="C1143">
            <v>0</v>
          </cell>
          <cell r="D1143">
            <v>0</v>
          </cell>
          <cell r="E1143">
            <v>340555</v>
          </cell>
          <cell r="F1143">
            <v>40365.620000000003</v>
          </cell>
          <cell r="G1143">
            <v>0</v>
          </cell>
        </row>
        <row r="1144">
          <cell r="A1144" t="str">
            <v>ZK201.K303</v>
          </cell>
          <cell r="B1144" t="str">
            <v>ZK201</v>
          </cell>
          <cell r="C1144">
            <v>0</v>
          </cell>
          <cell r="D1144">
            <v>12640.25</v>
          </cell>
          <cell r="E1144">
            <v>101271.28</v>
          </cell>
          <cell r="F1144">
            <v>38790.11</v>
          </cell>
          <cell r="G1144">
            <v>9403</v>
          </cell>
        </row>
        <row r="1145">
          <cell r="A1145" t="str">
            <v>ZK201.K304</v>
          </cell>
          <cell r="B1145" t="str">
            <v>ZK201</v>
          </cell>
          <cell r="C1145">
            <v>0</v>
          </cell>
          <cell r="D1145">
            <v>50397.43</v>
          </cell>
          <cell r="E1145">
            <v>343537.59</v>
          </cell>
          <cell r="F1145">
            <v>217613</v>
          </cell>
          <cell r="G1145">
            <v>3552.64</v>
          </cell>
        </row>
        <row r="1146">
          <cell r="A1146" t="str">
            <v>ZK201.K305</v>
          </cell>
          <cell r="B1146" t="str">
            <v>ZK201</v>
          </cell>
          <cell r="C1146">
            <v>0</v>
          </cell>
          <cell r="D1146">
            <v>0</v>
          </cell>
          <cell r="E1146">
            <v>33481</v>
          </cell>
          <cell r="F1146">
            <v>28875</v>
          </cell>
          <cell r="G1146">
            <v>20000</v>
          </cell>
        </row>
        <row r="1147">
          <cell r="A1147" t="str">
            <v>ZK201.K307</v>
          </cell>
          <cell r="B1147" t="str">
            <v>ZK201</v>
          </cell>
          <cell r="C1147">
            <v>0</v>
          </cell>
          <cell r="D1147">
            <v>0</v>
          </cell>
          <cell r="E1147">
            <v>6053</v>
          </cell>
          <cell r="F1147">
            <v>0</v>
          </cell>
          <cell r="G1147">
            <v>0</v>
          </cell>
        </row>
        <row r="1148">
          <cell r="A1148" t="str">
            <v>ZK201.K308</v>
          </cell>
          <cell r="B1148" t="str">
            <v>ZK201</v>
          </cell>
          <cell r="C1148">
            <v>0</v>
          </cell>
          <cell r="D1148">
            <v>264</v>
          </cell>
          <cell r="E1148">
            <v>26298.47</v>
          </cell>
          <cell r="F1148">
            <v>14282.46</v>
          </cell>
          <cell r="G1148">
            <v>150</v>
          </cell>
        </row>
        <row r="1149">
          <cell r="A1149" t="str">
            <v>ZK201.K309</v>
          </cell>
          <cell r="B1149" t="str">
            <v>ZK201</v>
          </cell>
          <cell r="C1149">
            <v>0</v>
          </cell>
          <cell r="D1149">
            <v>3017.37</v>
          </cell>
          <cell r="E1149">
            <v>5792</v>
          </cell>
          <cell r="F1149">
            <v>2107</v>
          </cell>
          <cell r="G1149">
            <v>0</v>
          </cell>
        </row>
        <row r="1150">
          <cell r="A1150" t="str">
            <v>ZK201.K310</v>
          </cell>
          <cell r="B1150" t="str">
            <v>ZK201</v>
          </cell>
          <cell r="C1150">
            <v>0</v>
          </cell>
          <cell r="D1150">
            <v>0</v>
          </cell>
          <cell r="E1150">
            <v>39553.5</v>
          </cell>
          <cell r="F1150">
            <v>23967.82</v>
          </cell>
          <cell r="G1150">
            <v>8550</v>
          </cell>
        </row>
        <row r="1151">
          <cell r="A1151" t="str">
            <v>ZK201.K334</v>
          </cell>
          <cell r="B1151" t="str">
            <v>ZK201</v>
          </cell>
          <cell r="C1151">
            <v>0</v>
          </cell>
          <cell r="D1151">
            <v>0</v>
          </cell>
          <cell r="E1151">
            <v>0</v>
          </cell>
          <cell r="F1151">
            <v>0</v>
          </cell>
          <cell r="G1151">
            <v>0</v>
          </cell>
        </row>
        <row r="1152">
          <cell r="A1152" t="str">
            <v>ZK202.K005</v>
          </cell>
          <cell r="B1152" t="str">
            <v>ZK202</v>
          </cell>
          <cell r="C1152">
            <v>0</v>
          </cell>
          <cell r="D1152">
            <v>0</v>
          </cell>
          <cell r="E1152">
            <v>0</v>
          </cell>
          <cell r="F1152">
            <v>-7000</v>
          </cell>
          <cell r="G1152">
            <v>0</v>
          </cell>
        </row>
        <row r="1153">
          <cell r="A1153" t="str">
            <v>ZK202.K115</v>
          </cell>
          <cell r="B1153" t="str">
            <v>ZK202</v>
          </cell>
          <cell r="C1153">
            <v>0</v>
          </cell>
          <cell r="D1153">
            <v>0</v>
          </cell>
          <cell r="E1153">
            <v>4643.22</v>
          </cell>
          <cell r="F1153">
            <v>3607.03</v>
          </cell>
          <cell r="G1153">
            <v>0</v>
          </cell>
        </row>
        <row r="1154">
          <cell r="A1154" t="str">
            <v>ZK202.K116</v>
          </cell>
          <cell r="B1154" t="str">
            <v>ZK202</v>
          </cell>
          <cell r="C1154">
            <v>0</v>
          </cell>
          <cell r="D1154">
            <v>0</v>
          </cell>
          <cell r="E1154">
            <v>3968.86</v>
          </cell>
          <cell r="F1154">
            <v>1335.68</v>
          </cell>
          <cell r="G1154">
            <v>110.84</v>
          </cell>
        </row>
        <row r="1155">
          <cell r="A1155" t="str">
            <v>ZK202.K133</v>
          </cell>
          <cell r="B1155" t="str">
            <v>ZK202</v>
          </cell>
          <cell r="C1155">
            <v>0</v>
          </cell>
          <cell r="D1155">
            <v>0</v>
          </cell>
          <cell r="E1155">
            <v>0</v>
          </cell>
          <cell r="F1155">
            <v>103.51</v>
          </cell>
          <cell r="G1155">
            <v>0</v>
          </cell>
        </row>
        <row r="1156">
          <cell r="A1156" t="str">
            <v>ZK202.K160</v>
          </cell>
          <cell r="B1156" t="str">
            <v>ZK202</v>
          </cell>
          <cell r="C1156">
            <v>0</v>
          </cell>
          <cell r="D1156">
            <v>150</v>
          </cell>
          <cell r="E1156">
            <v>6124.75</v>
          </cell>
          <cell r="F1156">
            <v>11451.27</v>
          </cell>
          <cell r="G1156">
            <v>0</v>
          </cell>
        </row>
        <row r="1157">
          <cell r="A1157" t="str">
            <v>ZK202.K316</v>
          </cell>
          <cell r="B1157" t="str">
            <v>ZK202</v>
          </cell>
          <cell r="C1157">
            <v>0</v>
          </cell>
          <cell r="D1157">
            <v>3125</v>
          </cell>
          <cell r="E1157">
            <v>88500</v>
          </cell>
          <cell r="F1157">
            <v>85069.54</v>
          </cell>
          <cell r="G1157">
            <v>19428.2</v>
          </cell>
        </row>
        <row r="1158">
          <cell r="A1158" t="str">
            <v>ZK202.K317</v>
          </cell>
          <cell r="B1158" t="str">
            <v>ZK202</v>
          </cell>
          <cell r="C1158">
            <v>0</v>
          </cell>
          <cell r="D1158">
            <v>0</v>
          </cell>
          <cell r="E1158">
            <v>2708.06</v>
          </cell>
          <cell r="F1158">
            <v>2132.21</v>
          </cell>
          <cell r="G1158">
            <v>582.25</v>
          </cell>
        </row>
        <row r="1159">
          <cell r="A1159" t="str">
            <v>ZK202.K318</v>
          </cell>
          <cell r="B1159" t="str">
            <v>ZK202</v>
          </cell>
          <cell r="C1159">
            <v>0</v>
          </cell>
          <cell r="D1159">
            <v>0</v>
          </cell>
          <cell r="E1159">
            <v>5841.37</v>
          </cell>
          <cell r="F1159">
            <v>6412.08</v>
          </cell>
          <cell r="G1159">
            <v>2061.8000000000002</v>
          </cell>
        </row>
        <row r="1160">
          <cell r="A1160" t="str">
            <v>ZK202.K319</v>
          </cell>
          <cell r="B1160" t="str">
            <v>ZK202</v>
          </cell>
          <cell r="C1160">
            <v>0</v>
          </cell>
          <cell r="D1160">
            <v>0</v>
          </cell>
          <cell r="E1160">
            <v>17219.59</v>
          </cell>
          <cell r="F1160">
            <v>3013</v>
          </cell>
          <cell r="G1160">
            <v>0</v>
          </cell>
        </row>
        <row r="1161">
          <cell r="A1161" t="str">
            <v>ZK202.K334</v>
          </cell>
          <cell r="B1161" t="str">
            <v>ZK202</v>
          </cell>
          <cell r="C1161">
            <v>0</v>
          </cell>
          <cell r="D1161">
            <v>0</v>
          </cell>
          <cell r="E1161">
            <v>156.06</v>
          </cell>
          <cell r="F1161">
            <v>0</v>
          </cell>
          <cell r="G1161">
            <v>0</v>
          </cell>
        </row>
        <row r="1162">
          <cell r="A1162" t="str">
            <v>ZK203.K005</v>
          </cell>
          <cell r="B1162" t="str">
            <v>ZK203</v>
          </cell>
          <cell r="C1162">
            <v>0</v>
          </cell>
          <cell r="D1162">
            <v>0</v>
          </cell>
          <cell r="E1162">
            <v>-750</v>
          </cell>
          <cell r="F1162">
            <v>0</v>
          </cell>
          <cell r="G1162">
            <v>0</v>
          </cell>
        </row>
        <row r="1163">
          <cell r="A1163" t="str">
            <v>ZK203.K130</v>
          </cell>
          <cell r="B1163" t="str">
            <v>ZK203</v>
          </cell>
          <cell r="C1163">
            <v>0</v>
          </cell>
          <cell r="D1163">
            <v>20.63</v>
          </cell>
          <cell r="E1163">
            <v>0</v>
          </cell>
          <cell r="F1163">
            <v>0</v>
          </cell>
          <cell r="G1163">
            <v>0</v>
          </cell>
        </row>
        <row r="1164">
          <cell r="A1164" t="str">
            <v>ZK203.K133</v>
          </cell>
          <cell r="B1164" t="str">
            <v>ZK203</v>
          </cell>
          <cell r="C1164">
            <v>0</v>
          </cell>
          <cell r="D1164">
            <v>0</v>
          </cell>
          <cell r="E1164">
            <v>101.84</v>
          </cell>
          <cell r="F1164">
            <v>0</v>
          </cell>
          <cell r="G1164">
            <v>0</v>
          </cell>
        </row>
        <row r="1165">
          <cell r="A1165" t="str">
            <v>ZK203.K137</v>
          </cell>
          <cell r="B1165" t="str">
            <v>ZK203</v>
          </cell>
          <cell r="C1165">
            <v>0</v>
          </cell>
          <cell r="D1165">
            <v>0</v>
          </cell>
          <cell r="E1165">
            <v>0</v>
          </cell>
          <cell r="F1165">
            <v>25</v>
          </cell>
          <cell r="G1165">
            <v>0</v>
          </cell>
        </row>
        <row r="1166">
          <cell r="A1166" t="str">
            <v>ZK203.K160</v>
          </cell>
          <cell r="B1166" t="str">
            <v>ZK203</v>
          </cell>
          <cell r="C1166">
            <v>0</v>
          </cell>
          <cell r="D1166">
            <v>200</v>
          </cell>
          <cell r="E1166">
            <v>11807.5</v>
          </cell>
          <cell r="F1166">
            <v>25112.5</v>
          </cell>
          <cell r="G1166">
            <v>0</v>
          </cell>
        </row>
        <row r="1167">
          <cell r="A1167" t="str">
            <v>ZK203.K237</v>
          </cell>
          <cell r="B1167" t="str">
            <v>ZK203</v>
          </cell>
          <cell r="C1167">
            <v>0</v>
          </cell>
          <cell r="D1167">
            <v>0</v>
          </cell>
          <cell r="E1167">
            <v>0</v>
          </cell>
          <cell r="F1167">
            <v>9.99</v>
          </cell>
          <cell r="G1167">
            <v>0</v>
          </cell>
        </row>
        <row r="1168">
          <cell r="A1168" t="str">
            <v>ZK203.K310</v>
          </cell>
          <cell r="B1168" t="str">
            <v>ZK203</v>
          </cell>
          <cell r="C1168">
            <v>0</v>
          </cell>
          <cell r="D1168">
            <v>-20.63</v>
          </cell>
          <cell r="E1168">
            <v>0</v>
          </cell>
          <cell r="F1168">
            <v>0</v>
          </cell>
          <cell r="G1168">
            <v>0</v>
          </cell>
        </row>
        <row r="1169">
          <cell r="A1169" t="str">
            <v>ZK203.K324</v>
          </cell>
          <cell r="B1169" t="str">
            <v>ZK203</v>
          </cell>
          <cell r="C1169">
            <v>0</v>
          </cell>
          <cell r="D1169">
            <v>66069.62</v>
          </cell>
          <cell r="E1169">
            <v>241377.82</v>
          </cell>
          <cell r="F1169">
            <v>0</v>
          </cell>
          <cell r="G1169">
            <v>0</v>
          </cell>
        </row>
        <row r="1170">
          <cell r="A1170" t="str">
            <v>ZK203.K325</v>
          </cell>
          <cell r="B1170" t="str">
            <v>ZK203</v>
          </cell>
          <cell r="C1170">
            <v>0</v>
          </cell>
          <cell r="D1170">
            <v>0</v>
          </cell>
          <cell r="E1170">
            <v>73873.759999999995</v>
          </cell>
          <cell r="F1170">
            <v>36724.22</v>
          </cell>
          <cell r="G1170">
            <v>5853.5200000000041</v>
          </cell>
        </row>
        <row r="1171">
          <cell r="A1171" t="str">
            <v>ZK203.K326</v>
          </cell>
          <cell r="B1171" t="str">
            <v>ZK203</v>
          </cell>
          <cell r="C1171">
            <v>0</v>
          </cell>
          <cell r="D1171">
            <v>20426.55</v>
          </cell>
          <cell r="E1171">
            <v>124446.35</v>
          </cell>
          <cell r="F1171">
            <v>138732.78</v>
          </cell>
          <cell r="G1171">
            <v>47302.31</v>
          </cell>
        </row>
        <row r="1172">
          <cell r="A1172" t="str">
            <v>ZK203.K327</v>
          </cell>
          <cell r="B1172" t="str">
            <v>ZK203</v>
          </cell>
          <cell r="C1172">
            <v>0</v>
          </cell>
          <cell r="D1172">
            <v>11193.32</v>
          </cell>
          <cell r="E1172">
            <v>52539.98</v>
          </cell>
          <cell r="F1172">
            <v>23001.93</v>
          </cell>
          <cell r="G1172">
            <v>270</v>
          </cell>
        </row>
        <row r="1173">
          <cell r="A1173" t="str">
            <v>ZK203.K329</v>
          </cell>
          <cell r="B1173" t="str">
            <v>ZK203</v>
          </cell>
          <cell r="C1173">
            <v>0</v>
          </cell>
          <cell r="D1173">
            <v>1502.65</v>
          </cell>
          <cell r="E1173">
            <v>15295.73</v>
          </cell>
          <cell r="F1173">
            <v>6453.68</v>
          </cell>
          <cell r="G1173">
            <v>0</v>
          </cell>
        </row>
        <row r="1174">
          <cell r="A1174" t="str">
            <v>ZK204.K115</v>
          </cell>
          <cell r="B1174" t="str">
            <v>ZK204</v>
          </cell>
          <cell r="C1174">
            <v>0</v>
          </cell>
          <cell r="D1174">
            <v>0</v>
          </cell>
          <cell r="E1174">
            <v>0</v>
          </cell>
          <cell r="F1174">
            <v>2999</v>
          </cell>
          <cell r="G1174">
            <v>0</v>
          </cell>
        </row>
        <row r="1175">
          <cell r="A1175" t="str">
            <v>ZK204.K133</v>
          </cell>
          <cell r="B1175" t="str">
            <v>ZK204</v>
          </cell>
          <cell r="C1175">
            <v>0</v>
          </cell>
          <cell r="D1175">
            <v>0</v>
          </cell>
          <cell r="E1175">
            <v>0</v>
          </cell>
          <cell r="F1175">
            <v>0</v>
          </cell>
          <cell r="G1175">
            <v>0</v>
          </cell>
        </row>
        <row r="1176">
          <cell r="A1176" t="str">
            <v>ZK204.K134</v>
          </cell>
          <cell r="B1176" t="str">
            <v>ZK204</v>
          </cell>
          <cell r="C1176">
            <v>0</v>
          </cell>
          <cell r="D1176">
            <v>0</v>
          </cell>
          <cell r="E1176">
            <v>0</v>
          </cell>
          <cell r="F1176">
            <v>0</v>
          </cell>
          <cell r="G1176">
            <v>0</v>
          </cell>
        </row>
        <row r="1177">
          <cell r="A1177" t="str">
            <v>ZK204.K150</v>
          </cell>
          <cell r="B1177" t="str">
            <v>ZK204</v>
          </cell>
          <cell r="C1177">
            <v>0</v>
          </cell>
          <cell r="D1177">
            <v>0</v>
          </cell>
          <cell r="E1177">
            <v>0</v>
          </cell>
          <cell r="F1177">
            <v>1878.74</v>
          </cell>
          <cell r="G1177">
            <v>0</v>
          </cell>
        </row>
        <row r="1178">
          <cell r="A1178" t="str">
            <v>ZK204.K160</v>
          </cell>
          <cell r="B1178" t="str">
            <v>ZK204</v>
          </cell>
          <cell r="C1178">
            <v>0</v>
          </cell>
          <cell r="D1178">
            <v>0</v>
          </cell>
          <cell r="E1178">
            <v>3548.85</v>
          </cell>
          <cell r="F1178">
            <v>3132.94</v>
          </cell>
          <cell r="G1178">
            <v>0</v>
          </cell>
        </row>
        <row r="1179">
          <cell r="A1179" t="str">
            <v>ZK204.K334</v>
          </cell>
          <cell r="B1179" t="str">
            <v>ZK204</v>
          </cell>
          <cell r="C1179">
            <v>0</v>
          </cell>
          <cell r="D1179">
            <v>28667.58</v>
          </cell>
          <cell r="E1179">
            <v>92045</v>
          </cell>
          <cell r="F1179">
            <v>38214.54</v>
          </cell>
          <cell r="G1179">
            <v>4521</v>
          </cell>
        </row>
        <row r="1180">
          <cell r="A1180" t="str">
            <v>ZK204.K335</v>
          </cell>
          <cell r="B1180" t="str">
            <v>ZK204</v>
          </cell>
          <cell r="C1180">
            <v>0</v>
          </cell>
          <cell r="D1180">
            <v>4267.95</v>
          </cell>
          <cell r="E1180">
            <v>56898.13</v>
          </cell>
          <cell r="F1180">
            <v>9679.6299999999992</v>
          </cell>
          <cell r="G1180">
            <v>1787.8</v>
          </cell>
        </row>
        <row r="1181">
          <cell r="A1181" t="str">
            <v>ZK204.K336</v>
          </cell>
          <cell r="B1181" t="str">
            <v>ZK204</v>
          </cell>
          <cell r="C1181">
            <v>0</v>
          </cell>
          <cell r="D1181">
            <v>870.1</v>
          </cell>
          <cell r="E1181">
            <v>10495.83</v>
          </cell>
          <cell r="F1181">
            <v>13655.68</v>
          </cell>
          <cell r="G1181">
            <v>228</v>
          </cell>
        </row>
        <row r="1182">
          <cell r="A1182" t="str">
            <v>ZK204.K341</v>
          </cell>
          <cell r="B1182" t="str">
            <v>ZK204</v>
          </cell>
          <cell r="C1182">
            <v>0</v>
          </cell>
          <cell r="D1182">
            <v>0</v>
          </cell>
          <cell r="E1182">
            <v>3000</v>
          </cell>
          <cell r="F1182">
            <v>0</v>
          </cell>
          <cell r="G1182">
            <v>0</v>
          </cell>
        </row>
        <row r="1183">
          <cell r="A1183" t="str">
            <v>ZK204.K344</v>
          </cell>
          <cell r="B1183" t="str">
            <v>ZK204</v>
          </cell>
          <cell r="C1183">
            <v>0</v>
          </cell>
          <cell r="D1183">
            <v>0</v>
          </cell>
          <cell r="E1183">
            <v>0</v>
          </cell>
          <cell r="F1183">
            <v>37.4</v>
          </cell>
          <cell r="G1183">
            <v>0</v>
          </cell>
        </row>
        <row r="1184">
          <cell r="A1184" t="str">
            <v>ZK204.K352</v>
          </cell>
          <cell r="B1184" t="str">
            <v>ZK204</v>
          </cell>
          <cell r="C1184">
            <v>0</v>
          </cell>
          <cell r="D1184">
            <v>0</v>
          </cell>
          <cell r="E1184">
            <v>0</v>
          </cell>
          <cell r="F1184">
            <v>0</v>
          </cell>
          <cell r="G1184">
            <v>0</v>
          </cell>
        </row>
        <row r="1185">
          <cell r="A1185" t="str">
            <v>ZK204.K353</v>
          </cell>
          <cell r="B1185" t="str">
            <v>ZK204</v>
          </cell>
          <cell r="C1185">
            <v>0</v>
          </cell>
          <cell r="D1185">
            <v>0</v>
          </cell>
          <cell r="E1185">
            <v>0</v>
          </cell>
          <cell r="F1185">
            <v>0</v>
          </cell>
          <cell r="G1185">
            <v>0</v>
          </cell>
        </row>
        <row r="1186">
          <cell r="A1186" t="str">
            <v>ZK204.K355</v>
          </cell>
          <cell r="B1186" t="str">
            <v>ZK204</v>
          </cell>
          <cell r="C1186">
            <v>0</v>
          </cell>
          <cell r="D1186">
            <v>0</v>
          </cell>
          <cell r="E1186">
            <v>0</v>
          </cell>
          <cell r="F1186">
            <v>0</v>
          </cell>
          <cell r="G1186">
            <v>0</v>
          </cell>
        </row>
        <row r="1187">
          <cell r="A1187" t="str">
            <v>ZK205.K001</v>
          </cell>
          <cell r="B1187" t="str">
            <v>ZK205</v>
          </cell>
          <cell r="C1187">
            <v>0</v>
          </cell>
          <cell r="D1187">
            <v>0</v>
          </cell>
          <cell r="E1187">
            <v>0</v>
          </cell>
          <cell r="F1187">
            <v>0</v>
          </cell>
          <cell r="G1187">
            <v>0</v>
          </cell>
        </row>
        <row r="1188">
          <cell r="A1188" t="str">
            <v>ZK205.K006</v>
          </cell>
          <cell r="B1188" t="str">
            <v>ZK205</v>
          </cell>
          <cell r="C1188">
            <v>0</v>
          </cell>
          <cell r="D1188">
            <v>0</v>
          </cell>
          <cell r="E1188">
            <v>-6950</v>
          </cell>
          <cell r="F1188">
            <v>0</v>
          </cell>
          <cell r="G1188">
            <v>0</v>
          </cell>
        </row>
        <row r="1189">
          <cell r="A1189" t="str">
            <v>ZK205.K115</v>
          </cell>
          <cell r="B1189" t="str">
            <v>ZK205</v>
          </cell>
          <cell r="C1189">
            <v>0</v>
          </cell>
          <cell r="D1189">
            <v>0</v>
          </cell>
          <cell r="E1189">
            <v>0</v>
          </cell>
          <cell r="F1189">
            <v>481</v>
          </cell>
          <cell r="G1189">
            <v>1004</v>
          </cell>
        </row>
        <row r="1190">
          <cell r="A1190" t="str">
            <v>ZK205.K120</v>
          </cell>
          <cell r="B1190" t="str">
            <v>ZK205</v>
          </cell>
          <cell r="C1190">
            <v>0</v>
          </cell>
          <cell r="D1190">
            <v>0</v>
          </cell>
          <cell r="E1190">
            <v>74</v>
          </cell>
          <cell r="F1190">
            <v>0</v>
          </cell>
          <cell r="G1190">
            <v>0</v>
          </cell>
        </row>
        <row r="1191">
          <cell r="A1191" t="str">
            <v>ZK205.K136</v>
          </cell>
          <cell r="B1191" t="str">
            <v>ZK205</v>
          </cell>
          <cell r="C1191">
            <v>0</v>
          </cell>
          <cell r="D1191">
            <v>0</v>
          </cell>
          <cell r="E1191">
            <v>0</v>
          </cell>
          <cell r="F1191">
            <v>0</v>
          </cell>
          <cell r="G1191">
            <v>0</v>
          </cell>
        </row>
        <row r="1192">
          <cell r="A1192" t="str">
            <v>ZK205.K161</v>
          </cell>
          <cell r="B1192" t="str">
            <v>ZK205</v>
          </cell>
          <cell r="C1192">
            <v>0</v>
          </cell>
          <cell r="D1192">
            <v>0</v>
          </cell>
          <cell r="E1192">
            <v>0</v>
          </cell>
          <cell r="F1192">
            <v>0</v>
          </cell>
          <cell r="G1192">
            <v>0</v>
          </cell>
        </row>
        <row r="1193">
          <cell r="A1193" t="str">
            <v>ZK205.K171</v>
          </cell>
          <cell r="B1193" t="str">
            <v>ZK205</v>
          </cell>
          <cell r="C1193">
            <v>0</v>
          </cell>
          <cell r="D1193">
            <v>0</v>
          </cell>
          <cell r="E1193">
            <v>0</v>
          </cell>
          <cell r="F1193">
            <v>1.5</v>
          </cell>
          <cell r="G1193">
            <v>0</v>
          </cell>
        </row>
        <row r="1194">
          <cell r="A1194" t="str">
            <v>ZK205.K307</v>
          </cell>
          <cell r="B1194" t="str">
            <v>ZK205</v>
          </cell>
          <cell r="C1194">
            <v>0</v>
          </cell>
          <cell r="D1194">
            <v>7500</v>
          </cell>
          <cell r="E1194">
            <v>6340.93</v>
          </cell>
          <cell r="F1194">
            <v>0</v>
          </cell>
          <cell r="G1194">
            <v>0</v>
          </cell>
        </row>
        <row r="1195">
          <cell r="A1195" t="str">
            <v>ZK205.K308</v>
          </cell>
          <cell r="B1195" t="str">
            <v>ZK205</v>
          </cell>
          <cell r="C1195">
            <v>0</v>
          </cell>
          <cell r="D1195">
            <v>0</v>
          </cell>
          <cell r="E1195">
            <v>3184.3</v>
          </cell>
          <cell r="F1195">
            <v>25013.35</v>
          </cell>
          <cell r="G1195">
            <v>400</v>
          </cell>
        </row>
        <row r="1196">
          <cell r="A1196" t="str">
            <v>ZK205.K327</v>
          </cell>
          <cell r="B1196" t="str">
            <v>ZK205</v>
          </cell>
          <cell r="C1196">
            <v>0</v>
          </cell>
          <cell r="D1196">
            <v>0</v>
          </cell>
          <cell r="E1196">
            <v>26</v>
          </cell>
          <cell r="F1196">
            <v>0</v>
          </cell>
          <cell r="G1196">
            <v>0</v>
          </cell>
        </row>
        <row r="1197">
          <cell r="A1197" t="str">
            <v>ZK205.K334</v>
          </cell>
          <cell r="B1197" t="str">
            <v>ZK205</v>
          </cell>
          <cell r="C1197">
            <v>0</v>
          </cell>
          <cell r="D1197">
            <v>0</v>
          </cell>
          <cell r="E1197">
            <v>9.17</v>
          </cell>
          <cell r="F1197">
            <v>460</v>
          </cell>
          <cell r="G1197">
            <v>0</v>
          </cell>
        </row>
        <row r="1198">
          <cell r="A1198" t="str">
            <v>ZK205.K335</v>
          </cell>
          <cell r="B1198" t="str">
            <v>ZK205</v>
          </cell>
          <cell r="C1198">
            <v>0</v>
          </cell>
          <cell r="D1198">
            <v>0</v>
          </cell>
          <cell r="E1198">
            <v>0</v>
          </cell>
          <cell r="F1198">
            <v>87.12</v>
          </cell>
          <cell r="G1198">
            <v>0</v>
          </cell>
        </row>
        <row r="1199">
          <cell r="A1199" t="str">
            <v>ZK205.K341</v>
          </cell>
          <cell r="B1199" t="str">
            <v>ZK205</v>
          </cell>
          <cell r="C1199">
            <v>0</v>
          </cell>
          <cell r="D1199">
            <v>2780</v>
          </cell>
          <cell r="E1199">
            <v>171369.8</v>
          </cell>
          <cell r="F1199">
            <v>197147.59</v>
          </cell>
          <cell r="G1199">
            <v>55330.879999999997</v>
          </cell>
        </row>
        <row r="1200">
          <cell r="A1200" t="str">
            <v>ZK205.K342</v>
          </cell>
          <cell r="B1200" t="str">
            <v>ZK205</v>
          </cell>
          <cell r="C1200">
            <v>0</v>
          </cell>
          <cell r="D1200">
            <v>771</v>
          </cell>
          <cell r="E1200">
            <v>24343.7</v>
          </cell>
          <cell r="F1200">
            <v>36806.33</v>
          </cell>
          <cell r="G1200">
            <v>25354.67</v>
          </cell>
        </row>
        <row r="1201">
          <cell r="A1201" t="str">
            <v>ZK205.K343</v>
          </cell>
          <cell r="B1201" t="str">
            <v>ZK205</v>
          </cell>
          <cell r="C1201">
            <v>0</v>
          </cell>
          <cell r="D1201">
            <v>1122.21</v>
          </cell>
          <cell r="E1201">
            <v>50385.97</v>
          </cell>
          <cell r="F1201">
            <v>36603.199999999997</v>
          </cell>
          <cell r="G1201">
            <v>4540.8</v>
          </cell>
        </row>
        <row r="1202">
          <cell r="A1202" t="str">
            <v>ZK205.K344</v>
          </cell>
          <cell r="B1202" t="str">
            <v>ZK205</v>
          </cell>
          <cell r="C1202">
            <v>0</v>
          </cell>
          <cell r="D1202">
            <v>710</v>
          </cell>
          <cell r="E1202">
            <v>35461.83</v>
          </cell>
          <cell r="F1202">
            <v>22703.48</v>
          </cell>
          <cell r="G1202">
            <v>24857.4</v>
          </cell>
        </row>
        <row r="1203">
          <cell r="A1203" t="str">
            <v>ZK205.K354</v>
          </cell>
          <cell r="B1203" t="str">
            <v>ZK205</v>
          </cell>
          <cell r="C1203">
            <v>0</v>
          </cell>
          <cell r="D1203">
            <v>0</v>
          </cell>
          <cell r="E1203">
            <v>147.5</v>
          </cell>
          <cell r="F1203">
            <v>0</v>
          </cell>
          <cell r="G1203">
            <v>0</v>
          </cell>
        </row>
        <row r="1204">
          <cell r="A1204" t="str">
            <v>ZK205.K356</v>
          </cell>
          <cell r="B1204" t="str">
            <v>ZK205</v>
          </cell>
          <cell r="C1204">
            <v>0</v>
          </cell>
          <cell r="D1204">
            <v>0</v>
          </cell>
          <cell r="E1204">
            <v>0</v>
          </cell>
          <cell r="F1204">
            <v>0</v>
          </cell>
          <cell r="G1204">
            <v>0</v>
          </cell>
        </row>
        <row r="1205">
          <cell r="A1205" t="str">
            <v>ZK206.K115</v>
          </cell>
          <cell r="B1205" t="str">
            <v>ZK206</v>
          </cell>
          <cell r="C1205">
            <v>0</v>
          </cell>
          <cell r="D1205">
            <v>0</v>
          </cell>
          <cell r="E1205">
            <v>3.1</v>
          </cell>
          <cell r="F1205">
            <v>1763.41</v>
          </cell>
          <cell r="G1205">
            <v>0</v>
          </cell>
        </row>
        <row r="1206">
          <cell r="A1206" t="str">
            <v>ZK206.K116</v>
          </cell>
          <cell r="B1206" t="str">
            <v>ZK206</v>
          </cell>
          <cell r="C1206">
            <v>0</v>
          </cell>
          <cell r="D1206">
            <v>0</v>
          </cell>
          <cell r="E1206">
            <v>0</v>
          </cell>
          <cell r="F1206">
            <v>128.34</v>
          </cell>
          <cell r="G1206">
            <v>0</v>
          </cell>
        </row>
        <row r="1207">
          <cell r="A1207" t="str">
            <v>ZK206.K150</v>
          </cell>
          <cell r="B1207" t="str">
            <v>ZK206</v>
          </cell>
          <cell r="C1207">
            <v>0</v>
          </cell>
          <cell r="D1207">
            <v>0</v>
          </cell>
          <cell r="E1207">
            <v>0</v>
          </cell>
          <cell r="F1207">
            <v>288.20999999999998</v>
          </cell>
          <cell r="G1207">
            <v>0</v>
          </cell>
        </row>
        <row r="1208">
          <cell r="A1208" t="str">
            <v>ZK206.K335</v>
          </cell>
          <cell r="B1208" t="str">
            <v>ZK206</v>
          </cell>
          <cell r="C1208">
            <v>0</v>
          </cell>
          <cell r="D1208">
            <v>0</v>
          </cell>
          <cell r="E1208">
            <v>878.59</v>
          </cell>
          <cell r="F1208">
            <v>17.97</v>
          </cell>
          <cell r="G1208">
            <v>0</v>
          </cell>
        </row>
        <row r="1209">
          <cell r="A1209" t="str">
            <v>ZK206.K341</v>
          </cell>
          <cell r="B1209" t="str">
            <v>ZK206</v>
          </cell>
          <cell r="C1209">
            <v>0</v>
          </cell>
          <cell r="D1209">
            <v>0</v>
          </cell>
          <cell r="E1209">
            <v>0</v>
          </cell>
          <cell r="F1209">
            <v>0</v>
          </cell>
          <cell r="G1209">
            <v>204</v>
          </cell>
        </row>
        <row r="1210">
          <cell r="A1210" t="str">
            <v>ZK206.K343</v>
          </cell>
          <cell r="B1210" t="str">
            <v>ZK206</v>
          </cell>
          <cell r="C1210">
            <v>0</v>
          </cell>
          <cell r="D1210">
            <v>0</v>
          </cell>
          <cell r="E1210">
            <v>0</v>
          </cell>
          <cell r="F1210">
            <v>8.5</v>
          </cell>
          <cell r="G1210">
            <v>0</v>
          </cell>
        </row>
        <row r="1211">
          <cell r="A1211" t="str">
            <v>ZK206.K349</v>
          </cell>
          <cell r="B1211" t="str">
            <v>ZK206</v>
          </cell>
          <cell r="C1211">
            <v>0</v>
          </cell>
          <cell r="D1211">
            <v>16481.25</v>
          </cell>
          <cell r="E1211">
            <v>609.58000000000004</v>
          </cell>
          <cell r="F1211">
            <v>1143.2</v>
          </cell>
          <cell r="G1211">
            <v>69.5</v>
          </cell>
        </row>
        <row r="1212">
          <cell r="A1212" t="str">
            <v>ZK206.K350</v>
          </cell>
          <cell r="B1212" t="str">
            <v>ZK206</v>
          </cell>
          <cell r="C1212">
            <v>0</v>
          </cell>
          <cell r="D1212">
            <v>3690</v>
          </cell>
          <cell r="E1212">
            <v>11440.1</v>
          </cell>
          <cell r="F1212">
            <v>12162.59</v>
          </cell>
          <cell r="G1212">
            <v>0</v>
          </cell>
        </row>
        <row r="1213">
          <cell r="A1213" t="str">
            <v>ZK206.K351</v>
          </cell>
          <cell r="B1213" t="str">
            <v>ZK206</v>
          </cell>
          <cell r="C1213">
            <v>0</v>
          </cell>
          <cell r="D1213">
            <v>0</v>
          </cell>
          <cell r="E1213">
            <v>27868.97</v>
          </cell>
          <cell r="F1213">
            <v>41105.03</v>
          </cell>
          <cell r="G1213">
            <v>7950.0300000000007</v>
          </cell>
        </row>
        <row r="1214">
          <cell r="A1214" t="str">
            <v>ZK206.K352</v>
          </cell>
          <cell r="B1214" t="str">
            <v>ZK206</v>
          </cell>
          <cell r="C1214">
            <v>0</v>
          </cell>
          <cell r="D1214">
            <v>6125.74</v>
          </cell>
          <cell r="E1214">
            <v>100742.76000000001</v>
          </cell>
          <cell r="F1214">
            <v>29082.34</v>
          </cell>
          <cell r="G1214">
            <v>10520.5</v>
          </cell>
        </row>
        <row r="1215">
          <cell r="A1215" t="str">
            <v>ZK206.K353</v>
          </cell>
          <cell r="B1215" t="str">
            <v>ZK206</v>
          </cell>
          <cell r="C1215">
            <v>0</v>
          </cell>
          <cell r="D1215">
            <v>4916.24</v>
          </cell>
          <cell r="E1215">
            <v>15998.99</v>
          </cell>
          <cell r="F1215">
            <v>2376.6799999999998</v>
          </cell>
          <cell r="G1215">
            <v>2750</v>
          </cell>
        </row>
        <row r="1216">
          <cell r="A1216" t="str">
            <v>ZK206.K354</v>
          </cell>
          <cell r="B1216" t="str">
            <v>ZK206</v>
          </cell>
          <cell r="C1216">
            <v>0</v>
          </cell>
          <cell r="D1216">
            <v>5338.13</v>
          </cell>
          <cell r="E1216">
            <v>207625.64</v>
          </cell>
          <cell r="F1216">
            <v>57382.59</v>
          </cell>
          <cell r="G1216">
            <v>9308.3700000000008</v>
          </cell>
        </row>
        <row r="1217">
          <cell r="A1217" t="str">
            <v>ZK206.K355</v>
          </cell>
          <cell r="B1217" t="str">
            <v>ZK206</v>
          </cell>
          <cell r="C1217">
            <v>0</v>
          </cell>
          <cell r="D1217">
            <v>0</v>
          </cell>
          <cell r="E1217">
            <v>75045.95</v>
          </cell>
          <cell r="F1217">
            <v>59004.47</v>
          </cell>
          <cell r="G1217">
            <v>30562.459999999995</v>
          </cell>
        </row>
        <row r="1218">
          <cell r="A1218" t="str">
            <v>ZK206.K356</v>
          </cell>
          <cell r="B1218" t="str">
            <v>ZK206</v>
          </cell>
          <cell r="C1218">
            <v>0</v>
          </cell>
          <cell r="D1218">
            <v>0</v>
          </cell>
          <cell r="E1218">
            <v>3903.65</v>
          </cell>
          <cell r="F1218">
            <v>41641.33</v>
          </cell>
          <cell r="G1218">
            <v>2517.5</v>
          </cell>
        </row>
        <row r="1219">
          <cell r="A1219" t="str">
            <v>ZK207.K015</v>
          </cell>
          <cell r="B1219" t="str">
            <v>ZK207</v>
          </cell>
          <cell r="C1219">
            <v>0</v>
          </cell>
          <cell r="D1219">
            <v>0</v>
          </cell>
          <cell r="E1219">
            <v>-7282.19</v>
          </cell>
          <cell r="F1219">
            <v>-13842.08</v>
          </cell>
          <cell r="G1219">
            <v>0</v>
          </cell>
        </row>
        <row r="1220">
          <cell r="A1220" t="str">
            <v>ZK207.K016</v>
          </cell>
          <cell r="B1220" t="str">
            <v>ZK207</v>
          </cell>
          <cell r="C1220">
            <v>0</v>
          </cell>
          <cell r="D1220">
            <v>0</v>
          </cell>
          <cell r="E1220">
            <v>-1057.4100000000001</v>
          </cell>
          <cell r="F1220">
            <v>-1274.8800000000001</v>
          </cell>
          <cell r="G1220">
            <v>0</v>
          </cell>
        </row>
        <row r="1221">
          <cell r="A1221" t="str">
            <v>ZK207.K133</v>
          </cell>
          <cell r="B1221" t="str">
            <v>ZK207</v>
          </cell>
          <cell r="C1221">
            <v>0</v>
          </cell>
          <cell r="D1221">
            <v>0</v>
          </cell>
          <cell r="E1221">
            <v>0</v>
          </cell>
          <cell r="F1221">
            <v>6.12</v>
          </cell>
          <cell r="G1221">
            <v>0.87999999999999989</v>
          </cell>
        </row>
        <row r="1222">
          <cell r="A1222" t="str">
            <v>ZK207.K176</v>
          </cell>
          <cell r="B1222" t="str">
            <v>ZK207</v>
          </cell>
          <cell r="C1222">
            <v>0</v>
          </cell>
          <cell r="D1222">
            <v>0</v>
          </cell>
          <cell r="E1222">
            <v>219.95</v>
          </cell>
          <cell r="F1222">
            <v>0</v>
          </cell>
          <cell r="G1222">
            <v>0</v>
          </cell>
        </row>
        <row r="1223">
          <cell r="A1223" t="str">
            <v>ZK207.K309</v>
          </cell>
          <cell r="B1223" t="str">
            <v>ZK207</v>
          </cell>
          <cell r="C1223">
            <v>0</v>
          </cell>
          <cell r="D1223">
            <v>0</v>
          </cell>
          <cell r="E1223">
            <v>2000</v>
          </cell>
          <cell r="F1223">
            <v>0</v>
          </cell>
          <cell r="G1223">
            <v>0</v>
          </cell>
        </row>
        <row r="1224">
          <cell r="A1224" t="str">
            <v>ZK207.K327</v>
          </cell>
          <cell r="B1224" t="str">
            <v>ZK207</v>
          </cell>
          <cell r="C1224">
            <v>0</v>
          </cell>
          <cell r="D1224">
            <v>0</v>
          </cell>
          <cell r="E1224">
            <v>0</v>
          </cell>
          <cell r="F1224">
            <v>-433.5</v>
          </cell>
          <cell r="G1224">
            <v>0</v>
          </cell>
        </row>
        <row r="1225">
          <cell r="A1225" t="str">
            <v>ZK207.K360</v>
          </cell>
          <cell r="B1225" t="str">
            <v>ZK207</v>
          </cell>
          <cell r="C1225">
            <v>0</v>
          </cell>
          <cell r="D1225">
            <v>0</v>
          </cell>
          <cell r="E1225">
            <v>3816.44</v>
          </cell>
          <cell r="F1225">
            <v>4023.8</v>
          </cell>
          <cell r="G1225">
            <v>0</v>
          </cell>
        </row>
        <row r="1226">
          <cell r="A1226" t="str">
            <v>ZK207.K361</v>
          </cell>
          <cell r="B1226" t="str">
            <v>ZK207</v>
          </cell>
          <cell r="C1226">
            <v>0</v>
          </cell>
          <cell r="D1226">
            <v>0</v>
          </cell>
          <cell r="E1226">
            <v>12523.05</v>
          </cell>
          <cell r="F1226">
            <v>19871.23</v>
          </cell>
          <cell r="G1226">
            <v>0</v>
          </cell>
        </row>
        <row r="1227">
          <cell r="A1227" t="str">
            <v>ZK207.K362</v>
          </cell>
          <cell r="B1227" t="str">
            <v>ZK207</v>
          </cell>
          <cell r="C1227">
            <v>0</v>
          </cell>
          <cell r="D1227">
            <v>0</v>
          </cell>
          <cell r="E1227">
            <v>17550</v>
          </cell>
          <cell r="F1227">
            <v>0</v>
          </cell>
          <cell r="G1227">
            <v>0</v>
          </cell>
        </row>
        <row r="1228">
          <cell r="A1228" t="str">
            <v>ZK208.K136</v>
          </cell>
          <cell r="B1228" t="str">
            <v>ZK208</v>
          </cell>
          <cell r="C1228">
            <v>0</v>
          </cell>
          <cell r="D1228">
            <v>0</v>
          </cell>
          <cell r="E1228">
            <v>82.62</v>
          </cell>
          <cell r="F1228">
            <v>0</v>
          </cell>
          <cell r="G1228">
            <v>0</v>
          </cell>
        </row>
        <row r="1229">
          <cell r="A1229" t="str">
            <v>ZK208.K207</v>
          </cell>
          <cell r="B1229" t="str">
            <v>ZK208</v>
          </cell>
          <cell r="C1229">
            <v>0</v>
          </cell>
          <cell r="D1229">
            <v>0</v>
          </cell>
          <cell r="E1229">
            <v>2516</v>
          </cell>
          <cell r="F1229">
            <v>0</v>
          </cell>
          <cell r="G1229">
            <v>0</v>
          </cell>
        </row>
        <row r="1230">
          <cell r="A1230" t="str">
            <v>ZK208.K302</v>
          </cell>
          <cell r="B1230" t="str">
            <v>ZK208</v>
          </cell>
          <cell r="C1230">
            <v>0</v>
          </cell>
          <cell r="D1230">
            <v>0</v>
          </cell>
          <cell r="E1230">
            <v>4519.62</v>
          </cell>
          <cell r="F1230">
            <v>37765</v>
          </cell>
          <cell r="G1230">
            <v>0</v>
          </cell>
        </row>
        <row r="1231">
          <cell r="A1231" t="str">
            <v>ZK208.K303</v>
          </cell>
          <cell r="B1231" t="str">
            <v>ZK208</v>
          </cell>
          <cell r="C1231">
            <v>0</v>
          </cell>
          <cell r="D1231">
            <v>0</v>
          </cell>
          <cell r="E1231">
            <v>37.799999999999997</v>
          </cell>
          <cell r="F1231">
            <v>0</v>
          </cell>
          <cell r="G1231">
            <v>0</v>
          </cell>
        </row>
        <row r="1232">
          <cell r="A1232" t="str">
            <v>ZK208.K304</v>
          </cell>
          <cell r="B1232" t="str">
            <v>ZK208</v>
          </cell>
          <cell r="C1232">
            <v>0</v>
          </cell>
          <cell r="D1232">
            <v>0</v>
          </cell>
          <cell r="E1232">
            <v>13440.4</v>
          </cell>
          <cell r="F1232">
            <v>14792.5</v>
          </cell>
          <cell r="G1232">
            <v>48</v>
          </cell>
        </row>
        <row r="1233">
          <cell r="A1233" t="str">
            <v>ZK208.K316</v>
          </cell>
          <cell r="B1233" t="str">
            <v>ZK208</v>
          </cell>
          <cell r="C1233">
            <v>0</v>
          </cell>
          <cell r="D1233">
            <v>0</v>
          </cell>
          <cell r="E1233">
            <v>8886.6</v>
          </cell>
          <cell r="F1233">
            <v>10831.41</v>
          </cell>
          <cell r="G1233">
            <v>59.8</v>
          </cell>
        </row>
        <row r="1234">
          <cell r="A1234" t="str">
            <v>ZK208.K335</v>
          </cell>
          <cell r="B1234" t="str">
            <v>ZK208</v>
          </cell>
          <cell r="C1234">
            <v>0</v>
          </cell>
          <cell r="D1234">
            <v>0</v>
          </cell>
          <cell r="E1234">
            <v>13394.82</v>
          </cell>
          <cell r="F1234">
            <v>31611.9</v>
          </cell>
          <cell r="G1234">
            <v>309.95</v>
          </cell>
        </row>
        <row r="1235">
          <cell r="A1235" t="str">
            <v>ZK208.K354</v>
          </cell>
          <cell r="B1235" t="str">
            <v>ZK208</v>
          </cell>
          <cell r="C1235">
            <v>0</v>
          </cell>
          <cell r="D1235">
            <v>0</v>
          </cell>
          <cell r="E1235">
            <v>29456</v>
          </cell>
          <cell r="F1235">
            <v>8438.0400000000009</v>
          </cell>
          <cell r="G1235">
            <v>46.17</v>
          </cell>
        </row>
        <row r="1236">
          <cell r="A1236" t="str">
            <v>ZK300.0001</v>
          </cell>
          <cell r="B1236" t="str">
            <v>ZK300</v>
          </cell>
          <cell r="C1236">
            <v>0</v>
          </cell>
          <cell r="D1236">
            <v>0</v>
          </cell>
          <cell r="E1236">
            <v>0</v>
          </cell>
          <cell r="F1236">
            <v>0</v>
          </cell>
          <cell r="G1236">
            <v>0</v>
          </cell>
        </row>
        <row r="1237">
          <cell r="A1237" t="str">
            <v>ZK300.0008</v>
          </cell>
          <cell r="B1237" t="str">
            <v>ZK300</v>
          </cell>
          <cell r="C1237">
            <v>0</v>
          </cell>
          <cell r="D1237">
            <v>0</v>
          </cell>
          <cell r="E1237">
            <v>0</v>
          </cell>
          <cell r="F1237">
            <v>0</v>
          </cell>
          <cell r="G1237">
            <v>0</v>
          </cell>
        </row>
        <row r="1238">
          <cell r="A1238" t="str">
            <v>ZK300.0009</v>
          </cell>
          <cell r="B1238" t="str">
            <v>ZK300</v>
          </cell>
          <cell r="C1238">
            <v>0</v>
          </cell>
          <cell r="D1238">
            <v>0</v>
          </cell>
          <cell r="E1238">
            <v>0</v>
          </cell>
          <cell r="F1238">
            <v>0</v>
          </cell>
          <cell r="G1238">
            <v>0</v>
          </cell>
        </row>
        <row r="1239">
          <cell r="A1239" t="str">
            <v>ZK300.K005</v>
          </cell>
          <cell r="B1239" t="str">
            <v>ZK300</v>
          </cell>
          <cell r="C1239">
            <v>0</v>
          </cell>
          <cell r="D1239">
            <v>0</v>
          </cell>
          <cell r="E1239">
            <v>0</v>
          </cell>
          <cell r="F1239">
            <v>-445</v>
          </cell>
          <cell r="G1239">
            <v>0</v>
          </cell>
        </row>
        <row r="1240">
          <cell r="A1240" t="str">
            <v>ZK300.K100</v>
          </cell>
          <cell r="B1240" t="str">
            <v>ZK300</v>
          </cell>
          <cell r="C1240">
            <v>0</v>
          </cell>
          <cell r="D1240">
            <v>69</v>
          </cell>
          <cell r="E1240">
            <v>0</v>
          </cell>
          <cell r="F1240">
            <v>445</v>
          </cell>
          <cell r="G1240">
            <v>0</v>
          </cell>
        </row>
        <row r="1241">
          <cell r="A1241" t="str">
            <v>ZK300.K102</v>
          </cell>
          <cell r="B1241" t="str">
            <v>ZK300</v>
          </cell>
          <cell r="C1241">
            <v>0</v>
          </cell>
          <cell r="D1241">
            <v>7028.5</v>
          </cell>
          <cell r="E1241">
            <v>0</v>
          </cell>
          <cell r="F1241">
            <v>0</v>
          </cell>
          <cell r="G1241">
            <v>0</v>
          </cell>
        </row>
        <row r="1242">
          <cell r="A1242" t="str">
            <v>ZK300.K115</v>
          </cell>
          <cell r="B1242" t="str">
            <v>ZK300</v>
          </cell>
          <cell r="C1242">
            <v>0</v>
          </cell>
          <cell r="D1242">
            <v>4715.16</v>
          </cell>
          <cell r="E1242">
            <v>5152.2699999999995</v>
          </cell>
          <cell r="F1242">
            <v>3321.25</v>
          </cell>
          <cell r="G1242">
            <v>0</v>
          </cell>
        </row>
        <row r="1243">
          <cell r="A1243" t="str">
            <v>ZK300.K116</v>
          </cell>
          <cell r="B1243" t="str">
            <v>ZK300</v>
          </cell>
          <cell r="C1243">
            <v>0</v>
          </cell>
          <cell r="D1243">
            <v>253.29</v>
          </cell>
          <cell r="E1243">
            <v>329.86</v>
          </cell>
          <cell r="F1243">
            <v>0</v>
          </cell>
          <cell r="G1243">
            <v>0</v>
          </cell>
        </row>
        <row r="1244">
          <cell r="A1244" t="str">
            <v>ZK300.K117</v>
          </cell>
          <cell r="B1244" t="str">
            <v>ZK300</v>
          </cell>
          <cell r="C1244">
            <v>0</v>
          </cell>
          <cell r="D1244">
            <v>410.2</v>
          </cell>
          <cell r="E1244">
            <v>202.49</v>
          </cell>
          <cell r="F1244">
            <v>57.26</v>
          </cell>
          <cell r="G1244">
            <v>0</v>
          </cell>
        </row>
        <row r="1245">
          <cell r="A1245" t="str">
            <v>ZK300.K120</v>
          </cell>
          <cell r="B1245" t="str">
            <v>ZK300</v>
          </cell>
          <cell r="C1245">
            <v>0</v>
          </cell>
          <cell r="D1245">
            <v>376.84</v>
          </cell>
          <cell r="E1245">
            <v>0</v>
          </cell>
          <cell r="F1245">
            <v>321.95</v>
          </cell>
          <cell r="G1245">
            <v>0</v>
          </cell>
        </row>
        <row r="1246">
          <cell r="A1246" t="str">
            <v>ZK300.K130</v>
          </cell>
          <cell r="B1246" t="str">
            <v>ZK300</v>
          </cell>
          <cell r="C1246">
            <v>0</v>
          </cell>
          <cell r="D1246">
            <v>664</v>
          </cell>
          <cell r="E1246">
            <v>116.62</v>
          </cell>
          <cell r="F1246">
            <v>0</v>
          </cell>
          <cell r="G1246">
            <v>0</v>
          </cell>
        </row>
        <row r="1247">
          <cell r="A1247" t="str">
            <v>ZK300.K133</v>
          </cell>
          <cell r="B1247" t="str">
            <v>ZK300</v>
          </cell>
          <cell r="C1247">
            <v>0</v>
          </cell>
          <cell r="D1247">
            <v>26.59</v>
          </cell>
          <cell r="E1247">
            <v>75.34</v>
          </cell>
          <cell r="F1247">
            <v>3.3</v>
          </cell>
          <cell r="G1247">
            <v>7.5</v>
          </cell>
        </row>
        <row r="1248">
          <cell r="A1248" t="str">
            <v>ZK300.K138</v>
          </cell>
          <cell r="B1248" t="str">
            <v>ZK300</v>
          </cell>
          <cell r="C1248">
            <v>0</v>
          </cell>
          <cell r="D1248">
            <v>503</v>
          </cell>
          <cell r="E1248">
            <v>866</v>
          </cell>
          <cell r="F1248">
            <v>1089.53</v>
          </cell>
          <cell r="G1248">
            <v>0</v>
          </cell>
        </row>
        <row r="1249">
          <cell r="A1249" t="str">
            <v>ZK300.K146</v>
          </cell>
          <cell r="B1249" t="str">
            <v>ZK300</v>
          </cell>
          <cell r="C1249">
            <v>0</v>
          </cell>
          <cell r="D1249">
            <v>20.73</v>
          </cell>
          <cell r="E1249">
            <v>0</v>
          </cell>
          <cell r="F1249">
            <v>0</v>
          </cell>
          <cell r="G1249">
            <v>0</v>
          </cell>
        </row>
        <row r="1250">
          <cell r="A1250" t="str">
            <v>ZK300.K158</v>
          </cell>
          <cell r="B1250" t="str">
            <v>ZK300</v>
          </cell>
          <cell r="C1250">
            <v>0</v>
          </cell>
          <cell r="D1250">
            <v>268</v>
          </cell>
          <cell r="E1250">
            <v>0</v>
          </cell>
          <cell r="F1250">
            <v>0</v>
          </cell>
          <cell r="G1250">
            <v>0</v>
          </cell>
        </row>
        <row r="1251">
          <cell r="A1251" t="str">
            <v>ZK300.K160</v>
          </cell>
          <cell r="B1251" t="str">
            <v>ZK300</v>
          </cell>
          <cell r="C1251">
            <v>0</v>
          </cell>
          <cell r="D1251">
            <v>169.17</v>
          </cell>
          <cell r="E1251">
            <v>0</v>
          </cell>
          <cell r="F1251">
            <v>0</v>
          </cell>
          <cell r="G1251">
            <v>0</v>
          </cell>
        </row>
        <row r="1252">
          <cell r="A1252" t="str">
            <v>ZK300.K161</v>
          </cell>
          <cell r="B1252" t="str">
            <v>ZK300</v>
          </cell>
          <cell r="C1252">
            <v>0</v>
          </cell>
          <cell r="D1252">
            <v>34.57</v>
          </cell>
          <cell r="E1252">
            <v>0</v>
          </cell>
          <cell r="F1252">
            <v>0</v>
          </cell>
          <cell r="G1252">
            <v>0</v>
          </cell>
        </row>
        <row r="1253">
          <cell r="A1253" t="str">
            <v>ZK300.K171</v>
          </cell>
          <cell r="B1253" t="str">
            <v>ZK300</v>
          </cell>
          <cell r="C1253">
            <v>0</v>
          </cell>
          <cell r="D1253">
            <v>366.67</v>
          </cell>
          <cell r="E1253">
            <v>24503.759999999998</v>
          </cell>
          <cell r="F1253">
            <v>32688.35</v>
          </cell>
          <cell r="G1253">
            <v>11858.5</v>
          </cell>
        </row>
        <row r="1254">
          <cell r="A1254" t="str">
            <v>ZK300.K181</v>
          </cell>
          <cell r="B1254" t="str">
            <v>ZK300</v>
          </cell>
          <cell r="C1254">
            <v>0</v>
          </cell>
          <cell r="D1254">
            <v>0.4</v>
          </cell>
          <cell r="E1254">
            <v>0</v>
          </cell>
          <cell r="F1254">
            <v>0</v>
          </cell>
          <cell r="G1254">
            <v>0</v>
          </cell>
        </row>
        <row r="1255">
          <cell r="A1255" t="str">
            <v>ZK300.K185</v>
          </cell>
          <cell r="B1255" t="str">
            <v>ZK300</v>
          </cell>
          <cell r="C1255">
            <v>0</v>
          </cell>
          <cell r="D1255">
            <v>12935.25</v>
          </cell>
          <cell r="E1255">
            <v>22996.79</v>
          </cell>
          <cell r="F1255">
            <v>36237.93</v>
          </cell>
          <cell r="G1255">
            <v>8851.7800000000007</v>
          </cell>
        </row>
        <row r="1256">
          <cell r="A1256" t="str">
            <v>ZK300.K186</v>
          </cell>
          <cell r="B1256" t="str">
            <v>ZK300</v>
          </cell>
          <cell r="C1256">
            <v>0</v>
          </cell>
          <cell r="D1256">
            <v>2567.77</v>
          </cell>
          <cell r="E1256">
            <v>2896.16</v>
          </cell>
          <cell r="F1256">
            <v>364.31</v>
          </cell>
          <cell r="G1256">
            <v>0</v>
          </cell>
        </row>
        <row r="1257">
          <cell r="A1257" t="str">
            <v>ZK400.0001</v>
          </cell>
          <cell r="B1257" t="str">
            <v>ZK400</v>
          </cell>
          <cell r="C1257">
            <v>0</v>
          </cell>
          <cell r="D1257">
            <v>0</v>
          </cell>
          <cell r="E1257">
            <v>0</v>
          </cell>
          <cell r="F1257">
            <v>0</v>
          </cell>
          <cell r="G1257">
            <v>7306.0199999999995</v>
          </cell>
        </row>
        <row r="1258">
          <cell r="A1258" t="str">
            <v>ZK400.0008</v>
          </cell>
          <cell r="B1258" t="str">
            <v>ZK400</v>
          </cell>
          <cell r="C1258">
            <v>0</v>
          </cell>
          <cell r="D1258">
            <v>0</v>
          </cell>
          <cell r="E1258">
            <v>0</v>
          </cell>
          <cell r="F1258">
            <v>0</v>
          </cell>
          <cell r="G1258">
            <v>0</v>
          </cell>
        </row>
        <row r="1259">
          <cell r="A1259" t="str">
            <v>ZK400.0009</v>
          </cell>
          <cell r="B1259" t="str">
            <v>ZK400</v>
          </cell>
          <cell r="C1259">
            <v>0</v>
          </cell>
          <cell r="D1259">
            <v>0</v>
          </cell>
          <cell r="E1259">
            <v>0</v>
          </cell>
          <cell r="F1259">
            <v>0</v>
          </cell>
          <cell r="G1259">
            <v>0</v>
          </cell>
        </row>
        <row r="1260">
          <cell r="A1260" t="str">
            <v>ZK400.2460</v>
          </cell>
          <cell r="B1260" t="str">
            <v>ZK400</v>
          </cell>
          <cell r="C1260">
            <v>0</v>
          </cell>
          <cell r="D1260">
            <v>0</v>
          </cell>
          <cell r="E1260">
            <v>0</v>
          </cell>
          <cell r="F1260">
            <v>0</v>
          </cell>
          <cell r="G1260">
            <v>0</v>
          </cell>
        </row>
        <row r="1261">
          <cell r="A1261" t="str">
            <v>ZK400.K002</v>
          </cell>
          <cell r="B1261" t="str">
            <v>ZK400</v>
          </cell>
          <cell r="C1261">
            <v>0</v>
          </cell>
          <cell r="D1261">
            <v>0</v>
          </cell>
          <cell r="E1261">
            <v>0</v>
          </cell>
          <cell r="F1261">
            <v>0</v>
          </cell>
          <cell r="G1261">
            <v>0</v>
          </cell>
        </row>
        <row r="1262">
          <cell r="A1262" t="str">
            <v>ZK400.K005</v>
          </cell>
          <cell r="B1262" t="str">
            <v>ZK400</v>
          </cell>
          <cell r="C1262">
            <v>0</v>
          </cell>
          <cell r="D1262">
            <v>0</v>
          </cell>
          <cell r="E1262">
            <v>-1859.86</v>
          </cell>
          <cell r="F1262">
            <v>-9015.16</v>
          </cell>
          <cell r="G1262">
            <v>0</v>
          </cell>
        </row>
        <row r="1263">
          <cell r="A1263" t="str">
            <v>ZK400.K006</v>
          </cell>
          <cell r="B1263" t="str">
            <v>ZK400</v>
          </cell>
          <cell r="C1263">
            <v>0</v>
          </cell>
          <cell r="D1263">
            <v>-1421.91</v>
          </cell>
          <cell r="E1263">
            <v>-8531.4699999999993</v>
          </cell>
          <cell r="F1263">
            <v>-11392</v>
          </cell>
          <cell r="G1263">
            <v>0</v>
          </cell>
        </row>
        <row r="1264">
          <cell r="A1264" t="str">
            <v>ZK400.K100</v>
          </cell>
          <cell r="B1264" t="str">
            <v>ZK400</v>
          </cell>
          <cell r="C1264">
            <v>0</v>
          </cell>
          <cell r="D1264">
            <v>2517.71</v>
          </cell>
          <cell r="E1264">
            <v>506.6</v>
          </cell>
          <cell r="F1264">
            <v>2484.8000000000002</v>
          </cell>
          <cell r="G1264">
            <v>-1511</v>
          </cell>
        </row>
        <row r="1265">
          <cell r="A1265" t="str">
            <v>ZK400.K101</v>
          </cell>
          <cell r="B1265" t="str">
            <v>ZK400</v>
          </cell>
          <cell r="C1265">
            <v>0</v>
          </cell>
          <cell r="D1265">
            <v>1449.82</v>
          </cell>
          <cell r="E1265">
            <v>4903.58</v>
          </cell>
          <cell r="F1265">
            <v>2048.9</v>
          </cell>
          <cell r="G1265">
            <v>0</v>
          </cell>
        </row>
        <row r="1266">
          <cell r="A1266" t="str">
            <v>ZK400.K102</v>
          </cell>
          <cell r="B1266" t="str">
            <v>ZK400</v>
          </cell>
          <cell r="C1266">
            <v>0</v>
          </cell>
          <cell r="D1266">
            <v>10562.95</v>
          </cell>
          <cell r="E1266">
            <v>10496.49</v>
          </cell>
          <cell r="F1266">
            <v>0</v>
          </cell>
          <cell r="G1266">
            <v>0</v>
          </cell>
        </row>
        <row r="1267">
          <cell r="A1267" t="str">
            <v>ZK400.K103</v>
          </cell>
          <cell r="B1267" t="str">
            <v>ZK400</v>
          </cell>
          <cell r="C1267">
            <v>0</v>
          </cell>
          <cell r="D1267">
            <v>0</v>
          </cell>
          <cell r="E1267">
            <v>119.78</v>
          </cell>
          <cell r="F1267">
            <v>0</v>
          </cell>
          <cell r="G1267">
            <v>0</v>
          </cell>
        </row>
        <row r="1268">
          <cell r="A1268" t="str">
            <v>ZK400.K104</v>
          </cell>
          <cell r="B1268" t="str">
            <v>ZK400</v>
          </cell>
          <cell r="C1268">
            <v>0</v>
          </cell>
          <cell r="D1268">
            <v>253.4</v>
          </cell>
          <cell r="E1268">
            <v>390.46</v>
          </cell>
          <cell r="F1268">
            <v>828.92</v>
          </cell>
          <cell r="G1268">
            <v>0</v>
          </cell>
        </row>
        <row r="1269">
          <cell r="A1269" t="str">
            <v>ZK400.K105</v>
          </cell>
          <cell r="B1269" t="str">
            <v>ZK400</v>
          </cell>
          <cell r="C1269">
            <v>0</v>
          </cell>
          <cell r="D1269">
            <v>93.1</v>
          </cell>
          <cell r="E1269">
            <v>1268</v>
          </cell>
          <cell r="F1269">
            <v>0</v>
          </cell>
          <cell r="G1269">
            <v>0</v>
          </cell>
        </row>
        <row r="1270">
          <cell r="A1270" t="str">
            <v>ZK400.K107</v>
          </cell>
          <cell r="B1270" t="str">
            <v>ZK400</v>
          </cell>
          <cell r="C1270">
            <v>0</v>
          </cell>
          <cell r="D1270">
            <v>0</v>
          </cell>
          <cell r="E1270">
            <v>0</v>
          </cell>
          <cell r="F1270">
            <v>147</v>
          </cell>
          <cell r="G1270">
            <v>0</v>
          </cell>
        </row>
        <row r="1271">
          <cell r="A1271" t="str">
            <v>ZK400.K114</v>
          </cell>
          <cell r="B1271" t="str">
            <v>ZK400</v>
          </cell>
          <cell r="C1271">
            <v>0</v>
          </cell>
          <cell r="D1271">
            <v>0</v>
          </cell>
          <cell r="E1271">
            <v>40.25</v>
          </cell>
          <cell r="F1271">
            <v>120</v>
          </cell>
          <cell r="G1271">
            <v>0</v>
          </cell>
        </row>
        <row r="1272">
          <cell r="A1272" t="str">
            <v>ZK400.K115</v>
          </cell>
          <cell r="B1272" t="str">
            <v>ZK400</v>
          </cell>
          <cell r="C1272">
            <v>0</v>
          </cell>
          <cell r="D1272">
            <v>4150.8</v>
          </cell>
          <cell r="E1272">
            <v>3713.93</v>
          </cell>
          <cell r="F1272">
            <v>3672.22</v>
          </cell>
          <cell r="G1272">
            <v>0</v>
          </cell>
        </row>
        <row r="1273">
          <cell r="A1273" t="str">
            <v>ZK400.K116</v>
          </cell>
          <cell r="B1273" t="str">
            <v>ZK400</v>
          </cell>
          <cell r="C1273">
            <v>0</v>
          </cell>
          <cell r="D1273">
            <v>7182.37</v>
          </cell>
          <cell r="E1273">
            <v>1015.88</v>
          </cell>
          <cell r="F1273">
            <v>1569.05</v>
          </cell>
          <cell r="G1273">
            <v>17.45999999999998</v>
          </cell>
        </row>
        <row r="1274">
          <cell r="A1274" t="str">
            <v>ZK400.K117</v>
          </cell>
          <cell r="B1274" t="str">
            <v>ZK400</v>
          </cell>
          <cell r="C1274">
            <v>0</v>
          </cell>
          <cell r="D1274">
            <v>335</v>
          </cell>
          <cell r="E1274">
            <v>523.62</v>
          </cell>
          <cell r="F1274">
            <v>605.29</v>
          </cell>
          <cell r="G1274">
            <v>0</v>
          </cell>
        </row>
        <row r="1275">
          <cell r="A1275" t="str">
            <v>ZK400.K118</v>
          </cell>
          <cell r="B1275" t="str">
            <v>ZK400</v>
          </cell>
          <cell r="C1275">
            <v>0</v>
          </cell>
          <cell r="D1275">
            <v>7577.16</v>
          </cell>
          <cell r="E1275">
            <v>9861.3799999999992</v>
          </cell>
          <cell r="F1275">
            <v>5468.57</v>
          </cell>
          <cell r="G1275">
            <v>177.84</v>
          </cell>
        </row>
        <row r="1276">
          <cell r="A1276" t="str">
            <v>ZK400.K119</v>
          </cell>
          <cell r="B1276" t="str">
            <v>ZK400</v>
          </cell>
          <cell r="C1276">
            <v>0</v>
          </cell>
          <cell r="D1276">
            <v>18800.57</v>
          </cell>
          <cell r="E1276">
            <v>17367.91</v>
          </cell>
          <cell r="F1276">
            <v>332.64</v>
          </cell>
          <cell r="G1276">
            <v>968.5</v>
          </cell>
        </row>
        <row r="1277">
          <cell r="A1277" t="str">
            <v>ZK400.K120</v>
          </cell>
          <cell r="B1277" t="str">
            <v>ZK400</v>
          </cell>
          <cell r="C1277">
            <v>0</v>
          </cell>
          <cell r="D1277">
            <v>3026.98</v>
          </cell>
          <cell r="E1277">
            <v>614.4</v>
          </cell>
          <cell r="F1277">
            <v>1267.96</v>
          </cell>
          <cell r="G1277">
            <v>0</v>
          </cell>
        </row>
        <row r="1278">
          <cell r="A1278" t="str">
            <v>ZK400.K121</v>
          </cell>
          <cell r="B1278" t="str">
            <v>ZK400</v>
          </cell>
          <cell r="C1278">
            <v>0</v>
          </cell>
          <cell r="D1278">
            <v>0</v>
          </cell>
          <cell r="E1278">
            <v>0</v>
          </cell>
          <cell r="F1278">
            <v>0</v>
          </cell>
          <cell r="G1278">
            <v>0</v>
          </cell>
        </row>
        <row r="1279">
          <cell r="A1279" t="str">
            <v>ZK400.K130</v>
          </cell>
          <cell r="B1279" t="str">
            <v>ZK400</v>
          </cell>
          <cell r="C1279">
            <v>0</v>
          </cell>
          <cell r="D1279">
            <v>327.48</v>
          </cell>
          <cell r="E1279">
            <v>50.67</v>
          </cell>
          <cell r="F1279">
            <v>0</v>
          </cell>
          <cell r="G1279">
            <v>0</v>
          </cell>
        </row>
        <row r="1280">
          <cell r="A1280" t="str">
            <v>ZK400.K131</v>
          </cell>
          <cell r="B1280" t="str">
            <v>ZK400</v>
          </cell>
          <cell r="C1280">
            <v>0</v>
          </cell>
          <cell r="D1280">
            <v>70.83</v>
          </cell>
          <cell r="E1280">
            <v>60</v>
          </cell>
          <cell r="F1280">
            <v>0</v>
          </cell>
          <cell r="G1280">
            <v>0</v>
          </cell>
        </row>
        <row r="1281">
          <cell r="A1281" t="str">
            <v>ZK400.K132</v>
          </cell>
          <cell r="B1281" t="str">
            <v>ZK400</v>
          </cell>
          <cell r="C1281">
            <v>0</v>
          </cell>
          <cell r="D1281">
            <v>317.33999999999997</v>
          </cell>
          <cell r="E1281">
            <v>264.10000000000002</v>
          </cell>
          <cell r="F1281">
            <v>161.74</v>
          </cell>
          <cell r="G1281">
            <v>50</v>
          </cell>
        </row>
        <row r="1282">
          <cell r="A1282" t="str">
            <v>ZK400.K133</v>
          </cell>
          <cell r="B1282" t="str">
            <v>ZK400</v>
          </cell>
          <cell r="C1282">
            <v>0</v>
          </cell>
          <cell r="D1282">
            <v>3134.2</v>
          </cell>
          <cell r="E1282">
            <v>4958.68</v>
          </cell>
          <cell r="F1282">
            <v>2926.15</v>
          </cell>
          <cell r="G1282">
            <v>101.91</v>
          </cell>
        </row>
        <row r="1283">
          <cell r="A1283" t="str">
            <v>ZK400.K135</v>
          </cell>
          <cell r="B1283" t="str">
            <v>ZK400</v>
          </cell>
          <cell r="C1283">
            <v>0</v>
          </cell>
          <cell r="D1283">
            <v>-1857.01</v>
          </cell>
          <cell r="E1283">
            <v>158.31</v>
          </cell>
          <cell r="F1283">
            <v>157.94999999999999</v>
          </cell>
          <cell r="G1283">
            <v>0</v>
          </cell>
        </row>
        <row r="1284">
          <cell r="A1284" t="str">
            <v>ZK400.K138</v>
          </cell>
          <cell r="B1284" t="str">
            <v>ZK400</v>
          </cell>
          <cell r="C1284">
            <v>0</v>
          </cell>
          <cell r="D1284">
            <v>0</v>
          </cell>
          <cell r="E1284">
            <v>1802.05</v>
          </cell>
          <cell r="F1284">
            <v>1019.9</v>
          </cell>
          <cell r="G1284">
            <v>0</v>
          </cell>
        </row>
        <row r="1285">
          <cell r="A1285" t="str">
            <v>ZK400.K145</v>
          </cell>
          <cell r="B1285" t="str">
            <v>ZK400</v>
          </cell>
          <cell r="C1285">
            <v>0</v>
          </cell>
          <cell r="D1285">
            <v>811.55</v>
          </cell>
          <cell r="E1285">
            <v>1198.01</v>
          </cell>
          <cell r="F1285">
            <v>317.72000000000003</v>
          </cell>
          <cell r="G1285">
            <v>0</v>
          </cell>
        </row>
        <row r="1286">
          <cell r="A1286" t="str">
            <v>ZK400.K146</v>
          </cell>
          <cell r="B1286" t="str">
            <v>ZK400</v>
          </cell>
          <cell r="C1286">
            <v>0</v>
          </cell>
          <cell r="D1286">
            <v>3042.14</v>
          </cell>
          <cell r="E1286">
            <v>142.47999999999999</v>
          </cell>
          <cell r="F1286">
            <v>27.95</v>
          </cell>
          <cell r="G1286">
            <v>0</v>
          </cell>
        </row>
        <row r="1287">
          <cell r="A1287" t="str">
            <v>ZK400.K148</v>
          </cell>
          <cell r="B1287" t="str">
            <v>ZK400</v>
          </cell>
          <cell r="C1287">
            <v>0</v>
          </cell>
          <cell r="D1287">
            <v>0</v>
          </cell>
          <cell r="E1287">
            <v>29771.88</v>
          </cell>
          <cell r="F1287">
            <v>2714.32</v>
          </cell>
          <cell r="G1287">
            <v>678.57999999999993</v>
          </cell>
        </row>
        <row r="1288">
          <cell r="A1288" t="str">
            <v>ZK400.K158</v>
          </cell>
          <cell r="B1288" t="str">
            <v>ZK400</v>
          </cell>
          <cell r="C1288">
            <v>0</v>
          </cell>
          <cell r="D1288">
            <v>260</v>
          </cell>
          <cell r="E1288">
            <v>0</v>
          </cell>
          <cell r="F1288">
            <v>0</v>
          </cell>
          <cell r="G1288">
            <v>0</v>
          </cell>
        </row>
        <row r="1289">
          <cell r="A1289" t="str">
            <v>ZK400.K159</v>
          </cell>
          <cell r="B1289" t="str">
            <v>ZK400</v>
          </cell>
          <cell r="C1289">
            <v>0</v>
          </cell>
          <cell r="D1289">
            <v>42</v>
          </cell>
          <cell r="E1289">
            <v>0</v>
          </cell>
          <cell r="F1289">
            <v>0</v>
          </cell>
          <cell r="G1289">
            <v>0</v>
          </cell>
        </row>
        <row r="1290">
          <cell r="A1290" t="str">
            <v>ZK400.K160</v>
          </cell>
          <cell r="B1290" t="str">
            <v>ZK400</v>
          </cell>
          <cell r="C1290">
            <v>0</v>
          </cell>
          <cell r="D1290">
            <v>0</v>
          </cell>
          <cell r="E1290">
            <v>0</v>
          </cell>
          <cell r="F1290">
            <v>80</v>
          </cell>
          <cell r="G1290">
            <v>0</v>
          </cell>
        </row>
        <row r="1291">
          <cell r="A1291" t="str">
            <v>ZK400.K161</v>
          </cell>
          <cell r="B1291" t="str">
            <v>ZK400</v>
          </cell>
          <cell r="C1291">
            <v>0</v>
          </cell>
          <cell r="D1291">
            <v>99248.91</v>
          </cell>
          <cell r="E1291">
            <v>66953.5</v>
          </cell>
          <cell r="F1291">
            <v>58164.04</v>
          </cell>
          <cell r="G1291">
            <v>15093.380000000001</v>
          </cell>
        </row>
        <row r="1292">
          <cell r="A1292" t="str">
            <v>ZK400.K162</v>
          </cell>
          <cell r="B1292" t="str">
            <v>ZK400</v>
          </cell>
          <cell r="C1292">
            <v>0</v>
          </cell>
          <cell r="D1292">
            <v>64305.2</v>
          </cell>
          <cell r="E1292">
            <v>34537.440000000002</v>
          </cell>
          <cell r="F1292">
            <v>6874.19</v>
          </cell>
          <cell r="G1292">
            <v>0</v>
          </cell>
        </row>
        <row r="1293">
          <cell r="A1293" t="str">
            <v>ZK400.K163</v>
          </cell>
          <cell r="B1293" t="str">
            <v>ZK400</v>
          </cell>
          <cell r="C1293">
            <v>0</v>
          </cell>
          <cell r="D1293">
            <v>3100</v>
          </cell>
          <cell r="E1293">
            <v>10000</v>
          </cell>
          <cell r="F1293">
            <v>0</v>
          </cell>
          <cell r="G1293">
            <v>0</v>
          </cell>
        </row>
        <row r="1294">
          <cell r="A1294" t="str">
            <v>ZK400.K175</v>
          </cell>
          <cell r="B1294" t="str">
            <v>ZK400</v>
          </cell>
          <cell r="C1294">
            <v>0</v>
          </cell>
          <cell r="D1294">
            <v>4974.2700000000004</v>
          </cell>
          <cell r="E1294">
            <v>35922.769999999997</v>
          </cell>
          <cell r="F1294">
            <v>11063.24</v>
          </cell>
          <cell r="G1294">
            <v>0</v>
          </cell>
        </row>
        <row r="1295">
          <cell r="A1295" t="str">
            <v>ZK400.K176</v>
          </cell>
          <cell r="B1295" t="str">
            <v>ZK400</v>
          </cell>
          <cell r="C1295">
            <v>0</v>
          </cell>
          <cell r="D1295">
            <v>73.14</v>
          </cell>
          <cell r="E1295">
            <v>180.34</v>
          </cell>
          <cell r="F1295">
            <v>162.74</v>
          </cell>
          <cell r="G1295">
            <v>0</v>
          </cell>
        </row>
        <row r="1296">
          <cell r="A1296" t="str">
            <v>ZK400.K177</v>
          </cell>
          <cell r="B1296" t="str">
            <v>ZK400</v>
          </cell>
          <cell r="C1296">
            <v>0</v>
          </cell>
          <cell r="D1296">
            <v>63.75</v>
          </cell>
          <cell r="E1296">
            <v>320.20999999999998</v>
          </cell>
          <cell r="F1296">
            <v>0</v>
          </cell>
          <cell r="G1296">
            <v>0</v>
          </cell>
        </row>
        <row r="1297">
          <cell r="A1297" t="str">
            <v>ZK400.K181</v>
          </cell>
          <cell r="B1297" t="str">
            <v>ZK400</v>
          </cell>
          <cell r="C1297">
            <v>0</v>
          </cell>
          <cell r="D1297">
            <v>12766.85</v>
          </cell>
          <cell r="E1297">
            <v>77302.749999999985</v>
          </cell>
          <cell r="F1297">
            <v>52371.689999999995</v>
          </cell>
          <cell r="G1297">
            <v>6002.6900000000005</v>
          </cell>
        </row>
        <row r="1298">
          <cell r="A1298" t="str">
            <v>ZK400.K182</v>
          </cell>
          <cell r="B1298" t="str">
            <v>ZK400</v>
          </cell>
          <cell r="C1298">
            <v>0</v>
          </cell>
          <cell r="D1298">
            <v>4565.21</v>
          </cell>
          <cell r="E1298">
            <v>13254.85</v>
          </cell>
          <cell r="F1298">
            <v>10968.16</v>
          </cell>
          <cell r="G1298">
            <v>8548.15</v>
          </cell>
        </row>
        <row r="1299">
          <cell r="A1299" t="str">
            <v>ZK400.K187</v>
          </cell>
          <cell r="B1299" t="str">
            <v>ZK400</v>
          </cell>
          <cell r="C1299">
            <v>0</v>
          </cell>
          <cell r="D1299">
            <v>0</v>
          </cell>
          <cell r="E1299">
            <v>30134.240000000002</v>
          </cell>
          <cell r="F1299">
            <v>0</v>
          </cell>
          <cell r="G1299">
            <v>0</v>
          </cell>
        </row>
        <row r="1300">
          <cell r="A1300" t="str">
            <v>ZK401.K005</v>
          </cell>
          <cell r="B1300" t="str">
            <v>ZK401</v>
          </cell>
          <cell r="C1300">
            <v>0</v>
          </cell>
          <cell r="D1300">
            <v>0</v>
          </cell>
          <cell r="E1300">
            <v>0</v>
          </cell>
          <cell r="F1300">
            <v>-997</v>
          </cell>
          <cell r="G1300">
            <v>0</v>
          </cell>
        </row>
        <row r="1301">
          <cell r="A1301" t="str">
            <v>ZK401.K100</v>
          </cell>
          <cell r="B1301" t="str">
            <v>ZK401</v>
          </cell>
          <cell r="C1301">
            <v>0</v>
          </cell>
          <cell r="D1301">
            <v>0</v>
          </cell>
          <cell r="E1301">
            <v>502</v>
          </cell>
          <cell r="F1301">
            <v>0</v>
          </cell>
          <cell r="G1301">
            <v>0</v>
          </cell>
        </row>
        <row r="1302">
          <cell r="A1302" t="str">
            <v>ZK401.K115</v>
          </cell>
          <cell r="B1302" t="str">
            <v>ZK401</v>
          </cell>
          <cell r="C1302">
            <v>0</v>
          </cell>
          <cell r="D1302">
            <v>0</v>
          </cell>
          <cell r="E1302">
            <v>0</v>
          </cell>
          <cell r="F1302">
            <v>0</v>
          </cell>
          <cell r="G1302">
            <v>0</v>
          </cell>
        </row>
        <row r="1303">
          <cell r="A1303" t="str">
            <v>ZK401.K119</v>
          </cell>
          <cell r="B1303" t="str">
            <v>ZK401</v>
          </cell>
          <cell r="C1303">
            <v>0</v>
          </cell>
          <cell r="D1303">
            <v>0</v>
          </cell>
          <cell r="E1303">
            <v>111.69</v>
          </cell>
          <cell r="F1303">
            <v>0</v>
          </cell>
          <cell r="G1303">
            <v>0</v>
          </cell>
        </row>
        <row r="1304">
          <cell r="A1304" t="str">
            <v>ZK401.K121</v>
          </cell>
          <cell r="B1304" t="str">
            <v>ZK401</v>
          </cell>
          <cell r="C1304">
            <v>0</v>
          </cell>
          <cell r="D1304">
            <v>0</v>
          </cell>
          <cell r="E1304">
            <v>0</v>
          </cell>
          <cell r="F1304">
            <v>27.6</v>
          </cell>
          <cell r="G1304">
            <v>0</v>
          </cell>
        </row>
        <row r="1305">
          <cell r="A1305" t="str">
            <v>ZK401.K133</v>
          </cell>
          <cell r="B1305" t="str">
            <v>ZK401</v>
          </cell>
          <cell r="C1305">
            <v>0</v>
          </cell>
          <cell r="D1305">
            <v>0</v>
          </cell>
          <cell r="E1305">
            <v>0</v>
          </cell>
          <cell r="F1305">
            <v>4.99</v>
          </cell>
          <cell r="G1305">
            <v>0</v>
          </cell>
        </row>
        <row r="1306">
          <cell r="A1306" t="str">
            <v>ZK401.K134</v>
          </cell>
          <cell r="B1306" t="str">
            <v>ZK401</v>
          </cell>
          <cell r="C1306">
            <v>0</v>
          </cell>
          <cell r="D1306">
            <v>0</v>
          </cell>
          <cell r="E1306">
            <v>0</v>
          </cell>
          <cell r="F1306">
            <v>0</v>
          </cell>
          <cell r="G1306">
            <v>0</v>
          </cell>
        </row>
        <row r="1307">
          <cell r="A1307" t="str">
            <v>ZK401.K145</v>
          </cell>
          <cell r="B1307" t="str">
            <v>ZK401</v>
          </cell>
          <cell r="C1307">
            <v>0</v>
          </cell>
          <cell r="D1307">
            <v>0</v>
          </cell>
          <cell r="E1307">
            <v>2998.16</v>
          </cell>
          <cell r="F1307">
            <v>13851.37</v>
          </cell>
          <cell r="G1307">
            <v>1711.7000000000003</v>
          </cell>
        </row>
        <row r="1308">
          <cell r="A1308" t="str">
            <v>ZK401.K146</v>
          </cell>
          <cell r="B1308" t="str">
            <v>ZK401</v>
          </cell>
          <cell r="C1308">
            <v>0</v>
          </cell>
          <cell r="D1308">
            <v>0</v>
          </cell>
          <cell r="E1308">
            <v>155</v>
          </cell>
          <cell r="F1308">
            <v>1862.4</v>
          </cell>
          <cell r="G1308">
            <v>918.57999999999993</v>
          </cell>
        </row>
        <row r="1309">
          <cell r="A1309" t="str">
            <v>ZK401.K147</v>
          </cell>
          <cell r="B1309" t="str">
            <v>ZK401</v>
          </cell>
          <cell r="C1309">
            <v>0</v>
          </cell>
          <cell r="D1309">
            <v>0</v>
          </cell>
          <cell r="E1309">
            <v>0</v>
          </cell>
          <cell r="F1309">
            <v>9030.36</v>
          </cell>
          <cell r="G1309">
            <v>0</v>
          </cell>
        </row>
        <row r="1310">
          <cell r="A1310" t="str">
            <v>ZK401.K152</v>
          </cell>
          <cell r="B1310" t="str">
            <v>ZK401</v>
          </cell>
          <cell r="C1310">
            <v>0</v>
          </cell>
          <cell r="D1310">
            <v>0</v>
          </cell>
          <cell r="E1310">
            <v>2886.5</v>
          </cell>
          <cell r="F1310">
            <v>453</v>
          </cell>
          <cell r="G1310">
            <v>0</v>
          </cell>
        </row>
        <row r="1311">
          <cell r="A1311" t="str">
            <v>ZK401.K160</v>
          </cell>
          <cell r="B1311" t="str">
            <v>ZK401</v>
          </cell>
          <cell r="C1311">
            <v>0</v>
          </cell>
          <cell r="D1311">
            <v>0</v>
          </cell>
          <cell r="E1311">
            <v>0</v>
          </cell>
          <cell r="F1311">
            <v>760</v>
          </cell>
          <cell r="G1311">
            <v>0</v>
          </cell>
        </row>
        <row r="1312">
          <cell r="A1312" t="str">
            <v>ZK401.K175</v>
          </cell>
          <cell r="B1312" t="str">
            <v>ZK401</v>
          </cell>
          <cell r="C1312">
            <v>0</v>
          </cell>
          <cell r="D1312">
            <v>0</v>
          </cell>
          <cell r="E1312">
            <v>3032.5</v>
          </cell>
          <cell r="F1312">
            <v>0</v>
          </cell>
          <cell r="G1312">
            <v>0</v>
          </cell>
        </row>
        <row r="1313">
          <cell r="A1313" t="str">
            <v>ZK401.K181</v>
          </cell>
          <cell r="B1313" t="str">
            <v>ZK401</v>
          </cell>
          <cell r="C1313">
            <v>0</v>
          </cell>
          <cell r="D1313">
            <v>0</v>
          </cell>
          <cell r="E1313">
            <v>0</v>
          </cell>
          <cell r="F1313">
            <v>0</v>
          </cell>
          <cell r="G1313">
            <v>0</v>
          </cell>
        </row>
        <row r="1314">
          <cell r="A1314" t="str">
            <v>ZK401.K190</v>
          </cell>
          <cell r="B1314" t="str">
            <v>ZK401</v>
          </cell>
          <cell r="C1314">
            <v>0</v>
          </cell>
          <cell r="D1314">
            <v>0</v>
          </cell>
          <cell r="E1314">
            <v>1904.92</v>
          </cell>
          <cell r="F1314">
            <v>522.79</v>
          </cell>
          <cell r="G1314">
            <v>0</v>
          </cell>
        </row>
        <row r="1315">
          <cell r="A1315" t="str">
            <v>ZK401.K191</v>
          </cell>
          <cell r="B1315" t="str">
            <v>ZK401</v>
          </cell>
          <cell r="C1315">
            <v>0</v>
          </cell>
          <cell r="D1315">
            <v>0</v>
          </cell>
          <cell r="E1315">
            <v>1622.82</v>
          </cell>
          <cell r="F1315">
            <v>10429.790000000001</v>
          </cell>
          <cell r="G1315">
            <v>806.00000000000011</v>
          </cell>
        </row>
        <row r="1316">
          <cell r="A1316" t="str">
            <v>ZK401.K245</v>
          </cell>
          <cell r="B1316" t="str">
            <v>ZK401</v>
          </cell>
          <cell r="C1316">
            <v>0</v>
          </cell>
          <cell r="D1316">
            <v>0</v>
          </cell>
          <cell r="E1316">
            <v>0</v>
          </cell>
          <cell r="F1316">
            <v>4636</v>
          </cell>
          <cell r="G1316">
            <v>0</v>
          </cell>
        </row>
        <row r="1317">
          <cell r="A1317" t="str">
            <v>ZK401.K304</v>
          </cell>
          <cell r="B1317" t="str">
            <v>ZK401</v>
          </cell>
          <cell r="C1317">
            <v>0</v>
          </cell>
          <cell r="D1317">
            <v>0</v>
          </cell>
          <cell r="E1317">
            <v>15838.38</v>
          </cell>
          <cell r="F1317">
            <v>9864.65</v>
          </cell>
          <cell r="G1317">
            <v>1998</v>
          </cell>
        </row>
        <row r="1318">
          <cell r="A1318" t="str">
            <v>ZK401.K309</v>
          </cell>
          <cell r="B1318" t="str">
            <v>ZK401</v>
          </cell>
          <cell r="C1318">
            <v>0</v>
          </cell>
          <cell r="D1318">
            <v>0</v>
          </cell>
          <cell r="E1318">
            <v>856.74</v>
          </cell>
          <cell r="F1318">
            <v>300.69</v>
          </cell>
          <cell r="G1318">
            <v>170</v>
          </cell>
        </row>
        <row r="1319">
          <cell r="A1319" t="str">
            <v>ZK402.K130</v>
          </cell>
          <cell r="B1319" t="str">
            <v>ZK402</v>
          </cell>
          <cell r="C1319">
            <v>0</v>
          </cell>
          <cell r="D1319">
            <v>0</v>
          </cell>
          <cell r="E1319">
            <v>803.78</v>
          </cell>
          <cell r="F1319">
            <v>0</v>
          </cell>
          <cell r="G1319">
            <v>0</v>
          </cell>
        </row>
        <row r="1320">
          <cell r="A1320" t="str">
            <v>ZK402.K133</v>
          </cell>
          <cell r="B1320" t="str">
            <v>ZK402</v>
          </cell>
          <cell r="C1320">
            <v>0</v>
          </cell>
          <cell r="D1320">
            <v>0</v>
          </cell>
          <cell r="E1320">
            <v>8.32</v>
          </cell>
          <cell r="F1320">
            <v>0</v>
          </cell>
          <cell r="G1320">
            <v>0</v>
          </cell>
        </row>
        <row r="1321">
          <cell r="A1321" t="str">
            <v>ZK402.K134</v>
          </cell>
          <cell r="B1321" t="str">
            <v>ZK402</v>
          </cell>
          <cell r="C1321">
            <v>0</v>
          </cell>
          <cell r="D1321">
            <v>0</v>
          </cell>
          <cell r="E1321">
            <v>0</v>
          </cell>
          <cell r="F1321">
            <v>722.27</v>
          </cell>
          <cell r="G1321">
            <v>0</v>
          </cell>
        </row>
        <row r="1322">
          <cell r="A1322" t="str">
            <v>ZK402.K135</v>
          </cell>
          <cell r="B1322" t="str">
            <v>ZK402</v>
          </cell>
          <cell r="C1322">
            <v>0</v>
          </cell>
          <cell r="D1322">
            <v>0</v>
          </cell>
          <cell r="E1322">
            <v>750</v>
          </cell>
          <cell r="F1322">
            <v>0</v>
          </cell>
          <cell r="G1322">
            <v>0</v>
          </cell>
        </row>
        <row r="1323">
          <cell r="A1323" t="str">
            <v>ZK402.K139</v>
          </cell>
          <cell r="B1323" t="str">
            <v>ZK402</v>
          </cell>
          <cell r="C1323">
            <v>0</v>
          </cell>
          <cell r="D1323">
            <v>0</v>
          </cell>
          <cell r="E1323">
            <v>0</v>
          </cell>
          <cell r="F1323">
            <v>8300.86</v>
          </cell>
          <cell r="G1323">
            <v>0</v>
          </cell>
        </row>
        <row r="1324">
          <cell r="A1324" t="str">
            <v>ZK402.K145</v>
          </cell>
          <cell r="B1324" t="str">
            <v>ZK402</v>
          </cell>
          <cell r="C1324">
            <v>0</v>
          </cell>
          <cell r="D1324">
            <v>0</v>
          </cell>
          <cell r="E1324">
            <v>794.84</v>
          </cell>
          <cell r="F1324">
            <v>1009.76</v>
          </cell>
          <cell r="G1324">
            <v>604.07999999999993</v>
          </cell>
        </row>
        <row r="1325">
          <cell r="A1325" t="str">
            <v>ZK402.K146</v>
          </cell>
          <cell r="B1325" t="str">
            <v>ZK402</v>
          </cell>
          <cell r="C1325">
            <v>0</v>
          </cell>
          <cell r="D1325">
            <v>0</v>
          </cell>
          <cell r="E1325">
            <v>1536.04</v>
          </cell>
          <cell r="F1325">
            <v>39.450000000000003</v>
          </cell>
          <cell r="G1325">
            <v>0</v>
          </cell>
        </row>
        <row r="1326">
          <cell r="A1326" t="str">
            <v>ZK402.K147</v>
          </cell>
          <cell r="B1326" t="str">
            <v>ZK402</v>
          </cell>
          <cell r="C1326">
            <v>0</v>
          </cell>
          <cell r="D1326">
            <v>0</v>
          </cell>
          <cell r="E1326">
            <v>0</v>
          </cell>
          <cell r="F1326">
            <v>174.67</v>
          </cell>
          <cell r="G1326">
            <v>0</v>
          </cell>
        </row>
        <row r="1327">
          <cell r="A1327" t="str">
            <v>ZK402.K148</v>
          </cell>
          <cell r="B1327" t="str">
            <v>ZK402</v>
          </cell>
          <cell r="C1327">
            <v>0</v>
          </cell>
          <cell r="D1327">
            <v>0</v>
          </cell>
          <cell r="E1327">
            <v>0</v>
          </cell>
          <cell r="F1327">
            <v>508.23</v>
          </cell>
          <cell r="G1327">
            <v>0</v>
          </cell>
        </row>
        <row r="1328">
          <cell r="A1328" t="str">
            <v>ZK402.K149</v>
          </cell>
          <cell r="B1328" t="str">
            <v>ZK402</v>
          </cell>
          <cell r="C1328">
            <v>0</v>
          </cell>
          <cell r="D1328">
            <v>0</v>
          </cell>
          <cell r="E1328">
            <v>6445.4</v>
          </cell>
          <cell r="F1328">
            <v>14070.57</v>
          </cell>
          <cell r="G1328">
            <v>250000</v>
          </cell>
        </row>
        <row r="1329">
          <cell r="A1329" t="str">
            <v>ZK402.K150</v>
          </cell>
          <cell r="B1329" t="str">
            <v>ZK402</v>
          </cell>
          <cell r="C1329">
            <v>0</v>
          </cell>
          <cell r="D1329">
            <v>0</v>
          </cell>
          <cell r="E1329">
            <v>0</v>
          </cell>
          <cell r="F1329">
            <v>16372.69</v>
          </cell>
          <cell r="G1329">
            <v>0</v>
          </cell>
        </row>
        <row r="1330">
          <cell r="A1330" t="str">
            <v>ZK402.K152</v>
          </cell>
          <cell r="B1330" t="str">
            <v>ZK402</v>
          </cell>
          <cell r="C1330">
            <v>0</v>
          </cell>
          <cell r="D1330">
            <v>0</v>
          </cell>
          <cell r="E1330">
            <v>0</v>
          </cell>
          <cell r="F1330">
            <v>17.38</v>
          </cell>
          <cell r="G1330">
            <v>0</v>
          </cell>
        </row>
        <row r="1331">
          <cell r="A1331" t="str">
            <v>ZK402.K175</v>
          </cell>
          <cell r="B1331" t="str">
            <v>ZK402</v>
          </cell>
          <cell r="C1331">
            <v>0</v>
          </cell>
          <cell r="D1331">
            <v>0</v>
          </cell>
          <cell r="E1331">
            <v>908.73</v>
          </cell>
          <cell r="F1331">
            <v>0</v>
          </cell>
          <cell r="G1331">
            <v>0</v>
          </cell>
        </row>
        <row r="1332">
          <cell r="A1332" t="str">
            <v>ZK402.K190</v>
          </cell>
          <cell r="B1332" t="str">
            <v>ZK402</v>
          </cell>
          <cell r="C1332">
            <v>0</v>
          </cell>
          <cell r="D1332">
            <v>0</v>
          </cell>
          <cell r="E1332">
            <v>0</v>
          </cell>
          <cell r="F1332">
            <v>14.23</v>
          </cell>
          <cell r="G1332">
            <v>0</v>
          </cell>
        </row>
        <row r="1333">
          <cell r="A1333" t="str">
            <v>ZK402.K341</v>
          </cell>
          <cell r="B1333" t="str">
            <v>ZK402</v>
          </cell>
          <cell r="C1333">
            <v>0</v>
          </cell>
          <cell r="D1333">
            <v>0</v>
          </cell>
          <cell r="E1333">
            <v>0</v>
          </cell>
          <cell r="F1333">
            <v>28.77</v>
          </cell>
          <cell r="G1333">
            <v>0</v>
          </cell>
        </row>
        <row r="1334">
          <cell r="A1334" t="str">
            <v>ZK403.K005</v>
          </cell>
          <cell r="B1334" t="str">
            <v>ZK403</v>
          </cell>
          <cell r="C1334">
            <v>0</v>
          </cell>
          <cell r="D1334">
            <v>0</v>
          </cell>
          <cell r="E1334">
            <v>0</v>
          </cell>
          <cell r="F1334">
            <v>-3000</v>
          </cell>
          <cell r="G1334">
            <v>0</v>
          </cell>
        </row>
        <row r="1335">
          <cell r="A1335" t="str">
            <v>ZK403.K115</v>
          </cell>
          <cell r="B1335" t="str">
            <v>ZK403</v>
          </cell>
          <cell r="C1335">
            <v>0</v>
          </cell>
          <cell r="D1335">
            <v>0</v>
          </cell>
          <cell r="E1335">
            <v>6.2</v>
          </cell>
          <cell r="F1335">
            <v>0</v>
          </cell>
          <cell r="G1335">
            <v>0</v>
          </cell>
        </row>
        <row r="1336">
          <cell r="A1336" t="str">
            <v>ZK403.K133</v>
          </cell>
          <cell r="B1336" t="str">
            <v>ZK403</v>
          </cell>
          <cell r="C1336">
            <v>0</v>
          </cell>
          <cell r="D1336">
            <v>0</v>
          </cell>
          <cell r="E1336">
            <v>13.6</v>
          </cell>
          <cell r="F1336">
            <v>16.78</v>
          </cell>
          <cell r="G1336">
            <v>0</v>
          </cell>
        </row>
        <row r="1337">
          <cell r="A1337" t="str">
            <v>ZK403.K160</v>
          </cell>
          <cell r="B1337" t="str">
            <v>ZK403</v>
          </cell>
          <cell r="C1337">
            <v>0</v>
          </cell>
          <cell r="D1337">
            <v>0</v>
          </cell>
          <cell r="E1337">
            <v>2000</v>
          </cell>
          <cell r="F1337">
            <v>2087.41</v>
          </cell>
          <cell r="G1337">
            <v>0</v>
          </cell>
        </row>
        <row r="1338">
          <cell r="A1338" t="str">
            <v>ZK403.K306</v>
          </cell>
          <cell r="B1338" t="str">
            <v>ZK403</v>
          </cell>
          <cell r="C1338">
            <v>0</v>
          </cell>
          <cell r="D1338">
            <v>0</v>
          </cell>
          <cell r="E1338">
            <v>0</v>
          </cell>
          <cell r="F1338">
            <v>121905.32</v>
          </cell>
          <cell r="G1338">
            <v>73275</v>
          </cell>
        </row>
        <row r="1339">
          <cell r="A1339" t="str">
            <v>ZK403.K327</v>
          </cell>
          <cell r="B1339" t="str">
            <v>ZK403</v>
          </cell>
          <cell r="C1339">
            <v>0</v>
          </cell>
          <cell r="D1339">
            <v>0</v>
          </cell>
          <cell r="E1339">
            <v>0</v>
          </cell>
          <cell r="F1339">
            <v>571.5</v>
          </cell>
          <cell r="G1339">
            <v>0</v>
          </cell>
        </row>
        <row r="1340">
          <cell r="A1340" t="str">
            <v>ZK600.0001</v>
          </cell>
          <cell r="B1340" t="str">
            <v>ZK600</v>
          </cell>
          <cell r="C1340">
            <v>0</v>
          </cell>
          <cell r="D1340">
            <v>0</v>
          </cell>
          <cell r="E1340">
            <v>0</v>
          </cell>
          <cell r="F1340">
            <v>0</v>
          </cell>
          <cell r="G1340">
            <v>0</v>
          </cell>
        </row>
        <row r="1341">
          <cell r="A1341" t="str">
            <v>ZK600.0008</v>
          </cell>
          <cell r="B1341" t="str">
            <v>ZK600</v>
          </cell>
          <cell r="C1341">
            <v>0</v>
          </cell>
          <cell r="D1341">
            <v>0</v>
          </cell>
          <cell r="E1341">
            <v>0</v>
          </cell>
          <cell r="F1341">
            <v>0</v>
          </cell>
          <cell r="G1341">
            <v>0</v>
          </cell>
        </row>
        <row r="1342">
          <cell r="A1342" t="str">
            <v>ZK600.0009</v>
          </cell>
          <cell r="B1342" t="str">
            <v>ZK600</v>
          </cell>
          <cell r="C1342">
            <v>0</v>
          </cell>
          <cell r="D1342">
            <v>0</v>
          </cell>
          <cell r="E1342">
            <v>0</v>
          </cell>
          <cell r="F1342">
            <v>0</v>
          </cell>
          <cell r="G1342">
            <v>0</v>
          </cell>
        </row>
        <row r="1343">
          <cell r="A1343" t="str">
            <v>ZK600.K102</v>
          </cell>
          <cell r="B1343" t="str">
            <v>ZK600</v>
          </cell>
          <cell r="C1343">
            <v>0</v>
          </cell>
          <cell r="D1343">
            <v>0</v>
          </cell>
          <cell r="E1343">
            <v>177.59</v>
          </cell>
          <cell r="F1343">
            <v>4590</v>
          </cell>
          <cell r="G1343">
            <v>450</v>
          </cell>
        </row>
        <row r="1344">
          <cell r="A1344" t="str">
            <v>ZK600.K115</v>
          </cell>
          <cell r="B1344" t="str">
            <v>ZK600</v>
          </cell>
          <cell r="C1344">
            <v>0</v>
          </cell>
          <cell r="D1344">
            <v>0</v>
          </cell>
          <cell r="E1344">
            <v>542.91999999999996</v>
          </cell>
          <cell r="F1344">
            <v>14.2</v>
          </cell>
          <cell r="G1344">
            <v>0</v>
          </cell>
        </row>
        <row r="1345">
          <cell r="A1345" t="str">
            <v>ZK600.K116</v>
          </cell>
          <cell r="B1345" t="str">
            <v>ZK600</v>
          </cell>
          <cell r="C1345">
            <v>0</v>
          </cell>
          <cell r="D1345">
            <v>0</v>
          </cell>
          <cell r="E1345">
            <v>0</v>
          </cell>
          <cell r="F1345">
            <v>84.17</v>
          </cell>
          <cell r="G1345">
            <v>0</v>
          </cell>
        </row>
        <row r="1346">
          <cell r="A1346" t="str">
            <v>ZK600.K120</v>
          </cell>
          <cell r="B1346" t="str">
            <v>ZK600</v>
          </cell>
          <cell r="C1346">
            <v>0</v>
          </cell>
          <cell r="D1346">
            <v>0</v>
          </cell>
          <cell r="E1346">
            <v>0</v>
          </cell>
          <cell r="F1346">
            <v>30.9</v>
          </cell>
          <cell r="G1346">
            <v>0</v>
          </cell>
        </row>
        <row r="1347">
          <cell r="A1347" t="str">
            <v>ZK600.K133</v>
          </cell>
          <cell r="B1347" t="str">
            <v>ZK600</v>
          </cell>
          <cell r="C1347">
            <v>0</v>
          </cell>
          <cell r="D1347">
            <v>0</v>
          </cell>
          <cell r="E1347">
            <v>11.63</v>
          </cell>
          <cell r="F1347">
            <v>0</v>
          </cell>
          <cell r="G1347">
            <v>0</v>
          </cell>
        </row>
        <row r="1348">
          <cell r="A1348" t="str">
            <v>ZK777.6999</v>
          </cell>
          <cell r="B1348" t="str">
            <v>ZK777</v>
          </cell>
          <cell r="C1348">
            <v>0</v>
          </cell>
          <cell r="D1348">
            <v>0</v>
          </cell>
          <cell r="E1348">
            <v>0</v>
          </cell>
          <cell r="F1348">
            <v>0</v>
          </cell>
          <cell r="G1348">
            <v>0</v>
          </cell>
        </row>
        <row r="1349">
          <cell r="A1349" t="str">
            <v>ZK777.8999</v>
          </cell>
          <cell r="B1349" t="str">
            <v>ZK777</v>
          </cell>
          <cell r="C1349">
            <v>0</v>
          </cell>
          <cell r="D1349">
            <v>0</v>
          </cell>
          <cell r="E1349">
            <v>0</v>
          </cell>
          <cell r="F1349">
            <v>0</v>
          </cell>
          <cell r="G1349">
            <v>0</v>
          </cell>
        </row>
        <row r="1350">
          <cell r="A1350" t="str">
            <v>ZK777.K999</v>
          </cell>
          <cell r="B1350" t="str">
            <v>ZK777</v>
          </cell>
          <cell r="C1350">
            <v>0</v>
          </cell>
          <cell r="D1350">
            <v>0</v>
          </cell>
          <cell r="E1350">
            <v>0</v>
          </cell>
          <cell r="F1350">
            <v>0</v>
          </cell>
          <cell r="G1350">
            <v>0</v>
          </cell>
        </row>
        <row r="1351">
          <cell r="A1351" t="str">
            <v>ZK800.K002</v>
          </cell>
          <cell r="B1351" t="str">
            <v>ZK800</v>
          </cell>
          <cell r="C1351">
            <v>0</v>
          </cell>
          <cell r="D1351">
            <v>0</v>
          </cell>
          <cell r="E1351">
            <v>0</v>
          </cell>
          <cell r="F1351">
            <v>0</v>
          </cell>
          <cell r="G1351">
            <v>0</v>
          </cell>
        </row>
        <row r="1352">
          <cell r="A1352" t="str">
            <v>ZK800.K005</v>
          </cell>
          <cell r="B1352" t="str">
            <v>ZK800</v>
          </cell>
          <cell r="C1352">
            <v>0</v>
          </cell>
          <cell r="D1352">
            <v>0</v>
          </cell>
          <cell r="E1352">
            <v>-10000</v>
          </cell>
          <cell r="F1352">
            <v>-60183.76</v>
          </cell>
          <cell r="G1352">
            <v>0</v>
          </cell>
        </row>
        <row r="1353">
          <cell r="A1353" t="str">
            <v>ZK800.K009</v>
          </cell>
          <cell r="B1353" t="str">
            <v>ZK800</v>
          </cell>
          <cell r="C1353">
            <v>0</v>
          </cell>
          <cell r="D1353">
            <v>0</v>
          </cell>
          <cell r="E1353">
            <v>-49724</v>
          </cell>
          <cell r="F1353">
            <v>0</v>
          </cell>
          <cell r="G1353">
            <v>0</v>
          </cell>
        </row>
        <row r="1354">
          <cell r="A1354" t="str">
            <v>ZK800.K010</v>
          </cell>
          <cell r="B1354" t="str">
            <v>ZK800</v>
          </cell>
          <cell r="C1354">
            <v>0</v>
          </cell>
          <cell r="D1354">
            <v>0</v>
          </cell>
          <cell r="E1354">
            <v>-9641.7000000000007</v>
          </cell>
          <cell r="F1354">
            <v>-6985.38</v>
          </cell>
          <cell r="G1354">
            <v>0</v>
          </cell>
        </row>
        <row r="1355">
          <cell r="A1355" t="str">
            <v>ZK800.K012</v>
          </cell>
          <cell r="B1355" t="str">
            <v>ZK800</v>
          </cell>
          <cell r="C1355">
            <v>0</v>
          </cell>
          <cell r="D1355">
            <v>0</v>
          </cell>
          <cell r="E1355">
            <v>0</v>
          </cell>
          <cell r="F1355">
            <v>-650735.57999999996</v>
          </cell>
          <cell r="G1355">
            <v>0</v>
          </cell>
        </row>
        <row r="1356">
          <cell r="A1356" t="str">
            <v>ZK800.K018</v>
          </cell>
          <cell r="B1356" t="str">
            <v>ZK800</v>
          </cell>
          <cell r="C1356">
            <v>0</v>
          </cell>
          <cell r="D1356">
            <v>0</v>
          </cell>
          <cell r="E1356">
            <v>-3000</v>
          </cell>
          <cell r="F1356">
            <v>-11650</v>
          </cell>
          <cell r="G1356">
            <v>0</v>
          </cell>
        </row>
        <row r="1357">
          <cell r="A1357" t="str">
            <v>ZK800.K019</v>
          </cell>
          <cell r="B1357" t="str">
            <v>ZK800</v>
          </cell>
          <cell r="C1357">
            <v>0</v>
          </cell>
          <cell r="D1357">
            <v>0</v>
          </cell>
          <cell r="E1357">
            <v>-11532.06</v>
          </cell>
          <cell r="F1357">
            <v>-12750.07</v>
          </cell>
          <cell r="G1357">
            <v>0</v>
          </cell>
        </row>
        <row r="1358">
          <cell r="A1358" t="str">
            <v>ZK800.K020</v>
          </cell>
          <cell r="B1358" t="str">
            <v>ZK800</v>
          </cell>
          <cell r="C1358">
            <v>0</v>
          </cell>
          <cell r="D1358">
            <v>0</v>
          </cell>
          <cell r="E1358">
            <v>0</v>
          </cell>
          <cell r="F1358">
            <v>-479.17</v>
          </cell>
          <cell r="G1358">
            <v>0</v>
          </cell>
        </row>
        <row r="1359">
          <cell r="A1359" t="str">
            <v>ZK800.K115</v>
          </cell>
          <cell r="B1359" t="str">
            <v>ZK800</v>
          </cell>
          <cell r="C1359">
            <v>0</v>
          </cell>
          <cell r="D1359">
            <v>0</v>
          </cell>
          <cell r="E1359">
            <v>0</v>
          </cell>
          <cell r="F1359">
            <v>30858</v>
          </cell>
          <cell r="G1359">
            <v>0</v>
          </cell>
        </row>
        <row r="1360">
          <cell r="A1360" t="str">
            <v>ZK800.K116</v>
          </cell>
          <cell r="B1360" t="str">
            <v>ZK800</v>
          </cell>
          <cell r="C1360">
            <v>0</v>
          </cell>
          <cell r="D1360">
            <v>0</v>
          </cell>
          <cell r="E1360">
            <v>0</v>
          </cell>
          <cell r="F1360">
            <v>150122</v>
          </cell>
          <cell r="G1360">
            <v>0</v>
          </cell>
        </row>
        <row r="1361">
          <cell r="A1361" t="str">
            <v>ZK800.K176</v>
          </cell>
          <cell r="B1361" t="str">
            <v>ZK800</v>
          </cell>
          <cell r="C1361">
            <v>0</v>
          </cell>
          <cell r="D1361">
            <v>0</v>
          </cell>
          <cell r="E1361">
            <v>27.5</v>
          </cell>
          <cell r="F1361">
            <v>27.5</v>
          </cell>
          <cell r="G1361">
            <v>0</v>
          </cell>
        </row>
        <row r="1362">
          <cell r="A1362" t="str">
            <v>ZK800.K198</v>
          </cell>
          <cell r="B1362" t="str">
            <v>ZK800</v>
          </cell>
          <cell r="C1362">
            <v>0</v>
          </cell>
          <cell r="D1362">
            <v>0</v>
          </cell>
          <cell r="E1362">
            <v>2160501</v>
          </cell>
          <cell r="F1362">
            <v>0</v>
          </cell>
          <cell r="G1362">
            <v>0</v>
          </cell>
        </row>
        <row r="1363">
          <cell r="A1363" t="str">
            <v>ZK800.K199</v>
          </cell>
          <cell r="B1363" t="str">
            <v>ZK800</v>
          </cell>
          <cell r="C1363">
            <v>0</v>
          </cell>
          <cell r="D1363">
            <v>0</v>
          </cell>
          <cell r="E1363">
            <v>115045.08</v>
          </cell>
          <cell r="F1363">
            <v>67109.63</v>
          </cell>
          <cell r="G1363">
            <v>0</v>
          </cell>
        </row>
        <row r="1364">
          <cell r="A1364" t="str">
            <v>ZK800.K202</v>
          </cell>
          <cell r="B1364" t="str">
            <v>ZK800</v>
          </cell>
          <cell r="C1364">
            <v>0</v>
          </cell>
          <cell r="D1364">
            <v>0</v>
          </cell>
          <cell r="E1364">
            <v>0</v>
          </cell>
          <cell r="F1364">
            <v>97986.87</v>
          </cell>
          <cell r="G1364">
            <v>0</v>
          </cell>
        </row>
        <row r="1365">
          <cell r="A1365" t="str">
            <v>ZK800.K203</v>
          </cell>
          <cell r="B1365" t="str">
            <v>ZK800</v>
          </cell>
          <cell r="C1365">
            <v>0</v>
          </cell>
          <cell r="D1365">
            <v>0</v>
          </cell>
          <cell r="E1365">
            <v>0</v>
          </cell>
          <cell r="F1365">
            <v>15920</v>
          </cell>
          <cell r="G1365">
            <v>0</v>
          </cell>
        </row>
        <row r="1366">
          <cell r="A1366" t="str">
            <v>ZK800.K223</v>
          </cell>
          <cell r="B1366" t="str">
            <v>ZK800</v>
          </cell>
          <cell r="C1366">
            <v>0</v>
          </cell>
          <cell r="D1366">
            <v>0</v>
          </cell>
          <cell r="E1366">
            <v>0</v>
          </cell>
          <cell r="F1366">
            <v>3932</v>
          </cell>
          <cell r="G1366">
            <v>0</v>
          </cell>
        </row>
        <row r="1367">
          <cell r="A1367" t="str">
            <v>ZK800.K257</v>
          </cell>
          <cell r="B1367" t="str">
            <v>ZK800</v>
          </cell>
          <cell r="C1367">
            <v>0</v>
          </cell>
          <cell r="D1367">
            <v>0</v>
          </cell>
          <cell r="E1367">
            <v>0</v>
          </cell>
          <cell r="F1367">
            <v>74875</v>
          </cell>
          <cell r="G1367">
            <v>0</v>
          </cell>
        </row>
        <row r="1368">
          <cell r="A1368" t="str">
            <v>ZK800.K260</v>
          </cell>
          <cell r="B1368" t="str">
            <v>ZK800</v>
          </cell>
          <cell r="C1368">
            <v>0</v>
          </cell>
          <cell r="D1368">
            <v>0</v>
          </cell>
          <cell r="E1368">
            <v>0</v>
          </cell>
          <cell r="F1368">
            <v>12300</v>
          </cell>
          <cell r="G1368">
            <v>0</v>
          </cell>
        </row>
        <row r="1369">
          <cell r="A1369" t="str">
            <v>ZK800.K299</v>
          </cell>
          <cell r="B1369" t="str">
            <v>ZK800</v>
          </cell>
          <cell r="C1369">
            <v>0</v>
          </cell>
          <cell r="D1369">
            <v>0</v>
          </cell>
          <cell r="E1369">
            <v>0</v>
          </cell>
          <cell r="F1369">
            <v>74680.710000000006</v>
          </cell>
          <cell r="G1369">
            <v>0</v>
          </cell>
        </row>
        <row r="1370">
          <cell r="A1370" t="str">
            <v>ZK877.8999</v>
          </cell>
          <cell r="B1370" t="str">
            <v>ZK877</v>
          </cell>
          <cell r="C1370">
            <v>0</v>
          </cell>
          <cell r="D1370">
            <v>0</v>
          </cell>
          <cell r="E1370">
            <v>0</v>
          </cell>
          <cell r="F1370">
            <v>0</v>
          </cell>
          <cell r="G1370">
            <v>0</v>
          </cell>
        </row>
        <row r="1371">
          <cell r="A1371" t="str">
            <v>ZK877.K999</v>
          </cell>
          <cell r="B1371" t="str">
            <v>ZK877</v>
          </cell>
          <cell r="C1371">
            <v>0</v>
          </cell>
          <cell r="D1371">
            <v>0</v>
          </cell>
          <cell r="E1371">
            <v>0</v>
          </cell>
          <cell r="F1371">
            <v>0</v>
          </cell>
          <cell r="G1371">
            <v>0</v>
          </cell>
        </row>
        <row r="1372">
          <cell r="A1372" t="str">
            <v>ZK900.A006</v>
          </cell>
          <cell r="B1372" t="str">
            <v>ZK900</v>
          </cell>
          <cell r="C1372">
            <v>0</v>
          </cell>
          <cell r="D1372">
            <v>0</v>
          </cell>
          <cell r="E1372">
            <v>0</v>
          </cell>
          <cell r="F1372">
            <v>0</v>
          </cell>
          <cell r="G1372">
            <v>0</v>
          </cell>
        </row>
        <row r="1373">
          <cell r="A1373" t="str">
            <v>ZK901.A006</v>
          </cell>
          <cell r="B1373" t="str">
            <v>ZK901</v>
          </cell>
          <cell r="C1373">
            <v>0</v>
          </cell>
          <cell r="D1373">
            <v>0</v>
          </cell>
          <cell r="E1373">
            <v>0</v>
          </cell>
          <cell r="F1373">
            <v>0</v>
          </cell>
          <cell r="G1373">
            <v>1582</v>
          </cell>
        </row>
        <row r="1374">
          <cell r="A1374" t="str">
            <v>ZK902.A006</v>
          </cell>
          <cell r="B1374" t="str">
            <v>ZK902</v>
          </cell>
          <cell r="C1374">
            <v>0</v>
          </cell>
          <cell r="D1374">
            <v>0</v>
          </cell>
          <cell r="E1374">
            <v>0</v>
          </cell>
          <cell r="F1374">
            <v>0</v>
          </cell>
          <cell r="G1374">
            <v>0</v>
          </cell>
        </row>
        <row r="1375">
          <cell r="A1375" t="str">
            <v>ZK905.A015</v>
          </cell>
          <cell r="B1375" t="str">
            <v>ZK905</v>
          </cell>
          <cell r="C1375">
            <v>0</v>
          </cell>
          <cell r="D1375">
            <v>0</v>
          </cell>
          <cell r="E1375">
            <v>0</v>
          </cell>
          <cell r="F1375">
            <v>0</v>
          </cell>
          <cell r="G1375">
            <v>0</v>
          </cell>
        </row>
        <row r="1376">
          <cell r="A1376" t="str">
            <v>ZK906.A015</v>
          </cell>
          <cell r="B1376" t="str">
            <v>ZK906</v>
          </cell>
          <cell r="C1376">
            <v>0</v>
          </cell>
          <cell r="D1376">
            <v>0</v>
          </cell>
          <cell r="E1376">
            <v>0</v>
          </cell>
          <cell r="F1376">
            <v>0</v>
          </cell>
          <cell r="G1376">
            <v>0</v>
          </cell>
        </row>
        <row r="1377">
          <cell r="A1377" t="str">
            <v>ZK907.A015</v>
          </cell>
          <cell r="B1377" t="str">
            <v>ZK907</v>
          </cell>
          <cell r="C1377">
            <v>0</v>
          </cell>
          <cell r="D1377">
            <v>0</v>
          </cell>
          <cell r="E1377">
            <v>0</v>
          </cell>
          <cell r="F1377">
            <v>0</v>
          </cell>
          <cell r="G1377">
            <v>0</v>
          </cell>
        </row>
        <row r="1378">
          <cell r="A1378" t="str">
            <v>ZK910.A006</v>
          </cell>
          <cell r="B1378" t="str">
            <v>ZK910</v>
          </cell>
          <cell r="C1378">
            <v>0</v>
          </cell>
          <cell r="D1378">
            <v>0</v>
          </cell>
          <cell r="E1378">
            <v>0</v>
          </cell>
          <cell r="F1378">
            <v>0</v>
          </cell>
          <cell r="G1378">
            <v>0</v>
          </cell>
        </row>
        <row r="1379">
          <cell r="A1379" t="str">
            <v>ZK930.A050</v>
          </cell>
          <cell r="B1379" t="str">
            <v>ZK930</v>
          </cell>
          <cell r="C1379">
            <v>0</v>
          </cell>
          <cell r="D1379">
            <v>0</v>
          </cell>
          <cell r="E1379">
            <v>0</v>
          </cell>
          <cell r="F1379">
            <v>0</v>
          </cell>
          <cell r="G1379">
            <v>0</v>
          </cell>
        </row>
        <row r="1380">
          <cell r="A1380" t="str">
            <v>ZK930.A059</v>
          </cell>
          <cell r="B1380" t="str">
            <v>ZK930</v>
          </cell>
          <cell r="C1380">
            <v>0</v>
          </cell>
          <cell r="D1380">
            <v>0</v>
          </cell>
          <cell r="E1380">
            <v>0</v>
          </cell>
          <cell r="F1380">
            <v>0</v>
          </cell>
          <cell r="G1380">
            <v>0</v>
          </cell>
        </row>
        <row r="1381">
          <cell r="A1381" t="str">
            <v>ZK930.A060</v>
          </cell>
          <cell r="B1381" t="str">
            <v>ZK930</v>
          </cell>
          <cell r="C1381">
            <v>0</v>
          </cell>
          <cell r="D1381">
            <v>0</v>
          </cell>
          <cell r="E1381">
            <v>0</v>
          </cell>
          <cell r="F1381">
            <v>0</v>
          </cell>
          <cell r="G1381">
            <v>0</v>
          </cell>
        </row>
        <row r="1382">
          <cell r="A1382" t="str">
            <v>ZK931.A042</v>
          </cell>
          <cell r="B1382" t="str">
            <v>ZK931</v>
          </cell>
          <cell r="C1382">
            <v>0</v>
          </cell>
          <cell r="D1382">
            <v>0</v>
          </cell>
          <cell r="E1382">
            <v>0</v>
          </cell>
          <cell r="F1382">
            <v>0</v>
          </cell>
          <cell r="G1382">
            <v>0</v>
          </cell>
        </row>
        <row r="1383">
          <cell r="A1383" t="str">
            <v>ZK931.A043</v>
          </cell>
          <cell r="B1383" t="str">
            <v>ZK931</v>
          </cell>
          <cell r="C1383">
            <v>0</v>
          </cell>
          <cell r="D1383">
            <v>0</v>
          </cell>
          <cell r="E1383">
            <v>0</v>
          </cell>
          <cell r="F1383">
            <v>0</v>
          </cell>
          <cell r="G1383">
            <v>0</v>
          </cell>
        </row>
        <row r="1384">
          <cell r="A1384" t="str">
            <v>ZK932.A041</v>
          </cell>
          <cell r="B1384" t="str">
            <v>ZK932</v>
          </cell>
          <cell r="C1384">
            <v>0</v>
          </cell>
          <cell r="D1384">
            <v>0</v>
          </cell>
          <cell r="E1384">
            <v>0</v>
          </cell>
          <cell r="F1384">
            <v>0</v>
          </cell>
          <cell r="G1384">
            <v>0</v>
          </cell>
        </row>
        <row r="1385">
          <cell r="A1385" t="str">
            <v>ZK932.A042</v>
          </cell>
          <cell r="B1385" t="str">
            <v>ZK932</v>
          </cell>
          <cell r="C1385">
            <v>0</v>
          </cell>
          <cell r="D1385">
            <v>0</v>
          </cell>
          <cell r="E1385">
            <v>0</v>
          </cell>
          <cell r="F1385">
            <v>0</v>
          </cell>
          <cell r="G1385">
            <v>0</v>
          </cell>
        </row>
        <row r="1386">
          <cell r="A1386" t="str">
            <v>ZK940.A210</v>
          </cell>
          <cell r="B1386" t="str">
            <v>ZK940</v>
          </cell>
          <cell r="C1386">
            <v>0</v>
          </cell>
          <cell r="D1386">
            <v>0</v>
          </cell>
          <cell r="E1386">
            <v>0</v>
          </cell>
          <cell r="F1386">
            <v>0</v>
          </cell>
          <cell r="G1386">
            <v>0</v>
          </cell>
        </row>
        <row r="1387">
          <cell r="A1387" t="str">
            <v>ZK940.A211</v>
          </cell>
          <cell r="B1387" t="str">
            <v>ZK940</v>
          </cell>
          <cell r="C1387">
            <v>0</v>
          </cell>
          <cell r="D1387">
            <v>0</v>
          </cell>
          <cell r="E1387">
            <v>0</v>
          </cell>
          <cell r="F1387">
            <v>0</v>
          </cell>
          <cell r="G1387">
            <v>0</v>
          </cell>
        </row>
        <row r="1388">
          <cell r="A1388" t="str">
            <v>ZK950.A240</v>
          </cell>
          <cell r="B1388" t="str">
            <v>ZK950</v>
          </cell>
          <cell r="C1388">
            <v>0</v>
          </cell>
          <cell r="D1388">
            <v>0</v>
          </cell>
          <cell r="E1388">
            <v>0</v>
          </cell>
          <cell r="F1388">
            <v>0</v>
          </cell>
          <cell r="G1388">
            <v>0</v>
          </cell>
        </row>
        <row r="1389">
          <cell r="A1389" t="str">
            <v>ZK950.A241</v>
          </cell>
          <cell r="B1389" t="str">
            <v>ZK950</v>
          </cell>
          <cell r="C1389">
            <v>0</v>
          </cell>
          <cell r="D1389">
            <v>0</v>
          </cell>
          <cell r="E1389">
            <v>0</v>
          </cell>
          <cell r="F1389">
            <v>0</v>
          </cell>
          <cell r="G1389">
            <v>0</v>
          </cell>
        </row>
        <row r="1390">
          <cell r="A1390" t="str">
            <v>ZK950.A242</v>
          </cell>
          <cell r="B1390" t="str">
            <v>ZK950</v>
          </cell>
          <cell r="C1390">
            <v>0</v>
          </cell>
          <cell r="D1390">
            <v>0</v>
          </cell>
          <cell r="E1390">
            <v>0</v>
          </cell>
          <cell r="F1390">
            <v>0</v>
          </cell>
          <cell r="G1390">
            <v>0</v>
          </cell>
        </row>
        <row r="1391">
          <cell r="A1391" t="str">
            <v>ZK951.A240</v>
          </cell>
          <cell r="B1391" t="str">
            <v>ZK951</v>
          </cell>
          <cell r="C1391">
            <v>0</v>
          </cell>
          <cell r="D1391">
            <v>0</v>
          </cell>
          <cell r="E1391">
            <v>0</v>
          </cell>
          <cell r="F1391">
            <v>0</v>
          </cell>
          <cell r="G1391">
            <v>0</v>
          </cell>
        </row>
        <row r="1392">
          <cell r="A1392" t="str">
            <v>ZK951.A241</v>
          </cell>
          <cell r="B1392" t="str">
            <v>ZK951</v>
          </cell>
          <cell r="C1392">
            <v>0</v>
          </cell>
          <cell r="D1392">
            <v>0</v>
          </cell>
          <cell r="E1392">
            <v>0</v>
          </cell>
          <cell r="F1392">
            <v>0</v>
          </cell>
          <cell r="G1392">
            <v>0</v>
          </cell>
        </row>
        <row r="1393">
          <cell r="A1393" t="str">
            <v>ZK952.A240</v>
          </cell>
          <cell r="B1393" t="str">
            <v>ZK952</v>
          </cell>
          <cell r="C1393">
            <v>0</v>
          </cell>
          <cell r="D1393">
            <v>0</v>
          </cell>
          <cell r="E1393">
            <v>0</v>
          </cell>
          <cell r="F1393">
            <v>0</v>
          </cell>
          <cell r="G1393">
            <v>0</v>
          </cell>
        </row>
        <row r="1394">
          <cell r="A1394" t="str">
            <v>ZK952.A241</v>
          </cell>
          <cell r="B1394" t="str">
            <v>ZK952</v>
          </cell>
          <cell r="C1394">
            <v>0</v>
          </cell>
          <cell r="D1394">
            <v>0</v>
          </cell>
          <cell r="E1394">
            <v>0</v>
          </cell>
          <cell r="F1394">
            <v>0</v>
          </cell>
          <cell r="G1394">
            <v>0</v>
          </cell>
        </row>
        <row r="1395">
          <cell r="A1395" t="str">
            <v>ZK955.A042</v>
          </cell>
          <cell r="B1395" t="str">
            <v>ZK955</v>
          </cell>
          <cell r="C1395">
            <v>0</v>
          </cell>
          <cell r="D1395">
            <v>0</v>
          </cell>
          <cell r="E1395">
            <v>0</v>
          </cell>
          <cell r="F1395">
            <v>0</v>
          </cell>
          <cell r="G1395">
            <v>0</v>
          </cell>
        </row>
        <row r="1396">
          <cell r="A1396" t="str">
            <v>ZK955.A210</v>
          </cell>
          <cell r="B1396" t="str">
            <v>ZK955</v>
          </cell>
          <cell r="C1396">
            <v>0</v>
          </cell>
          <cell r="D1396">
            <v>0</v>
          </cell>
          <cell r="E1396">
            <v>0</v>
          </cell>
          <cell r="F1396">
            <v>0</v>
          </cell>
          <cell r="G1396">
            <v>0</v>
          </cell>
        </row>
        <row r="1397">
          <cell r="A1397" t="str">
            <v>ZK956.A042</v>
          </cell>
          <cell r="B1397" t="str">
            <v>ZK956</v>
          </cell>
          <cell r="C1397">
            <v>0</v>
          </cell>
          <cell r="D1397">
            <v>0</v>
          </cell>
          <cell r="E1397">
            <v>0</v>
          </cell>
          <cell r="F1397">
            <v>0</v>
          </cell>
          <cell r="G1397">
            <v>0</v>
          </cell>
        </row>
        <row r="1398">
          <cell r="A1398" t="str">
            <v>ZK960.A100</v>
          </cell>
          <cell r="B1398" t="str">
            <v>ZK960</v>
          </cell>
          <cell r="C1398">
            <v>0</v>
          </cell>
          <cell r="D1398">
            <v>0</v>
          </cell>
          <cell r="E1398">
            <v>0</v>
          </cell>
          <cell r="F1398">
            <v>0</v>
          </cell>
          <cell r="G1398">
            <v>0</v>
          </cell>
        </row>
        <row r="1399">
          <cell r="A1399" t="str">
            <v>ZK960.A210</v>
          </cell>
          <cell r="B1399" t="str">
            <v>ZK960</v>
          </cell>
          <cell r="C1399">
            <v>0</v>
          </cell>
          <cell r="D1399">
            <v>0</v>
          </cell>
          <cell r="E1399">
            <v>0</v>
          </cell>
          <cell r="F1399">
            <v>0</v>
          </cell>
          <cell r="G1399">
            <v>0</v>
          </cell>
        </row>
        <row r="1400">
          <cell r="A1400" t="str">
            <v>ZK970.A210</v>
          </cell>
          <cell r="B1400" t="str">
            <v>ZK970</v>
          </cell>
          <cell r="C1400">
            <v>0</v>
          </cell>
          <cell r="D1400">
            <v>0</v>
          </cell>
          <cell r="E1400">
            <v>0</v>
          </cell>
          <cell r="F1400">
            <v>0</v>
          </cell>
          <cell r="G1400">
            <v>0</v>
          </cell>
        </row>
        <row r="1401">
          <cell r="A1401" t="str">
            <v>ZK970.A211</v>
          </cell>
          <cell r="B1401" t="str">
            <v>ZK970</v>
          </cell>
          <cell r="C1401">
            <v>0</v>
          </cell>
          <cell r="D1401">
            <v>0</v>
          </cell>
          <cell r="E1401">
            <v>0</v>
          </cell>
          <cell r="F1401">
            <v>0</v>
          </cell>
          <cell r="G1401">
            <v>0</v>
          </cell>
        </row>
        <row r="1402">
          <cell r="A1402" t="str">
            <v>ZK972.A203</v>
          </cell>
          <cell r="B1402" t="str">
            <v>ZK972</v>
          </cell>
          <cell r="C1402">
            <v>0</v>
          </cell>
          <cell r="D1402">
            <v>0</v>
          </cell>
          <cell r="E1402">
            <v>0</v>
          </cell>
          <cell r="F1402">
            <v>0</v>
          </cell>
          <cell r="G1402">
            <v>0</v>
          </cell>
        </row>
        <row r="1403">
          <cell r="A1403" t="str">
            <v>ZK972.A204</v>
          </cell>
          <cell r="B1403" t="str">
            <v>ZK972</v>
          </cell>
          <cell r="C1403">
            <v>0</v>
          </cell>
          <cell r="D1403">
            <v>0</v>
          </cell>
          <cell r="E1403">
            <v>0</v>
          </cell>
          <cell r="F1403">
            <v>0</v>
          </cell>
          <cell r="G1403">
            <v>0</v>
          </cell>
        </row>
        <row r="1404">
          <cell r="A1404" t="str">
            <v>ZK974.A212</v>
          </cell>
          <cell r="B1404" t="str">
            <v>ZK974</v>
          </cell>
          <cell r="C1404">
            <v>0</v>
          </cell>
          <cell r="D1404">
            <v>0</v>
          </cell>
          <cell r="E1404">
            <v>0</v>
          </cell>
          <cell r="F1404">
            <v>0</v>
          </cell>
          <cell r="G1404">
            <v>0</v>
          </cell>
        </row>
        <row r="1405">
          <cell r="A1405" t="str">
            <v>ZK975.A220</v>
          </cell>
          <cell r="B1405" t="str">
            <v>ZK975</v>
          </cell>
          <cell r="C1405">
            <v>0</v>
          </cell>
          <cell r="D1405">
            <v>0</v>
          </cell>
          <cell r="E1405">
            <v>0</v>
          </cell>
          <cell r="F1405">
            <v>0</v>
          </cell>
          <cell r="G1405">
            <v>0</v>
          </cell>
        </row>
        <row r="1406">
          <cell r="A1406" t="str">
            <v>ZK975.A221</v>
          </cell>
          <cell r="B1406" t="str">
            <v>ZK975</v>
          </cell>
          <cell r="C1406">
            <v>0</v>
          </cell>
          <cell r="D1406">
            <v>0</v>
          </cell>
          <cell r="E1406">
            <v>0</v>
          </cell>
          <cell r="F1406">
            <v>0</v>
          </cell>
          <cell r="G1406">
            <v>0</v>
          </cell>
        </row>
        <row r="1407">
          <cell r="A1407" t="str">
            <v>ZK976.A210</v>
          </cell>
          <cell r="B1407" t="str">
            <v>ZK976</v>
          </cell>
          <cell r="C1407">
            <v>0</v>
          </cell>
          <cell r="D1407">
            <v>0</v>
          </cell>
          <cell r="E1407">
            <v>0</v>
          </cell>
          <cell r="F1407">
            <v>0</v>
          </cell>
          <cell r="G1407">
            <v>0</v>
          </cell>
        </row>
        <row r="1408">
          <cell r="A1408" t="str">
            <v>ZK976.A211</v>
          </cell>
          <cell r="B1408" t="str">
            <v>ZK976</v>
          </cell>
          <cell r="C1408">
            <v>0</v>
          </cell>
          <cell r="D1408">
            <v>0</v>
          </cell>
          <cell r="E1408">
            <v>0</v>
          </cell>
          <cell r="F1408">
            <v>0</v>
          </cell>
          <cell r="G1408">
            <v>0</v>
          </cell>
        </row>
        <row r="1409">
          <cell r="A1409" t="str">
            <v>ZK980.A210</v>
          </cell>
          <cell r="B1409" t="str">
            <v>ZK980</v>
          </cell>
          <cell r="C1409">
            <v>0</v>
          </cell>
          <cell r="D1409">
            <v>0</v>
          </cell>
          <cell r="E1409">
            <v>0</v>
          </cell>
          <cell r="F1409">
            <v>0</v>
          </cell>
          <cell r="G1409">
            <v>0</v>
          </cell>
        </row>
        <row r="1410">
          <cell r="A1410" t="str">
            <v>ZK980.A211</v>
          </cell>
          <cell r="B1410" t="str">
            <v>ZK980</v>
          </cell>
          <cell r="C1410">
            <v>0</v>
          </cell>
          <cell r="D1410">
            <v>0</v>
          </cell>
          <cell r="E1410">
            <v>0</v>
          </cell>
          <cell r="F1410">
            <v>0</v>
          </cell>
          <cell r="G1410">
            <v>0</v>
          </cell>
        </row>
        <row r="1411">
          <cell r="A1411" t="str">
            <v>ZK981.A006</v>
          </cell>
          <cell r="B1411" t="str">
            <v>ZK981</v>
          </cell>
          <cell r="C1411">
            <v>0</v>
          </cell>
          <cell r="D1411">
            <v>0</v>
          </cell>
          <cell r="E1411">
            <v>0</v>
          </cell>
          <cell r="F1411">
            <v>0</v>
          </cell>
          <cell r="G1411">
            <v>0</v>
          </cell>
        </row>
        <row r="1412">
          <cell r="A1412" t="str">
            <v>ZK981.A213</v>
          </cell>
          <cell r="B1412" t="str">
            <v>ZK981</v>
          </cell>
          <cell r="C1412">
            <v>0</v>
          </cell>
          <cell r="D1412">
            <v>0</v>
          </cell>
          <cell r="E1412">
            <v>0</v>
          </cell>
          <cell r="F1412">
            <v>0</v>
          </cell>
          <cell r="G1412">
            <v>0</v>
          </cell>
        </row>
        <row r="1413">
          <cell r="A1413" t="str">
            <v>ZK985.A210</v>
          </cell>
          <cell r="B1413" t="str">
            <v>ZK985</v>
          </cell>
          <cell r="C1413">
            <v>0</v>
          </cell>
          <cell r="D1413">
            <v>0</v>
          </cell>
          <cell r="E1413">
            <v>0</v>
          </cell>
          <cell r="F1413">
            <v>0</v>
          </cell>
          <cell r="G1413">
            <v>0</v>
          </cell>
        </row>
        <row r="1414">
          <cell r="A1414" t="str">
            <v>ZK990.A240</v>
          </cell>
          <cell r="B1414" t="str">
            <v>ZK990</v>
          </cell>
          <cell r="C1414">
            <v>0</v>
          </cell>
          <cell r="D1414">
            <v>0</v>
          </cell>
          <cell r="E1414">
            <v>0</v>
          </cell>
          <cell r="F1414">
            <v>0</v>
          </cell>
          <cell r="G1414">
            <v>0</v>
          </cell>
        </row>
        <row r="1415">
          <cell r="A1415" t="str">
            <v>ZK990.A241</v>
          </cell>
          <cell r="B1415" t="str">
            <v>ZK990</v>
          </cell>
          <cell r="C1415">
            <v>0</v>
          </cell>
          <cell r="D1415">
            <v>0</v>
          </cell>
          <cell r="E1415">
            <v>0</v>
          </cell>
          <cell r="F1415">
            <v>0</v>
          </cell>
          <cell r="G1415">
            <v>0</v>
          </cell>
        </row>
        <row r="1416">
          <cell r="A1416" t="str">
            <v>ZK991.A240</v>
          </cell>
          <cell r="B1416" t="str">
            <v>ZK991</v>
          </cell>
          <cell r="C1416">
            <v>0</v>
          </cell>
          <cell r="D1416">
            <v>0</v>
          </cell>
          <cell r="E1416">
            <v>0</v>
          </cell>
          <cell r="F1416">
            <v>0</v>
          </cell>
          <cell r="G1416">
            <v>0</v>
          </cell>
        </row>
        <row r="1417">
          <cell r="A1417" t="str">
            <v>ZK991.A241</v>
          </cell>
          <cell r="B1417" t="str">
            <v>ZK991</v>
          </cell>
          <cell r="C1417">
            <v>0</v>
          </cell>
          <cell r="D1417">
            <v>0</v>
          </cell>
          <cell r="E1417">
            <v>0</v>
          </cell>
          <cell r="F1417">
            <v>0</v>
          </cell>
          <cell r="G1417">
            <v>0</v>
          </cell>
        </row>
        <row r="1418">
          <cell r="A1418" t="str">
            <v>ZK992.A240</v>
          </cell>
          <cell r="B1418" t="str">
            <v>ZK992</v>
          </cell>
          <cell r="C1418">
            <v>0</v>
          </cell>
          <cell r="D1418">
            <v>0</v>
          </cell>
          <cell r="E1418">
            <v>0</v>
          </cell>
          <cell r="F1418">
            <v>0</v>
          </cell>
          <cell r="G1418">
            <v>0</v>
          </cell>
        </row>
        <row r="1419">
          <cell r="A1419" t="str">
            <v>ZK992.A241</v>
          </cell>
          <cell r="B1419" t="str">
            <v>ZK992</v>
          </cell>
          <cell r="C1419">
            <v>0</v>
          </cell>
          <cell r="D1419">
            <v>0</v>
          </cell>
          <cell r="E1419">
            <v>0</v>
          </cell>
          <cell r="F1419">
            <v>0</v>
          </cell>
          <cell r="G1419">
            <v>0</v>
          </cell>
        </row>
        <row r="1420">
          <cell r="A1420" t="str">
            <v>ZK993.A050</v>
          </cell>
          <cell r="B1420" t="str">
            <v>ZK993</v>
          </cell>
          <cell r="C1420">
            <v>0</v>
          </cell>
          <cell r="D1420">
            <v>0</v>
          </cell>
          <cell r="E1420">
            <v>0</v>
          </cell>
          <cell r="F1420">
            <v>0</v>
          </cell>
          <cell r="G1420">
            <v>0</v>
          </cell>
        </row>
        <row r="1421">
          <cell r="A1421" t="str">
            <v>ZK993.A060</v>
          </cell>
          <cell r="B1421" t="str">
            <v>ZK993</v>
          </cell>
          <cell r="C1421">
            <v>0</v>
          </cell>
          <cell r="D1421">
            <v>0</v>
          </cell>
          <cell r="E1421">
            <v>0</v>
          </cell>
          <cell r="F1421">
            <v>0</v>
          </cell>
          <cell r="G1421">
            <v>0</v>
          </cell>
        </row>
        <row r="1422">
          <cell r="A1422" t="str">
            <v>ZK994.A042</v>
          </cell>
          <cell r="B1422" t="str">
            <v>ZK994</v>
          </cell>
          <cell r="C1422">
            <v>0</v>
          </cell>
          <cell r="D1422">
            <v>0</v>
          </cell>
          <cell r="E1422">
            <v>0</v>
          </cell>
          <cell r="F1422">
            <v>0</v>
          </cell>
          <cell r="G1422">
            <v>0</v>
          </cell>
        </row>
        <row r="1423">
          <cell r="A1423" t="str">
            <v>ZK994.A050</v>
          </cell>
          <cell r="B1423" t="str">
            <v>ZK994</v>
          </cell>
          <cell r="C1423">
            <v>0</v>
          </cell>
          <cell r="D1423">
            <v>0</v>
          </cell>
          <cell r="E1423">
            <v>0</v>
          </cell>
          <cell r="F1423">
            <v>0</v>
          </cell>
          <cell r="G1423">
            <v>0</v>
          </cell>
        </row>
        <row r="1424">
          <cell r="A1424" t="str">
            <v>ZK994.A060</v>
          </cell>
          <cell r="B1424" t="str">
            <v>ZK994</v>
          </cell>
          <cell r="C1424">
            <v>0</v>
          </cell>
          <cell r="D1424">
            <v>0</v>
          </cell>
          <cell r="E1424">
            <v>0</v>
          </cell>
          <cell r="F1424">
            <v>0</v>
          </cell>
          <cell r="G1424">
            <v>0</v>
          </cell>
        </row>
        <row r="1425">
          <cell r="A1425" t="str">
            <v>ZK995.A212</v>
          </cell>
          <cell r="B1425" t="str">
            <v>ZK995</v>
          </cell>
          <cell r="C1425">
            <v>0</v>
          </cell>
          <cell r="D1425">
            <v>0</v>
          </cell>
          <cell r="E1425">
            <v>0</v>
          </cell>
          <cell r="F1425">
            <v>0</v>
          </cell>
          <cell r="G1425">
            <v>0</v>
          </cell>
        </row>
        <row r="1426">
          <cell r="A1426" t="str">
            <v>ZK995.A213</v>
          </cell>
          <cell r="B1426" t="str">
            <v>ZK995</v>
          </cell>
          <cell r="C1426">
            <v>0</v>
          </cell>
          <cell r="D1426">
            <v>0</v>
          </cell>
          <cell r="E1426">
            <v>0</v>
          </cell>
          <cell r="F1426">
            <v>0</v>
          </cell>
          <cell r="G1426">
            <v>0</v>
          </cell>
        </row>
        <row r="1427">
          <cell r="A1427" t="str">
            <v>ZK996.A100</v>
          </cell>
          <cell r="B1427" t="str">
            <v>ZK996</v>
          </cell>
          <cell r="C1427">
            <v>0</v>
          </cell>
          <cell r="D1427">
            <v>0</v>
          </cell>
          <cell r="E1427">
            <v>0</v>
          </cell>
          <cell r="F1427">
            <v>0</v>
          </cell>
          <cell r="G1427">
            <v>0</v>
          </cell>
        </row>
        <row r="1428">
          <cell r="A1428" t="str">
            <v>ZK996.A210</v>
          </cell>
          <cell r="B1428" t="str">
            <v>ZK996</v>
          </cell>
          <cell r="C1428">
            <v>0</v>
          </cell>
          <cell r="D1428">
            <v>0</v>
          </cell>
          <cell r="E1428">
            <v>0</v>
          </cell>
          <cell r="F1428">
            <v>0</v>
          </cell>
          <cell r="G1428">
            <v>0</v>
          </cell>
        </row>
        <row r="1429">
          <cell r="A1429" t="str">
            <v>ZK997.A210</v>
          </cell>
          <cell r="B1429" t="str">
            <v>ZK997</v>
          </cell>
          <cell r="C1429">
            <v>0</v>
          </cell>
          <cell r="D1429">
            <v>0</v>
          </cell>
          <cell r="E1429">
            <v>0</v>
          </cell>
          <cell r="F1429">
            <v>0</v>
          </cell>
          <cell r="G1429">
            <v>0</v>
          </cell>
        </row>
        <row r="1430">
          <cell r="A1430" t="str">
            <v>ZK998.A210</v>
          </cell>
          <cell r="B1430" t="str">
            <v>ZK998</v>
          </cell>
          <cell r="C1430">
            <v>0</v>
          </cell>
          <cell r="D1430">
            <v>0</v>
          </cell>
          <cell r="E1430">
            <v>0</v>
          </cell>
          <cell r="F1430">
            <v>0</v>
          </cell>
          <cell r="G1430">
            <v>0</v>
          </cell>
        </row>
        <row r="1431">
          <cell r="A1431" t="str">
            <v>ZK999.A210</v>
          </cell>
          <cell r="B1431" t="str">
            <v>ZK999</v>
          </cell>
          <cell r="C1431">
            <v>0</v>
          </cell>
          <cell r="D1431">
            <v>0</v>
          </cell>
          <cell r="E1431">
            <v>0</v>
          </cell>
          <cell r="F1431">
            <v>0</v>
          </cell>
          <cell r="G1431">
            <v>0</v>
          </cell>
        </row>
        <row r="1432">
          <cell r="D1432">
            <v>959870.5499999997</v>
          </cell>
          <cell r="E1432">
            <v>10310211.9</v>
          </cell>
          <cell r="F1432">
            <v>7847074.8000000073</v>
          </cell>
          <cell r="G1432">
            <v>1435006.9700000002</v>
          </cell>
        </row>
        <row r="1433">
          <cell r="D1433">
            <v>959870.5499999997</v>
          </cell>
          <cell r="E1433">
            <v>10310211.900000004</v>
          </cell>
          <cell r="F1433">
            <v>7847074.8000000063</v>
          </cell>
          <cell r="G1433">
            <v>1433006.9699999993</v>
          </cell>
        </row>
        <row r="1434">
          <cell r="D1434">
            <v>0</v>
          </cell>
          <cell r="E1434">
            <v>0</v>
          </cell>
          <cell r="F1434">
            <v>0</v>
          </cell>
          <cell r="G1434">
            <v>-2000.0000000009313</v>
          </cell>
        </row>
        <row r="1435">
          <cell r="G1435">
            <v>2000</v>
          </cell>
        </row>
        <row r="1436">
          <cell r="G1436">
            <v>-9.3132257461547852E-10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H17" sqref="H17"/>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C042</v>
      </c>
      <c r="C1" t="s">
        <v>298</v>
      </c>
      <c r="D1" t="s">
        <v>299</v>
      </c>
      <c r="E1" t="s">
        <v>5142</v>
      </c>
      <c r="F1" t="s">
        <v>300</v>
      </c>
      <c r="H1" s="613" t="s">
        <v>5112</v>
      </c>
      <c r="I1" s="613"/>
      <c r="J1" s="613"/>
      <c r="K1" s="613"/>
    </row>
    <row r="2" spans="1:21" ht="14.7" thickBot="1" x14ac:dyDescent="0.6">
      <c r="A2" t="s">
        <v>537</v>
      </c>
      <c r="B2" t="str">
        <f>+A2&amp;"."&amp;$A$1</f>
        <v>ZK100.K101.C042</v>
      </c>
      <c r="C2">
        <f>+IFERROR(VLOOKUP(B2,'[1]Sum table'!$A:$D,4,FALSE),0)</f>
        <v>0</v>
      </c>
      <c r="D2">
        <f>+IFERROR(VLOOKUP(B2,'[1]Sum table'!$A:$E,5,FALSE),0)</f>
        <v>0</v>
      </c>
      <c r="E2">
        <f>+IFERROR(VLOOKUP(B2,'[1]Sum table'!$A:$F,6,FALSE),0)</f>
        <v>0</v>
      </c>
      <c r="F2">
        <f>+IFERROR(VLOOKUP(B2,'[1]Sum table'!$A:$G,7,FALSE),0)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ZK100.K102.C042</v>
      </c>
      <c r="C3">
        <f>+IFERROR(VLOOKUP(B3,'[1]Sum table'!$A:$D,4,FALSE),0)</f>
        <v>0</v>
      </c>
      <c r="D3">
        <f>+IFERROR(VLOOKUP(B3,'[1]Sum table'!$A:$E,5,FALSE),0)</f>
        <v>0</v>
      </c>
      <c r="E3">
        <f>+IFERROR(VLOOKUP(B3,'[1]Sum table'!$A:$F,6,FALSE),0)</f>
        <v>0</v>
      </c>
      <c r="F3">
        <f>+IFERROR(VLOOKUP(B3,'[1]Sum table'!$A:$G,7,FALSE),0)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ZK100.K103.C042</v>
      </c>
      <c r="C4">
        <f>+IFERROR(VLOOKUP(B4,'[1]Sum table'!$A:$D,4,FALSE),0)</f>
        <v>0</v>
      </c>
      <c r="D4">
        <f>+IFERROR(VLOOKUP(B4,'[1]Sum table'!$A:$E,5,FALSE),0)</f>
        <v>0</v>
      </c>
      <c r="E4">
        <f>+IFERROR(VLOOKUP(B4,'[1]Sum table'!$A:$F,6,FALSE),0)</f>
        <v>0</v>
      </c>
      <c r="F4">
        <f>+IFERROR(VLOOKUP(B4,'[1]Sum table'!$A:$G,7,FALSE),0)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ZK100.K104.C042</v>
      </c>
      <c r="C5">
        <f>+IFERROR(VLOOKUP(B5,'[1]Sum table'!$A:$D,4,FALSE),0)</f>
        <v>0</v>
      </c>
      <c r="D5">
        <f>+IFERROR(VLOOKUP(B5,'[1]Sum table'!$A:$E,5,FALSE),0)</f>
        <v>0</v>
      </c>
      <c r="E5">
        <f>+IFERROR(VLOOKUP(B5,'[1]Sum table'!$A:$F,6,FALSE),0)</f>
        <v>0</v>
      </c>
      <c r="F5">
        <f>+IFERROR(VLOOKUP(B5,'[1]Sum table'!$A:$G,7,FALSE),0)</f>
        <v>0</v>
      </c>
      <c r="O5" t="s">
        <v>303</v>
      </c>
      <c r="P5" s="615" t="s">
        <v>306</v>
      </c>
      <c r="R5" t="str">
        <f t="shared" si="2"/>
        <v>ZK100</v>
      </c>
      <c r="S5">
        <f t="shared" si="3"/>
        <v>0</v>
      </c>
      <c r="T5">
        <f t="shared" si="0"/>
        <v>0</v>
      </c>
      <c r="U5">
        <f t="shared" si="0"/>
        <v>0</v>
      </c>
    </row>
    <row r="6" spans="1:21" x14ac:dyDescent="0.55000000000000004">
      <c r="A6" t="s">
        <v>541</v>
      </c>
      <c r="B6" t="str">
        <f t="shared" si="1"/>
        <v>ZK100.K105.C042</v>
      </c>
      <c r="C6">
        <f>+IFERROR(VLOOKUP(B6,'[1]Sum table'!$A:$D,4,FALSE),0)</f>
        <v>0</v>
      </c>
      <c r="D6">
        <f>+IFERROR(VLOOKUP(B6,'[1]Sum table'!$A:$E,5,FALSE),0)</f>
        <v>0</v>
      </c>
      <c r="E6">
        <f>+IFERROR(VLOOKUP(B6,'[1]Sum table'!$A:$F,6,FALSE),0)</f>
        <v>0</v>
      </c>
      <c r="F6">
        <f>+IFERROR(VLOOKUP(B6,'[1]Sum table'!$A:$G,7,FALSE),0)</f>
        <v>0</v>
      </c>
      <c r="O6" t="s">
        <v>303</v>
      </c>
      <c r="P6" s="615" t="s">
        <v>307</v>
      </c>
      <c r="R6" t="str">
        <f t="shared" si="2"/>
        <v>ZK100</v>
      </c>
      <c r="S6">
        <f t="shared" si="3"/>
        <v>0</v>
      </c>
      <c r="T6">
        <f t="shared" si="0"/>
        <v>0</v>
      </c>
      <c r="U6">
        <f t="shared" si="0"/>
        <v>0</v>
      </c>
    </row>
    <row r="7" spans="1:21" x14ac:dyDescent="0.55000000000000004">
      <c r="A7" t="s">
        <v>542</v>
      </c>
      <c r="B7" t="str">
        <f t="shared" si="1"/>
        <v>ZK100.K106.C042</v>
      </c>
      <c r="C7">
        <f>+IFERROR(VLOOKUP(B7,'[1]Sum table'!$A:$D,4,FALSE),0)</f>
        <v>0</v>
      </c>
      <c r="D7">
        <f>+IFERROR(VLOOKUP(B7,'[1]Sum table'!$A:$E,5,FALSE),0)</f>
        <v>0</v>
      </c>
      <c r="E7">
        <f>+IFERROR(VLOOKUP(B7,'[1]Sum table'!$A:$F,6,FALSE),0)</f>
        <v>0</v>
      </c>
      <c r="F7">
        <f>+IFERROR(VLOOKUP(B7,'[1]Sum table'!$A:$G,7,FALSE),0)</f>
        <v>0</v>
      </c>
      <c r="O7" t="s">
        <v>303</v>
      </c>
      <c r="P7" s="615" t="s">
        <v>308</v>
      </c>
      <c r="R7" t="str">
        <f t="shared" si="2"/>
        <v>ZK100</v>
      </c>
      <c r="S7">
        <f t="shared" si="3"/>
        <v>0</v>
      </c>
      <c r="T7">
        <f t="shared" si="0"/>
        <v>0</v>
      </c>
      <c r="U7">
        <f t="shared" si="0"/>
        <v>0</v>
      </c>
    </row>
    <row r="8" spans="1:21" x14ac:dyDescent="0.55000000000000004">
      <c r="A8" t="s">
        <v>543</v>
      </c>
      <c r="B8" t="str">
        <f t="shared" si="1"/>
        <v>ZK100.K107.C042</v>
      </c>
      <c r="C8">
        <f>+IFERROR(VLOOKUP(B8,'[1]Sum table'!$A:$D,4,FALSE),0)</f>
        <v>0</v>
      </c>
      <c r="D8">
        <f>+IFERROR(VLOOKUP(B8,'[1]Sum table'!$A:$E,5,FALSE),0)</f>
        <v>0</v>
      </c>
      <c r="E8">
        <f>+IFERROR(VLOOKUP(B8,'[1]Sum table'!$A:$F,6,FALSE),0)</f>
        <v>0</v>
      </c>
      <c r="F8">
        <f>+IFERROR(VLOOKUP(B8,'[1]Sum table'!$A:$G,7,FALSE),0)</f>
        <v>0</v>
      </c>
      <c r="O8" t="s">
        <v>303</v>
      </c>
      <c r="P8" s="615" t="s">
        <v>219</v>
      </c>
      <c r="R8" t="str">
        <f t="shared" si="2"/>
        <v>ZK100</v>
      </c>
      <c r="S8">
        <f t="shared" si="3"/>
        <v>0</v>
      </c>
      <c r="T8">
        <f t="shared" si="0"/>
        <v>0</v>
      </c>
      <c r="U8">
        <f t="shared" si="0"/>
        <v>0</v>
      </c>
    </row>
    <row r="9" spans="1:21" x14ac:dyDescent="0.55000000000000004">
      <c r="A9" t="s">
        <v>544</v>
      </c>
      <c r="B9" t="str">
        <f t="shared" si="1"/>
        <v>ZK100.K108.C042</v>
      </c>
      <c r="C9">
        <f>+IFERROR(VLOOKUP(B9,'[1]Sum table'!$A:$D,4,FALSE),0)</f>
        <v>0</v>
      </c>
      <c r="D9">
        <f>+IFERROR(VLOOKUP(B9,'[1]Sum table'!$A:$E,5,FALSE),0)</f>
        <v>0</v>
      </c>
      <c r="E9">
        <f>+IFERROR(VLOOKUP(B9,'[1]Sum table'!$A:$F,6,FALSE),0)</f>
        <v>0</v>
      </c>
      <c r="F9">
        <f>+IFERROR(VLOOKUP(B9,'[1]Sum table'!$A:$G,7,FALSE),0)</f>
        <v>0</v>
      </c>
      <c r="O9" t="s">
        <v>303</v>
      </c>
      <c r="P9" s="615" t="s">
        <v>215</v>
      </c>
      <c r="R9" t="str">
        <f t="shared" si="2"/>
        <v>ZK100</v>
      </c>
      <c r="S9">
        <f t="shared" si="3"/>
        <v>0</v>
      </c>
      <c r="T9">
        <f t="shared" si="0"/>
        <v>0</v>
      </c>
      <c r="U9">
        <f t="shared" si="0"/>
        <v>0</v>
      </c>
    </row>
    <row r="10" spans="1:21" x14ac:dyDescent="0.55000000000000004">
      <c r="A10" t="s">
        <v>545</v>
      </c>
      <c r="B10" t="str">
        <f t="shared" si="1"/>
        <v>ZK100.K109.C042</v>
      </c>
      <c r="C10">
        <f>+IFERROR(VLOOKUP(B10,'[1]Sum table'!$A:$D,4,FALSE),0)</f>
        <v>0</v>
      </c>
      <c r="D10">
        <f>+IFERROR(VLOOKUP(B10,'[1]Sum table'!$A:$E,5,FALSE),0)</f>
        <v>0</v>
      </c>
      <c r="E10">
        <f>+IFERROR(VLOOKUP(B10,'[1]Sum table'!$A:$F,6,FALSE),0)</f>
        <v>0</v>
      </c>
      <c r="F10">
        <f>+IFERROR(VLOOKUP(B10,'[1]Sum table'!$A:$G,7,FALSE),0)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ZK100.K110.C042</v>
      </c>
      <c r="C11">
        <f>+IFERROR(VLOOKUP(B11,'[1]Sum table'!$A:$D,4,FALSE),0)</f>
        <v>0</v>
      </c>
      <c r="D11">
        <f>+IFERROR(VLOOKUP(B11,'[1]Sum table'!$A:$E,5,FALSE),0)</f>
        <v>0</v>
      </c>
      <c r="E11">
        <f>+IFERROR(VLOOKUP(B11,'[1]Sum table'!$A:$F,6,FALSE),0)</f>
        <v>0</v>
      </c>
      <c r="F11">
        <f>+IFERROR(VLOOKUP(B11,'[1]Sum table'!$A:$G,7,FALSE),0)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ZK100.K111.C042</v>
      </c>
      <c r="C12">
        <f>+IFERROR(VLOOKUP(B12,'[1]Sum table'!$A:$D,4,FALSE),0)</f>
        <v>0</v>
      </c>
      <c r="D12">
        <f>+IFERROR(VLOOKUP(B12,'[1]Sum table'!$A:$E,5,FALSE),0)</f>
        <v>0</v>
      </c>
      <c r="E12">
        <f>+IFERROR(VLOOKUP(B12,'[1]Sum table'!$A:$F,6,FALSE),0)</f>
        <v>0</v>
      </c>
      <c r="F12">
        <f>+IFERROR(VLOOKUP(B12,'[1]Sum table'!$A:$G,7,FALSE),0)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ZK100.K112.C042</v>
      </c>
      <c r="C13">
        <f>+IFERROR(VLOOKUP(B13,'[1]Sum table'!$A:$D,4,FALSE),0)</f>
        <v>0</v>
      </c>
      <c r="D13">
        <f>+IFERROR(VLOOKUP(B13,'[1]Sum table'!$A:$E,5,FALSE),0)</f>
        <v>0</v>
      </c>
      <c r="E13">
        <f>+IFERROR(VLOOKUP(B13,'[1]Sum table'!$A:$F,6,FALSE),0)</f>
        <v>0</v>
      </c>
      <c r="F13">
        <f>+IFERROR(VLOOKUP(B13,'[1]Sum table'!$A:$G,7,FALSE),0)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ZK100.K113.C042</v>
      </c>
      <c r="C14">
        <f>+IFERROR(VLOOKUP(B14,'[1]Sum table'!$A:$D,4,FALSE),0)</f>
        <v>0</v>
      </c>
      <c r="D14">
        <f>+IFERROR(VLOOKUP(B14,'[1]Sum table'!$A:$E,5,FALSE),0)</f>
        <v>0</v>
      </c>
      <c r="E14">
        <f>+IFERROR(VLOOKUP(B14,'[1]Sum table'!$A:$F,6,FALSE),0)</f>
        <v>0</v>
      </c>
      <c r="F14">
        <f>+IFERROR(VLOOKUP(B14,'[1]Sum table'!$A:$G,7,FALSE),0)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ZK100.K114.C042</v>
      </c>
      <c r="C15">
        <f>+IFERROR(VLOOKUP(B15,'[1]Sum table'!$A:$D,4,FALSE),0)</f>
        <v>0</v>
      </c>
      <c r="D15">
        <f>+IFERROR(VLOOKUP(B15,'[1]Sum table'!$A:$E,5,FALSE),0)</f>
        <v>0</v>
      </c>
      <c r="E15">
        <f>+IFERROR(VLOOKUP(B15,'[1]Sum table'!$A:$F,6,FALSE),0)</f>
        <v>0</v>
      </c>
      <c r="F15">
        <f>+IFERROR(VLOOKUP(B15,'[1]Sum table'!$A:$G,7,FALSE),0)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ZK100.K115.C042</v>
      </c>
      <c r="C16">
        <f>+IFERROR(VLOOKUP(B16,'[1]Sum table'!$A:$D,4,FALSE),0)</f>
        <v>0</v>
      </c>
      <c r="D16">
        <f>+IFERROR(VLOOKUP(B16,'[1]Sum table'!$A:$E,5,FALSE),0)</f>
        <v>0</v>
      </c>
      <c r="E16">
        <f>+IFERROR(VLOOKUP(B16,'[1]Sum table'!$A:$F,6,FALSE),0)</f>
        <v>0</v>
      </c>
      <c r="F16">
        <f>+IFERROR(VLOOKUP(B16,'[1]Sum table'!$A:$G,7,FALSE),0)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ZK100.K116.C042</v>
      </c>
      <c r="C17">
        <f>+IFERROR(VLOOKUP(B17,'[1]Sum table'!$A:$D,4,FALSE),0)</f>
        <v>0</v>
      </c>
      <c r="D17">
        <f>+IFERROR(VLOOKUP(B17,'[1]Sum table'!$A:$E,5,FALSE),0)</f>
        <v>0</v>
      </c>
      <c r="E17">
        <f>+IFERROR(VLOOKUP(B17,'[1]Sum table'!$A:$F,6,FALSE),0)</f>
        <v>0</v>
      </c>
      <c r="F17">
        <f>+IFERROR(VLOOKUP(B17,'[1]Sum table'!$A:$G,7,FALSE),0)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ZK100.K117.C042</v>
      </c>
      <c r="C18">
        <f>+IFERROR(VLOOKUP(B18,'[1]Sum table'!$A:$D,4,FALSE),0)</f>
        <v>0</v>
      </c>
      <c r="D18">
        <f>+IFERROR(VLOOKUP(B18,'[1]Sum table'!$A:$E,5,FALSE),0)</f>
        <v>0</v>
      </c>
      <c r="E18">
        <f>+IFERROR(VLOOKUP(B18,'[1]Sum table'!$A:$F,6,FALSE),0)</f>
        <v>0</v>
      </c>
      <c r="F18">
        <f>+IFERROR(VLOOKUP(B18,'[1]Sum table'!$A:$G,7,FALSE),0)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ZK100.K118.C042</v>
      </c>
      <c r="C19">
        <f>+IFERROR(VLOOKUP(B19,'[1]Sum table'!$A:$D,4,FALSE),0)</f>
        <v>0</v>
      </c>
      <c r="D19">
        <f>+IFERROR(VLOOKUP(B19,'[1]Sum table'!$A:$E,5,FALSE),0)</f>
        <v>0</v>
      </c>
      <c r="E19">
        <f>+IFERROR(VLOOKUP(B19,'[1]Sum table'!$A:$F,6,FALSE),0)</f>
        <v>0</v>
      </c>
      <c r="F19">
        <f>+IFERROR(VLOOKUP(B19,'[1]Sum table'!$A:$G,7,FALSE),0)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ZK100.K119.C042</v>
      </c>
      <c r="C20">
        <f>+IFERROR(VLOOKUP(B20,'[1]Sum table'!$A:$D,4,FALSE),0)</f>
        <v>0</v>
      </c>
      <c r="D20">
        <f>+IFERROR(VLOOKUP(B20,'[1]Sum table'!$A:$E,5,FALSE),0)</f>
        <v>0</v>
      </c>
      <c r="E20">
        <f>+IFERROR(VLOOKUP(B20,'[1]Sum table'!$A:$F,6,FALSE),0)</f>
        <v>0</v>
      </c>
      <c r="F20">
        <f>+IFERROR(VLOOKUP(B20,'[1]Sum table'!$A:$G,7,FALSE),0)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ZK100.K120.C042</v>
      </c>
      <c r="C21">
        <f>+IFERROR(VLOOKUP(B21,'[1]Sum table'!$A:$D,4,FALSE),0)</f>
        <v>0</v>
      </c>
      <c r="D21">
        <f>+IFERROR(VLOOKUP(B21,'[1]Sum table'!$A:$E,5,FALSE),0)</f>
        <v>0</v>
      </c>
      <c r="E21">
        <f>+IFERROR(VLOOKUP(B21,'[1]Sum table'!$A:$F,6,FALSE),0)</f>
        <v>0</v>
      </c>
      <c r="F21">
        <f>+IFERROR(VLOOKUP(B21,'[1]Sum table'!$A:$G,7,FALSE),0)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ZK100.K121.C042</v>
      </c>
      <c r="C22">
        <f>+IFERROR(VLOOKUP(B22,'[1]Sum table'!$A:$D,4,FALSE),0)</f>
        <v>0</v>
      </c>
      <c r="D22">
        <f>+IFERROR(VLOOKUP(B22,'[1]Sum table'!$A:$E,5,FALSE),0)</f>
        <v>0</v>
      </c>
      <c r="E22">
        <f>+IFERROR(VLOOKUP(B22,'[1]Sum table'!$A:$F,6,FALSE),0)</f>
        <v>0</v>
      </c>
      <c r="F22">
        <f>+IFERROR(VLOOKUP(B22,'[1]Sum table'!$A:$G,7,FALSE),0)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ZK100.K122.C042</v>
      </c>
      <c r="C23">
        <f>+IFERROR(VLOOKUP(B23,'[1]Sum table'!$A:$D,4,FALSE),0)</f>
        <v>0</v>
      </c>
      <c r="D23">
        <f>+IFERROR(VLOOKUP(B23,'[1]Sum table'!$A:$E,5,FALSE),0)</f>
        <v>0</v>
      </c>
      <c r="E23">
        <f>+IFERROR(VLOOKUP(B23,'[1]Sum table'!$A:$F,6,FALSE),0)</f>
        <v>0</v>
      </c>
      <c r="F23">
        <f>+IFERROR(VLOOKUP(B23,'[1]Sum table'!$A:$G,7,FALSE),0)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ZK100.K123.C042</v>
      </c>
      <c r="C24">
        <f>+IFERROR(VLOOKUP(B24,'[1]Sum table'!$A:$D,4,FALSE),0)</f>
        <v>0</v>
      </c>
      <c r="D24">
        <f>+IFERROR(VLOOKUP(B24,'[1]Sum table'!$A:$E,5,FALSE),0)</f>
        <v>0</v>
      </c>
      <c r="E24">
        <f>+IFERROR(VLOOKUP(B24,'[1]Sum table'!$A:$F,6,FALSE),0)</f>
        <v>0</v>
      </c>
      <c r="F24">
        <f>+IFERROR(VLOOKUP(B24,'[1]Sum table'!$A:$G,7,FALSE),0)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ZK100.K124.C042</v>
      </c>
      <c r="C25">
        <f>+IFERROR(VLOOKUP(B25,'[1]Sum table'!$A:$D,4,FALSE),0)</f>
        <v>0</v>
      </c>
      <c r="D25">
        <f>+IFERROR(VLOOKUP(B25,'[1]Sum table'!$A:$E,5,FALSE),0)</f>
        <v>0</v>
      </c>
      <c r="E25">
        <f>+IFERROR(VLOOKUP(B25,'[1]Sum table'!$A:$F,6,FALSE),0)</f>
        <v>0</v>
      </c>
      <c r="F25">
        <f>+IFERROR(VLOOKUP(B25,'[1]Sum table'!$A:$G,7,FALSE),0)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ZK100.K125.C042</v>
      </c>
      <c r="C26">
        <f>+IFERROR(VLOOKUP(B26,'[1]Sum table'!$A:$D,4,FALSE),0)</f>
        <v>0</v>
      </c>
      <c r="D26">
        <f>+IFERROR(VLOOKUP(B26,'[1]Sum table'!$A:$E,5,FALSE),0)</f>
        <v>0</v>
      </c>
      <c r="E26">
        <f>+IFERROR(VLOOKUP(B26,'[1]Sum table'!$A:$F,6,FALSE),0)</f>
        <v>0</v>
      </c>
      <c r="F26">
        <f>+IFERROR(VLOOKUP(B26,'[1]Sum table'!$A:$G,7,FALSE),0)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ZK100.K126.C042</v>
      </c>
      <c r="C27">
        <f>+IFERROR(VLOOKUP(B27,'[1]Sum table'!$A:$D,4,FALSE),0)</f>
        <v>0</v>
      </c>
      <c r="D27">
        <f>+IFERROR(VLOOKUP(B27,'[1]Sum table'!$A:$E,5,FALSE),0)</f>
        <v>0</v>
      </c>
      <c r="E27">
        <f>+IFERROR(VLOOKUP(B27,'[1]Sum table'!$A:$F,6,FALSE),0)</f>
        <v>0</v>
      </c>
      <c r="F27">
        <f>+IFERROR(VLOOKUP(B27,'[1]Sum table'!$A:$G,7,FALSE),0)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ZK100.K127.C042</v>
      </c>
      <c r="C28">
        <f>+IFERROR(VLOOKUP(B28,'[1]Sum table'!$A:$D,4,FALSE),0)</f>
        <v>0</v>
      </c>
      <c r="D28">
        <f>+IFERROR(VLOOKUP(B28,'[1]Sum table'!$A:$E,5,FALSE),0)</f>
        <v>0</v>
      </c>
      <c r="E28">
        <f>+IFERROR(VLOOKUP(B28,'[1]Sum table'!$A:$F,6,FALSE),0)</f>
        <v>0</v>
      </c>
      <c r="F28">
        <f>+IFERROR(VLOOKUP(B28,'[1]Sum table'!$A:$G,7,FALSE),0)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ZK100.K128.C042</v>
      </c>
      <c r="C29">
        <f>+IFERROR(VLOOKUP(B29,'[1]Sum table'!$A:$D,4,FALSE),0)</f>
        <v>0</v>
      </c>
      <c r="D29">
        <f>+IFERROR(VLOOKUP(B29,'[1]Sum table'!$A:$E,5,FALSE),0)</f>
        <v>0</v>
      </c>
      <c r="E29">
        <f>+IFERROR(VLOOKUP(B29,'[1]Sum table'!$A:$F,6,FALSE),0)</f>
        <v>0</v>
      </c>
      <c r="F29">
        <f>+IFERROR(VLOOKUP(B29,'[1]Sum table'!$A:$G,7,FALSE),0)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ZK100.K129.C042</v>
      </c>
      <c r="C30">
        <f>+IFERROR(VLOOKUP(B30,'[1]Sum table'!$A:$D,4,FALSE),0)</f>
        <v>0</v>
      </c>
      <c r="D30">
        <f>+IFERROR(VLOOKUP(B30,'[1]Sum table'!$A:$E,5,FALSE),0)</f>
        <v>0</v>
      </c>
      <c r="E30">
        <f>+IFERROR(VLOOKUP(B30,'[1]Sum table'!$A:$F,6,FALSE),0)</f>
        <v>0</v>
      </c>
      <c r="F30">
        <f>+IFERROR(VLOOKUP(B30,'[1]Sum table'!$A:$G,7,FALSE),0)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ZK100.K130.C042</v>
      </c>
      <c r="C31">
        <f>+IFERROR(VLOOKUP(B31,'[1]Sum table'!$A:$D,4,FALSE),0)</f>
        <v>0</v>
      </c>
      <c r="D31">
        <f>+IFERROR(VLOOKUP(B31,'[1]Sum table'!$A:$E,5,FALSE),0)</f>
        <v>0</v>
      </c>
      <c r="E31">
        <f>+IFERROR(VLOOKUP(B31,'[1]Sum table'!$A:$F,6,FALSE),0)</f>
        <v>0</v>
      </c>
      <c r="F31">
        <f>+IFERROR(VLOOKUP(B31,'[1]Sum table'!$A:$G,7,FALSE),0)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ZK100.K131.C042</v>
      </c>
      <c r="C32">
        <f>+IFERROR(VLOOKUP(B32,'[1]Sum table'!$A:$D,4,FALSE),0)</f>
        <v>0</v>
      </c>
      <c r="D32">
        <f>+IFERROR(VLOOKUP(B32,'[1]Sum table'!$A:$E,5,FALSE),0)</f>
        <v>0</v>
      </c>
      <c r="E32">
        <f>+IFERROR(VLOOKUP(B32,'[1]Sum table'!$A:$F,6,FALSE),0)</f>
        <v>0</v>
      </c>
      <c r="F32">
        <f>+IFERROR(VLOOKUP(B32,'[1]Sum table'!$A:$G,7,FALSE),0)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ZK100.K132.C042</v>
      </c>
      <c r="C33">
        <f>+IFERROR(VLOOKUP(B33,'[1]Sum table'!$A:$D,4,FALSE),0)</f>
        <v>0</v>
      </c>
      <c r="D33">
        <f>+IFERROR(VLOOKUP(B33,'[1]Sum table'!$A:$E,5,FALSE),0)</f>
        <v>0</v>
      </c>
      <c r="E33">
        <f>+IFERROR(VLOOKUP(B33,'[1]Sum table'!$A:$F,6,FALSE),0)</f>
        <v>0</v>
      </c>
      <c r="F33">
        <f>+IFERROR(VLOOKUP(B33,'[1]Sum table'!$A:$G,7,FALSE),0)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ZK100.K133.C042</v>
      </c>
      <c r="C34">
        <f>+IFERROR(VLOOKUP(B34,'[1]Sum table'!$A:$D,4,FALSE),0)</f>
        <v>0</v>
      </c>
      <c r="D34">
        <f>+IFERROR(VLOOKUP(B34,'[1]Sum table'!$A:$E,5,FALSE),0)</f>
        <v>0</v>
      </c>
      <c r="E34">
        <f>+IFERROR(VLOOKUP(B34,'[1]Sum table'!$A:$F,6,FALSE),0)</f>
        <v>0</v>
      </c>
      <c r="F34">
        <f>+IFERROR(VLOOKUP(B34,'[1]Sum table'!$A:$G,7,FALSE),0)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ZK100.K134.C042</v>
      </c>
      <c r="C35">
        <f>+IFERROR(VLOOKUP(B35,'[1]Sum table'!$A:$D,4,FALSE),0)</f>
        <v>0</v>
      </c>
      <c r="D35">
        <f>+IFERROR(VLOOKUP(B35,'[1]Sum table'!$A:$E,5,FALSE),0)</f>
        <v>0</v>
      </c>
      <c r="E35">
        <f>+IFERROR(VLOOKUP(B35,'[1]Sum table'!$A:$F,6,FALSE),0)</f>
        <v>0</v>
      </c>
      <c r="F35">
        <f>+IFERROR(VLOOKUP(B35,'[1]Sum table'!$A:$G,7,FALSE),0)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ZK100.K135.C042</v>
      </c>
      <c r="C36">
        <f>+IFERROR(VLOOKUP(B36,'[1]Sum table'!$A:$D,4,FALSE),0)</f>
        <v>0</v>
      </c>
      <c r="D36">
        <f>+IFERROR(VLOOKUP(B36,'[1]Sum table'!$A:$E,5,FALSE),0)</f>
        <v>0</v>
      </c>
      <c r="E36">
        <f>+IFERROR(VLOOKUP(B36,'[1]Sum table'!$A:$F,6,FALSE),0)</f>
        <v>0</v>
      </c>
      <c r="F36">
        <f>+IFERROR(VLOOKUP(B36,'[1]Sum table'!$A:$G,7,FALSE),0)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ZK100.K136.C042</v>
      </c>
      <c r="C37">
        <f>+IFERROR(VLOOKUP(B37,'[1]Sum table'!$A:$D,4,FALSE),0)</f>
        <v>0</v>
      </c>
      <c r="D37">
        <f>+IFERROR(VLOOKUP(B37,'[1]Sum table'!$A:$E,5,FALSE),0)</f>
        <v>0</v>
      </c>
      <c r="E37">
        <f>+IFERROR(VLOOKUP(B37,'[1]Sum table'!$A:$F,6,FALSE),0)</f>
        <v>0</v>
      </c>
      <c r="F37">
        <f>+IFERROR(VLOOKUP(B37,'[1]Sum table'!$A:$G,7,FALSE),0)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ZK100.K137.C042</v>
      </c>
      <c r="C38">
        <f>+IFERROR(VLOOKUP(B38,'[1]Sum table'!$A:$D,4,FALSE),0)</f>
        <v>0</v>
      </c>
      <c r="D38">
        <f>+IFERROR(VLOOKUP(B38,'[1]Sum table'!$A:$E,5,FALSE),0)</f>
        <v>0</v>
      </c>
      <c r="E38">
        <f>+IFERROR(VLOOKUP(B38,'[1]Sum table'!$A:$F,6,FALSE),0)</f>
        <v>0</v>
      </c>
      <c r="F38">
        <f>+IFERROR(VLOOKUP(B38,'[1]Sum table'!$A:$G,7,FALSE),0)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ZK100.K138.C042</v>
      </c>
      <c r="C39">
        <f>+IFERROR(VLOOKUP(B39,'[1]Sum table'!$A:$D,4,FALSE),0)</f>
        <v>0</v>
      </c>
      <c r="D39">
        <f>+IFERROR(VLOOKUP(B39,'[1]Sum table'!$A:$E,5,FALSE),0)</f>
        <v>0</v>
      </c>
      <c r="E39">
        <f>+IFERROR(VLOOKUP(B39,'[1]Sum table'!$A:$F,6,FALSE),0)</f>
        <v>0</v>
      </c>
      <c r="F39">
        <f>+IFERROR(VLOOKUP(B39,'[1]Sum table'!$A:$G,7,FALSE),0)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ZK100.K139.C042</v>
      </c>
      <c r="C40">
        <f>+IFERROR(VLOOKUP(B40,'[1]Sum table'!$A:$D,4,FALSE),0)</f>
        <v>0</v>
      </c>
      <c r="D40">
        <f>+IFERROR(VLOOKUP(B40,'[1]Sum table'!$A:$E,5,FALSE),0)</f>
        <v>0</v>
      </c>
      <c r="E40">
        <f>+IFERROR(VLOOKUP(B40,'[1]Sum table'!$A:$F,6,FALSE),0)</f>
        <v>0</v>
      </c>
      <c r="F40">
        <f>+IFERROR(VLOOKUP(B40,'[1]Sum table'!$A:$G,7,FALSE),0)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ZK100.K140.C042</v>
      </c>
      <c r="C41">
        <f>+IFERROR(VLOOKUP(B41,'[1]Sum table'!$A:$D,4,FALSE),0)</f>
        <v>0</v>
      </c>
      <c r="D41">
        <f>+IFERROR(VLOOKUP(B41,'[1]Sum table'!$A:$E,5,FALSE),0)</f>
        <v>0</v>
      </c>
      <c r="E41">
        <f>+IFERROR(VLOOKUP(B41,'[1]Sum table'!$A:$F,6,FALSE),0)</f>
        <v>0</v>
      </c>
      <c r="F41">
        <f>+IFERROR(VLOOKUP(B41,'[1]Sum table'!$A:$G,7,FALSE),0)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ZK100.K141.C042</v>
      </c>
      <c r="C42">
        <f>+IFERROR(VLOOKUP(B42,'[1]Sum table'!$A:$D,4,FALSE),0)</f>
        <v>0</v>
      </c>
      <c r="D42">
        <f>+IFERROR(VLOOKUP(B42,'[1]Sum table'!$A:$E,5,FALSE),0)</f>
        <v>0</v>
      </c>
      <c r="E42">
        <f>+IFERROR(VLOOKUP(B42,'[1]Sum table'!$A:$F,6,FALSE),0)</f>
        <v>0</v>
      </c>
      <c r="F42">
        <f>+IFERROR(VLOOKUP(B42,'[1]Sum table'!$A:$G,7,FALSE),0)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ZK100.K142.C042</v>
      </c>
      <c r="C43">
        <f>+IFERROR(VLOOKUP(B43,'[1]Sum table'!$A:$D,4,FALSE),0)</f>
        <v>0</v>
      </c>
      <c r="D43">
        <f>+IFERROR(VLOOKUP(B43,'[1]Sum table'!$A:$E,5,FALSE),0)</f>
        <v>0</v>
      </c>
      <c r="E43">
        <f>+IFERROR(VLOOKUP(B43,'[1]Sum table'!$A:$F,6,FALSE),0)</f>
        <v>0</v>
      </c>
      <c r="F43">
        <f>+IFERROR(VLOOKUP(B43,'[1]Sum table'!$A:$G,7,FALSE),0)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ZK100.K143.C042</v>
      </c>
      <c r="C44">
        <f>+IFERROR(VLOOKUP(B44,'[1]Sum table'!$A:$D,4,FALSE),0)</f>
        <v>0</v>
      </c>
      <c r="D44">
        <f>+IFERROR(VLOOKUP(B44,'[1]Sum table'!$A:$E,5,FALSE),0)</f>
        <v>0</v>
      </c>
      <c r="E44">
        <f>+IFERROR(VLOOKUP(B44,'[1]Sum table'!$A:$F,6,FALSE),0)</f>
        <v>0</v>
      </c>
      <c r="F44">
        <f>+IFERROR(VLOOKUP(B44,'[1]Sum table'!$A:$G,7,FALSE),0)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ZK100.K144.C042</v>
      </c>
      <c r="C45">
        <f>+IFERROR(VLOOKUP(B45,'[1]Sum table'!$A:$D,4,FALSE),0)</f>
        <v>0</v>
      </c>
      <c r="D45">
        <f>+IFERROR(VLOOKUP(B45,'[1]Sum table'!$A:$E,5,FALSE),0)</f>
        <v>0</v>
      </c>
      <c r="E45">
        <f>+IFERROR(VLOOKUP(B45,'[1]Sum table'!$A:$F,6,FALSE),0)</f>
        <v>0</v>
      </c>
      <c r="F45">
        <f>+IFERROR(VLOOKUP(B45,'[1]Sum table'!$A:$G,7,FALSE),0)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ZK100.K145.C042</v>
      </c>
      <c r="C46">
        <f>+IFERROR(VLOOKUP(B46,'[1]Sum table'!$A:$D,4,FALSE),0)</f>
        <v>0</v>
      </c>
      <c r="D46">
        <f>+IFERROR(VLOOKUP(B46,'[1]Sum table'!$A:$E,5,FALSE),0)</f>
        <v>0</v>
      </c>
      <c r="E46">
        <f>+IFERROR(VLOOKUP(B46,'[1]Sum table'!$A:$F,6,FALSE),0)</f>
        <v>0</v>
      </c>
      <c r="F46">
        <f>+IFERROR(VLOOKUP(B46,'[1]Sum table'!$A:$G,7,FALSE),0)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ZK100.K146.C042</v>
      </c>
      <c r="C47">
        <f>+IFERROR(VLOOKUP(B47,'[1]Sum table'!$A:$D,4,FALSE),0)</f>
        <v>0</v>
      </c>
      <c r="D47">
        <f>+IFERROR(VLOOKUP(B47,'[1]Sum table'!$A:$E,5,FALSE),0)</f>
        <v>0</v>
      </c>
      <c r="E47">
        <f>+IFERROR(VLOOKUP(B47,'[1]Sum table'!$A:$F,6,FALSE),0)</f>
        <v>0</v>
      </c>
      <c r="F47">
        <f>+IFERROR(VLOOKUP(B47,'[1]Sum table'!$A:$G,7,FALSE),0)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ZK100.K147.C042</v>
      </c>
      <c r="C48">
        <f>+IFERROR(VLOOKUP(B48,'[1]Sum table'!$A:$D,4,FALSE),0)</f>
        <v>0</v>
      </c>
      <c r="D48">
        <f>+IFERROR(VLOOKUP(B48,'[1]Sum table'!$A:$E,5,FALSE),0)</f>
        <v>0</v>
      </c>
      <c r="E48">
        <f>+IFERROR(VLOOKUP(B48,'[1]Sum table'!$A:$F,6,FALSE),0)</f>
        <v>0</v>
      </c>
      <c r="F48">
        <f>+IFERROR(VLOOKUP(B48,'[1]Sum table'!$A:$G,7,FALSE),0)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ZK100.K148.C042</v>
      </c>
      <c r="C49">
        <f>+IFERROR(VLOOKUP(B49,'[1]Sum table'!$A:$D,4,FALSE),0)</f>
        <v>0</v>
      </c>
      <c r="D49">
        <f>+IFERROR(VLOOKUP(B49,'[1]Sum table'!$A:$E,5,FALSE),0)</f>
        <v>0</v>
      </c>
      <c r="E49">
        <f>+IFERROR(VLOOKUP(B49,'[1]Sum table'!$A:$F,6,FALSE),0)</f>
        <v>0</v>
      </c>
      <c r="F49">
        <f>+IFERROR(VLOOKUP(B49,'[1]Sum table'!$A:$G,7,FALSE),0)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ZK100.K149.C042</v>
      </c>
      <c r="C50">
        <f>+IFERROR(VLOOKUP(B50,'[1]Sum table'!$A:$D,4,FALSE),0)</f>
        <v>0</v>
      </c>
      <c r="D50">
        <f>+IFERROR(VLOOKUP(B50,'[1]Sum table'!$A:$E,5,FALSE),0)</f>
        <v>0</v>
      </c>
      <c r="E50">
        <f>+IFERROR(VLOOKUP(B50,'[1]Sum table'!$A:$F,6,FALSE),0)</f>
        <v>0</v>
      </c>
      <c r="F50">
        <f>+IFERROR(VLOOKUP(B50,'[1]Sum table'!$A:$G,7,FALSE),0)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ZK100.K150.C042</v>
      </c>
      <c r="C51">
        <f>+IFERROR(VLOOKUP(B51,'[1]Sum table'!$A:$D,4,FALSE),0)</f>
        <v>0</v>
      </c>
      <c r="D51">
        <f>+IFERROR(VLOOKUP(B51,'[1]Sum table'!$A:$E,5,FALSE),0)</f>
        <v>0</v>
      </c>
      <c r="E51">
        <f>+IFERROR(VLOOKUP(B51,'[1]Sum table'!$A:$F,6,FALSE),0)</f>
        <v>0</v>
      </c>
      <c r="F51">
        <f>+IFERROR(VLOOKUP(B51,'[1]Sum table'!$A:$G,7,FALSE),0)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ZK100.K151.C042</v>
      </c>
      <c r="C52">
        <f>+IFERROR(VLOOKUP(B52,'[1]Sum table'!$A:$D,4,FALSE),0)</f>
        <v>0</v>
      </c>
      <c r="D52">
        <f>+IFERROR(VLOOKUP(B52,'[1]Sum table'!$A:$E,5,FALSE),0)</f>
        <v>0</v>
      </c>
      <c r="E52">
        <f>+IFERROR(VLOOKUP(B52,'[1]Sum table'!$A:$F,6,FALSE),0)</f>
        <v>0</v>
      </c>
      <c r="F52">
        <f>+IFERROR(VLOOKUP(B52,'[1]Sum table'!$A:$G,7,FALSE),0)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ZK100.K152.C042</v>
      </c>
      <c r="C53">
        <f>+IFERROR(VLOOKUP(B53,'[1]Sum table'!$A:$D,4,FALSE),0)</f>
        <v>0</v>
      </c>
      <c r="D53">
        <f>+IFERROR(VLOOKUP(B53,'[1]Sum table'!$A:$E,5,FALSE),0)</f>
        <v>0</v>
      </c>
      <c r="E53">
        <f>+IFERROR(VLOOKUP(B53,'[1]Sum table'!$A:$F,6,FALSE),0)</f>
        <v>0</v>
      </c>
      <c r="F53">
        <f>+IFERROR(VLOOKUP(B53,'[1]Sum table'!$A:$G,7,FALSE),0)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ZK100.K153.C042</v>
      </c>
      <c r="C54">
        <f>+IFERROR(VLOOKUP(B54,'[1]Sum table'!$A:$D,4,FALSE),0)</f>
        <v>0</v>
      </c>
      <c r="D54">
        <f>+IFERROR(VLOOKUP(B54,'[1]Sum table'!$A:$E,5,FALSE),0)</f>
        <v>0</v>
      </c>
      <c r="E54">
        <f>+IFERROR(VLOOKUP(B54,'[1]Sum table'!$A:$F,6,FALSE),0)</f>
        <v>0</v>
      </c>
      <c r="F54">
        <f>+IFERROR(VLOOKUP(B54,'[1]Sum table'!$A:$G,7,FALSE),0)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ZK100.K154.C042</v>
      </c>
      <c r="C55">
        <f>+IFERROR(VLOOKUP(B55,'[1]Sum table'!$A:$D,4,FALSE),0)</f>
        <v>0</v>
      </c>
      <c r="D55">
        <f>+IFERROR(VLOOKUP(B55,'[1]Sum table'!$A:$E,5,FALSE),0)</f>
        <v>0</v>
      </c>
      <c r="E55">
        <f>+IFERROR(VLOOKUP(B55,'[1]Sum table'!$A:$F,6,FALSE),0)</f>
        <v>0</v>
      </c>
      <c r="F55">
        <f>+IFERROR(VLOOKUP(B55,'[1]Sum table'!$A:$G,7,FALSE),0)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ZK100.K155.C042</v>
      </c>
      <c r="C56">
        <f>+IFERROR(VLOOKUP(B56,'[1]Sum table'!$A:$D,4,FALSE),0)</f>
        <v>0</v>
      </c>
      <c r="D56">
        <f>+IFERROR(VLOOKUP(B56,'[1]Sum table'!$A:$E,5,FALSE),0)</f>
        <v>0</v>
      </c>
      <c r="E56">
        <f>+IFERROR(VLOOKUP(B56,'[1]Sum table'!$A:$F,6,FALSE),0)</f>
        <v>0</v>
      </c>
      <c r="F56">
        <f>+IFERROR(VLOOKUP(B56,'[1]Sum table'!$A:$G,7,FALSE),0)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ZK100.K156.C042</v>
      </c>
      <c r="C57">
        <f>+IFERROR(VLOOKUP(B57,'[1]Sum table'!$A:$D,4,FALSE),0)</f>
        <v>0</v>
      </c>
      <c r="D57">
        <f>+IFERROR(VLOOKUP(B57,'[1]Sum table'!$A:$E,5,FALSE),0)</f>
        <v>0</v>
      </c>
      <c r="E57">
        <f>+IFERROR(VLOOKUP(B57,'[1]Sum table'!$A:$F,6,FALSE),0)</f>
        <v>0</v>
      </c>
      <c r="F57">
        <f>+IFERROR(VLOOKUP(B57,'[1]Sum table'!$A:$G,7,FALSE),0)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ZK100.K157.C042</v>
      </c>
      <c r="C58">
        <f>+IFERROR(VLOOKUP(B58,'[1]Sum table'!$A:$D,4,FALSE),0)</f>
        <v>0</v>
      </c>
      <c r="D58">
        <f>+IFERROR(VLOOKUP(B58,'[1]Sum table'!$A:$E,5,FALSE),0)</f>
        <v>0</v>
      </c>
      <c r="E58">
        <f>+IFERROR(VLOOKUP(B58,'[1]Sum table'!$A:$F,6,FALSE),0)</f>
        <v>0</v>
      </c>
      <c r="F58">
        <f>+IFERROR(VLOOKUP(B58,'[1]Sum table'!$A:$G,7,FALSE),0)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ZK100.K158.C042</v>
      </c>
      <c r="C59">
        <f>+IFERROR(VLOOKUP(B59,'[1]Sum table'!$A:$D,4,FALSE),0)</f>
        <v>0</v>
      </c>
      <c r="D59">
        <f>+IFERROR(VLOOKUP(B59,'[1]Sum table'!$A:$E,5,FALSE),0)</f>
        <v>0</v>
      </c>
      <c r="E59">
        <f>+IFERROR(VLOOKUP(B59,'[1]Sum table'!$A:$F,6,FALSE),0)</f>
        <v>0</v>
      </c>
      <c r="F59">
        <f>+IFERROR(VLOOKUP(B59,'[1]Sum table'!$A:$G,7,FALSE),0)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ZK100.K159.C042</v>
      </c>
      <c r="C60">
        <f>+IFERROR(VLOOKUP(B60,'[1]Sum table'!$A:$D,4,FALSE),0)</f>
        <v>0</v>
      </c>
      <c r="D60">
        <f>+IFERROR(VLOOKUP(B60,'[1]Sum table'!$A:$E,5,FALSE),0)</f>
        <v>0</v>
      </c>
      <c r="E60">
        <f>+IFERROR(VLOOKUP(B60,'[1]Sum table'!$A:$F,6,FALSE),0)</f>
        <v>0</v>
      </c>
      <c r="F60">
        <f>+IFERROR(VLOOKUP(B60,'[1]Sum table'!$A:$G,7,FALSE),0)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ZK100.K160.C042</v>
      </c>
      <c r="C61">
        <f>+IFERROR(VLOOKUP(B61,'[1]Sum table'!$A:$D,4,FALSE),0)</f>
        <v>0</v>
      </c>
      <c r="D61">
        <f>+IFERROR(VLOOKUP(B61,'[1]Sum table'!$A:$E,5,FALSE),0)</f>
        <v>0</v>
      </c>
      <c r="E61">
        <f>+IFERROR(VLOOKUP(B61,'[1]Sum table'!$A:$F,6,FALSE),0)</f>
        <v>0</v>
      </c>
      <c r="F61">
        <f>+IFERROR(VLOOKUP(B61,'[1]Sum table'!$A:$G,7,FALSE),0)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ZK100.K161.C042</v>
      </c>
      <c r="C62">
        <f>+IFERROR(VLOOKUP(B62,'[1]Sum table'!$A:$D,4,FALSE),0)</f>
        <v>0</v>
      </c>
      <c r="D62">
        <f>+IFERROR(VLOOKUP(B62,'[1]Sum table'!$A:$E,5,FALSE),0)</f>
        <v>0</v>
      </c>
      <c r="E62">
        <f>+IFERROR(VLOOKUP(B62,'[1]Sum table'!$A:$F,6,FALSE),0)</f>
        <v>0</v>
      </c>
      <c r="F62">
        <f>+IFERROR(VLOOKUP(B62,'[1]Sum table'!$A:$G,7,FALSE),0)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ZK100.K162.C042</v>
      </c>
      <c r="C63">
        <f>+IFERROR(VLOOKUP(B63,'[1]Sum table'!$A:$D,4,FALSE),0)</f>
        <v>0</v>
      </c>
      <c r="D63">
        <f>+IFERROR(VLOOKUP(B63,'[1]Sum table'!$A:$E,5,FALSE),0)</f>
        <v>0</v>
      </c>
      <c r="E63">
        <f>+IFERROR(VLOOKUP(B63,'[1]Sum table'!$A:$F,6,FALSE),0)</f>
        <v>0</v>
      </c>
      <c r="F63">
        <f>+IFERROR(VLOOKUP(B63,'[1]Sum table'!$A:$G,7,FALSE),0)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ZK100.K163.C042</v>
      </c>
      <c r="C64">
        <f>+IFERROR(VLOOKUP(B64,'[1]Sum table'!$A:$D,4,FALSE),0)</f>
        <v>0</v>
      </c>
      <c r="D64">
        <f>+IFERROR(VLOOKUP(B64,'[1]Sum table'!$A:$E,5,FALSE),0)</f>
        <v>0</v>
      </c>
      <c r="E64">
        <f>+IFERROR(VLOOKUP(B64,'[1]Sum table'!$A:$F,6,FALSE),0)</f>
        <v>0</v>
      </c>
      <c r="F64">
        <f>+IFERROR(VLOOKUP(B64,'[1]Sum table'!$A:$G,7,FALSE),0)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ZK100.K164.C042</v>
      </c>
      <c r="C65">
        <f>+IFERROR(VLOOKUP(B65,'[1]Sum table'!$A:$D,4,FALSE),0)</f>
        <v>0</v>
      </c>
      <c r="D65">
        <f>+IFERROR(VLOOKUP(B65,'[1]Sum table'!$A:$E,5,FALSE),0)</f>
        <v>0</v>
      </c>
      <c r="E65">
        <f>+IFERROR(VLOOKUP(B65,'[1]Sum table'!$A:$F,6,FALSE),0)</f>
        <v>0</v>
      </c>
      <c r="F65">
        <f>+IFERROR(VLOOKUP(B65,'[1]Sum table'!$A:$G,7,FALSE),0)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ZK100.K165.C042</v>
      </c>
      <c r="C66">
        <f>+IFERROR(VLOOKUP(B66,'[1]Sum table'!$A:$D,4,FALSE),0)</f>
        <v>0</v>
      </c>
      <c r="D66">
        <f>+IFERROR(VLOOKUP(B66,'[1]Sum table'!$A:$E,5,FALSE),0)</f>
        <v>0</v>
      </c>
      <c r="E66">
        <f>+IFERROR(VLOOKUP(B66,'[1]Sum table'!$A:$F,6,FALSE),0)</f>
        <v>0</v>
      </c>
      <c r="F66">
        <f>+IFERROR(VLOOKUP(B66,'[1]Sum table'!$A:$G,7,FALSE),0)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ZK100.K166.C042</v>
      </c>
      <c r="C67">
        <f>+IFERROR(VLOOKUP(B67,'[1]Sum table'!$A:$D,4,FALSE),0)</f>
        <v>0</v>
      </c>
      <c r="D67">
        <f>+IFERROR(VLOOKUP(B67,'[1]Sum table'!$A:$E,5,FALSE),0)</f>
        <v>0</v>
      </c>
      <c r="E67">
        <f>+IFERROR(VLOOKUP(B67,'[1]Sum table'!$A:$F,6,FALSE),0)</f>
        <v>0</v>
      </c>
      <c r="F67">
        <f>+IFERROR(VLOOKUP(B67,'[1]Sum table'!$A:$G,7,FALSE),0)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ZK100.K167.C042</v>
      </c>
      <c r="C68">
        <f>+IFERROR(VLOOKUP(B68,'[1]Sum table'!$A:$D,4,FALSE),0)</f>
        <v>0</v>
      </c>
      <c r="D68">
        <f>+IFERROR(VLOOKUP(B68,'[1]Sum table'!$A:$E,5,FALSE),0)</f>
        <v>0</v>
      </c>
      <c r="E68">
        <f>+IFERROR(VLOOKUP(B68,'[1]Sum table'!$A:$F,6,FALSE),0)</f>
        <v>0</v>
      </c>
      <c r="F68">
        <f>+IFERROR(VLOOKUP(B68,'[1]Sum table'!$A:$G,7,FALSE),0)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ZK100.K168.C042</v>
      </c>
      <c r="C69">
        <f>+IFERROR(VLOOKUP(B69,'[1]Sum table'!$A:$D,4,FALSE),0)</f>
        <v>0</v>
      </c>
      <c r="D69">
        <f>+IFERROR(VLOOKUP(B69,'[1]Sum table'!$A:$E,5,FALSE),0)</f>
        <v>0</v>
      </c>
      <c r="E69">
        <f>+IFERROR(VLOOKUP(B69,'[1]Sum table'!$A:$F,6,FALSE),0)</f>
        <v>0</v>
      </c>
      <c r="F69">
        <f>+IFERROR(VLOOKUP(B69,'[1]Sum table'!$A:$G,7,FALSE),0)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ZK100.K169.C042</v>
      </c>
      <c r="C70">
        <f>+IFERROR(VLOOKUP(B70,'[1]Sum table'!$A:$D,4,FALSE),0)</f>
        <v>0</v>
      </c>
      <c r="D70">
        <f>+IFERROR(VLOOKUP(B70,'[1]Sum table'!$A:$E,5,FALSE),0)</f>
        <v>0</v>
      </c>
      <c r="E70">
        <f>+IFERROR(VLOOKUP(B70,'[1]Sum table'!$A:$F,6,FALSE),0)</f>
        <v>0</v>
      </c>
      <c r="F70">
        <f>+IFERROR(VLOOKUP(B70,'[1]Sum table'!$A:$G,7,FALSE),0)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ZK100.K170.C042</v>
      </c>
      <c r="C71">
        <f>+IFERROR(VLOOKUP(B71,'[1]Sum table'!$A:$D,4,FALSE),0)</f>
        <v>0</v>
      </c>
      <c r="D71">
        <f>+IFERROR(VLOOKUP(B71,'[1]Sum table'!$A:$E,5,FALSE),0)</f>
        <v>0</v>
      </c>
      <c r="E71">
        <f>+IFERROR(VLOOKUP(B71,'[1]Sum table'!$A:$F,6,FALSE),0)</f>
        <v>0</v>
      </c>
      <c r="F71">
        <f>+IFERROR(VLOOKUP(B71,'[1]Sum table'!$A:$G,7,FALSE),0)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ZK100.K171.C042</v>
      </c>
      <c r="C72">
        <f>+IFERROR(VLOOKUP(B72,'[1]Sum table'!$A:$D,4,FALSE),0)</f>
        <v>0</v>
      </c>
      <c r="D72">
        <f>+IFERROR(VLOOKUP(B72,'[1]Sum table'!$A:$E,5,FALSE),0)</f>
        <v>0</v>
      </c>
      <c r="E72">
        <f>+IFERROR(VLOOKUP(B72,'[1]Sum table'!$A:$F,6,FALSE),0)</f>
        <v>0</v>
      </c>
      <c r="F72">
        <f>+IFERROR(VLOOKUP(B72,'[1]Sum table'!$A:$G,7,FALSE),0)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ZK100.K172.C042</v>
      </c>
      <c r="C73">
        <f>+IFERROR(VLOOKUP(B73,'[1]Sum table'!$A:$D,4,FALSE),0)</f>
        <v>0</v>
      </c>
      <c r="D73">
        <f>+IFERROR(VLOOKUP(B73,'[1]Sum table'!$A:$E,5,FALSE),0)</f>
        <v>0</v>
      </c>
      <c r="E73">
        <f>+IFERROR(VLOOKUP(B73,'[1]Sum table'!$A:$F,6,FALSE),0)</f>
        <v>0</v>
      </c>
      <c r="F73">
        <f>+IFERROR(VLOOKUP(B73,'[1]Sum table'!$A:$G,7,FALSE),0)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ZK100.K173.C042</v>
      </c>
      <c r="C74">
        <f>+IFERROR(VLOOKUP(B74,'[1]Sum table'!$A:$D,4,FALSE),0)</f>
        <v>0</v>
      </c>
      <c r="D74">
        <f>+IFERROR(VLOOKUP(B74,'[1]Sum table'!$A:$E,5,FALSE),0)</f>
        <v>0</v>
      </c>
      <c r="E74">
        <f>+IFERROR(VLOOKUP(B74,'[1]Sum table'!$A:$F,6,FALSE),0)</f>
        <v>0</v>
      </c>
      <c r="F74">
        <f>+IFERROR(VLOOKUP(B74,'[1]Sum table'!$A:$G,7,FALSE),0)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ZK100.K174.C042</v>
      </c>
      <c r="C75">
        <f>+IFERROR(VLOOKUP(B75,'[1]Sum table'!$A:$D,4,FALSE),0)</f>
        <v>0</v>
      </c>
      <c r="D75">
        <f>+IFERROR(VLOOKUP(B75,'[1]Sum table'!$A:$E,5,FALSE),0)</f>
        <v>0</v>
      </c>
      <c r="E75">
        <f>+IFERROR(VLOOKUP(B75,'[1]Sum table'!$A:$F,6,FALSE),0)</f>
        <v>0</v>
      </c>
      <c r="F75">
        <f>+IFERROR(VLOOKUP(B75,'[1]Sum table'!$A:$G,7,FALSE),0)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ZK100.K175.C042</v>
      </c>
      <c r="C76">
        <f>+IFERROR(VLOOKUP(B76,'[1]Sum table'!$A:$D,4,FALSE),0)</f>
        <v>0</v>
      </c>
      <c r="D76">
        <f>+IFERROR(VLOOKUP(B76,'[1]Sum table'!$A:$E,5,FALSE),0)</f>
        <v>0</v>
      </c>
      <c r="E76">
        <f>+IFERROR(VLOOKUP(B76,'[1]Sum table'!$A:$F,6,FALSE),0)</f>
        <v>0</v>
      </c>
      <c r="F76">
        <f>+IFERROR(VLOOKUP(B76,'[1]Sum table'!$A:$G,7,FALSE),0)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ZK100.K176.C042</v>
      </c>
      <c r="C77">
        <f>+IFERROR(VLOOKUP(B77,'[1]Sum table'!$A:$D,4,FALSE),0)</f>
        <v>0</v>
      </c>
      <c r="D77">
        <f>+IFERROR(VLOOKUP(B77,'[1]Sum table'!$A:$E,5,FALSE),0)</f>
        <v>0</v>
      </c>
      <c r="E77">
        <f>+IFERROR(VLOOKUP(B77,'[1]Sum table'!$A:$F,6,FALSE),0)</f>
        <v>0</v>
      </c>
      <c r="F77">
        <f>+IFERROR(VLOOKUP(B77,'[1]Sum table'!$A:$G,7,FALSE),0)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ZK100.K177.C042</v>
      </c>
      <c r="C78">
        <f>+IFERROR(VLOOKUP(B78,'[1]Sum table'!$A:$D,4,FALSE),0)</f>
        <v>0</v>
      </c>
      <c r="D78">
        <f>+IFERROR(VLOOKUP(B78,'[1]Sum table'!$A:$E,5,FALSE),0)</f>
        <v>0</v>
      </c>
      <c r="E78">
        <f>+IFERROR(VLOOKUP(B78,'[1]Sum table'!$A:$F,6,FALSE),0)</f>
        <v>0</v>
      </c>
      <c r="F78">
        <f>+IFERROR(VLOOKUP(B78,'[1]Sum table'!$A:$G,7,FALSE),0)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ZK100.K178.C042</v>
      </c>
      <c r="C79">
        <f>+IFERROR(VLOOKUP(B79,'[1]Sum table'!$A:$D,4,FALSE),0)</f>
        <v>0</v>
      </c>
      <c r="D79">
        <f>+IFERROR(VLOOKUP(B79,'[1]Sum table'!$A:$E,5,FALSE),0)</f>
        <v>0</v>
      </c>
      <c r="E79">
        <f>+IFERROR(VLOOKUP(B79,'[1]Sum table'!$A:$F,6,FALSE),0)</f>
        <v>0</v>
      </c>
      <c r="F79">
        <f>+IFERROR(VLOOKUP(B79,'[1]Sum table'!$A:$G,7,FALSE),0)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ZK100.K179.C042</v>
      </c>
      <c r="C80">
        <f>+IFERROR(VLOOKUP(B80,'[1]Sum table'!$A:$D,4,FALSE),0)</f>
        <v>0</v>
      </c>
      <c r="D80">
        <f>+IFERROR(VLOOKUP(B80,'[1]Sum table'!$A:$E,5,FALSE),0)</f>
        <v>0</v>
      </c>
      <c r="E80">
        <f>+IFERROR(VLOOKUP(B80,'[1]Sum table'!$A:$F,6,FALSE),0)</f>
        <v>0</v>
      </c>
      <c r="F80">
        <f>+IFERROR(VLOOKUP(B80,'[1]Sum table'!$A:$G,7,FALSE),0)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ZK100.K180.C042</v>
      </c>
      <c r="C81">
        <f>+IFERROR(VLOOKUP(B81,'[1]Sum table'!$A:$D,4,FALSE),0)</f>
        <v>0</v>
      </c>
      <c r="D81">
        <f>+IFERROR(VLOOKUP(B81,'[1]Sum table'!$A:$E,5,FALSE),0)</f>
        <v>0</v>
      </c>
      <c r="E81">
        <f>+IFERROR(VLOOKUP(B81,'[1]Sum table'!$A:$F,6,FALSE),0)</f>
        <v>0</v>
      </c>
      <c r="F81">
        <f>+IFERROR(VLOOKUP(B81,'[1]Sum table'!$A:$G,7,FALSE),0)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ZK100.K181.C042</v>
      </c>
      <c r="C82">
        <f>+IFERROR(VLOOKUP(B82,'[1]Sum table'!$A:$D,4,FALSE),0)</f>
        <v>0</v>
      </c>
      <c r="D82">
        <f>+IFERROR(VLOOKUP(B82,'[1]Sum table'!$A:$E,5,FALSE),0)</f>
        <v>0</v>
      </c>
      <c r="E82">
        <f>+IFERROR(VLOOKUP(B82,'[1]Sum table'!$A:$F,6,FALSE),0)</f>
        <v>0</v>
      </c>
      <c r="F82">
        <f>+IFERROR(VLOOKUP(B82,'[1]Sum table'!$A:$G,7,FALSE),0)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ZK100.K182.C042</v>
      </c>
      <c r="C83">
        <f>+IFERROR(VLOOKUP(B83,'[1]Sum table'!$A:$D,4,FALSE),0)</f>
        <v>0</v>
      </c>
      <c r="D83">
        <f>+IFERROR(VLOOKUP(B83,'[1]Sum table'!$A:$E,5,FALSE),0)</f>
        <v>0</v>
      </c>
      <c r="E83">
        <f>+IFERROR(VLOOKUP(B83,'[1]Sum table'!$A:$F,6,FALSE),0)</f>
        <v>0</v>
      </c>
      <c r="F83">
        <f>+IFERROR(VLOOKUP(B83,'[1]Sum table'!$A:$G,7,FALSE),0)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ZK100.K183.C042</v>
      </c>
      <c r="C84">
        <f>+IFERROR(VLOOKUP(B84,'[1]Sum table'!$A:$D,4,FALSE),0)</f>
        <v>0</v>
      </c>
      <c r="D84">
        <f>+IFERROR(VLOOKUP(B84,'[1]Sum table'!$A:$E,5,FALSE),0)</f>
        <v>0</v>
      </c>
      <c r="E84">
        <f>+IFERROR(VLOOKUP(B84,'[1]Sum table'!$A:$F,6,FALSE),0)</f>
        <v>0</v>
      </c>
      <c r="F84">
        <f>+IFERROR(VLOOKUP(B84,'[1]Sum table'!$A:$G,7,FALSE),0)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ZK100.K184.C042</v>
      </c>
      <c r="C85">
        <f>+IFERROR(VLOOKUP(B85,'[1]Sum table'!$A:$D,4,FALSE),0)</f>
        <v>0</v>
      </c>
      <c r="D85">
        <f>+IFERROR(VLOOKUP(B85,'[1]Sum table'!$A:$E,5,FALSE),0)</f>
        <v>0</v>
      </c>
      <c r="E85">
        <f>+IFERROR(VLOOKUP(B85,'[1]Sum table'!$A:$F,6,FALSE),0)</f>
        <v>0</v>
      </c>
      <c r="F85">
        <f>+IFERROR(VLOOKUP(B85,'[1]Sum table'!$A:$G,7,FALSE),0)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ZK100.K185.C042</v>
      </c>
      <c r="C86">
        <f>+IFERROR(VLOOKUP(B86,'[1]Sum table'!$A:$D,4,FALSE),0)</f>
        <v>0</v>
      </c>
      <c r="D86">
        <f>+IFERROR(VLOOKUP(B86,'[1]Sum table'!$A:$E,5,FALSE),0)</f>
        <v>0</v>
      </c>
      <c r="E86">
        <f>+IFERROR(VLOOKUP(B86,'[1]Sum table'!$A:$F,6,FALSE),0)</f>
        <v>0</v>
      </c>
      <c r="F86">
        <f>+IFERROR(VLOOKUP(B86,'[1]Sum table'!$A:$G,7,FALSE),0)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ZK100.K186.C042</v>
      </c>
      <c r="C87">
        <f>+IFERROR(VLOOKUP(B87,'[1]Sum table'!$A:$D,4,FALSE),0)</f>
        <v>0</v>
      </c>
      <c r="D87">
        <f>+IFERROR(VLOOKUP(B87,'[1]Sum table'!$A:$E,5,FALSE),0)</f>
        <v>0</v>
      </c>
      <c r="E87">
        <f>+IFERROR(VLOOKUP(B87,'[1]Sum table'!$A:$F,6,FALSE),0)</f>
        <v>0</v>
      </c>
      <c r="F87">
        <f>+IFERROR(VLOOKUP(B87,'[1]Sum table'!$A:$G,7,FALSE),0)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ZK100.K187.C042</v>
      </c>
      <c r="C88">
        <f>+IFERROR(VLOOKUP(B88,'[1]Sum table'!$A:$D,4,FALSE),0)</f>
        <v>0</v>
      </c>
      <c r="D88">
        <f>+IFERROR(VLOOKUP(B88,'[1]Sum table'!$A:$E,5,FALSE),0)</f>
        <v>0</v>
      </c>
      <c r="E88">
        <f>+IFERROR(VLOOKUP(B88,'[1]Sum table'!$A:$F,6,FALSE),0)</f>
        <v>0</v>
      </c>
      <c r="F88">
        <f>+IFERROR(VLOOKUP(B88,'[1]Sum table'!$A:$G,7,FALSE),0)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ZK100.K188.C042</v>
      </c>
      <c r="C89">
        <f>+IFERROR(VLOOKUP(B89,'[1]Sum table'!$A:$D,4,FALSE),0)</f>
        <v>0</v>
      </c>
      <c r="D89">
        <f>+IFERROR(VLOOKUP(B89,'[1]Sum table'!$A:$E,5,FALSE),0)</f>
        <v>0</v>
      </c>
      <c r="E89">
        <f>+IFERROR(VLOOKUP(B89,'[1]Sum table'!$A:$F,6,FALSE),0)</f>
        <v>0</v>
      </c>
      <c r="F89">
        <f>+IFERROR(VLOOKUP(B89,'[1]Sum table'!$A:$G,7,FALSE),0)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ZK100.K189.C042</v>
      </c>
      <c r="C90">
        <f>+IFERROR(VLOOKUP(B90,'[1]Sum table'!$A:$D,4,FALSE),0)</f>
        <v>0</v>
      </c>
      <c r="D90">
        <f>+IFERROR(VLOOKUP(B90,'[1]Sum table'!$A:$E,5,FALSE),0)</f>
        <v>0</v>
      </c>
      <c r="E90">
        <f>+IFERROR(VLOOKUP(B90,'[1]Sum table'!$A:$F,6,FALSE),0)</f>
        <v>0</v>
      </c>
      <c r="F90">
        <f>+IFERROR(VLOOKUP(B90,'[1]Sum table'!$A:$G,7,FALSE),0)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ZK100.K190.C042</v>
      </c>
      <c r="C91">
        <f>+IFERROR(VLOOKUP(B91,'[1]Sum table'!$A:$D,4,FALSE),0)</f>
        <v>0</v>
      </c>
      <c r="D91">
        <f>+IFERROR(VLOOKUP(B91,'[1]Sum table'!$A:$E,5,FALSE),0)</f>
        <v>0</v>
      </c>
      <c r="E91">
        <f>+IFERROR(VLOOKUP(B91,'[1]Sum table'!$A:$F,6,FALSE),0)</f>
        <v>0</v>
      </c>
      <c r="F91">
        <f>+IFERROR(VLOOKUP(B91,'[1]Sum table'!$A:$G,7,FALSE),0)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ZK100.K191.C042</v>
      </c>
      <c r="C92">
        <f>+IFERROR(VLOOKUP(B92,'[1]Sum table'!$A:$D,4,FALSE),0)</f>
        <v>0</v>
      </c>
      <c r="D92">
        <f>+IFERROR(VLOOKUP(B92,'[1]Sum table'!$A:$E,5,FALSE),0)</f>
        <v>0</v>
      </c>
      <c r="E92">
        <f>+IFERROR(VLOOKUP(B92,'[1]Sum table'!$A:$F,6,FALSE),0)</f>
        <v>0</v>
      </c>
      <c r="F92">
        <f>+IFERROR(VLOOKUP(B92,'[1]Sum table'!$A:$G,7,FALSE),0)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ZK100.K192.C042</v>
      </c>
      <c r="C93">
        <f>+IFERROR(VLOOKUP(B93,'[1]Sum table'!$A:$D,4,FALSE),0)</f>
        <v>0</v>
      </c>
      <c r="D93">
        <f>+IFERROR(VLOOKUP(B93,'[1]Sum table'!$A:$E,5,FALSE),0)</f>
        <v>0</v>
      </c>
      <c r="E93">
        <f>+IFERROR(VLOOKUP(B93,'[1]Sum table'!$A:$F,6,FALSE),0)</f>
        <v>0</v>
      </c>
      <c r="F93">
        <f>+IFERROR(VLOOKUP(B93,'[1]Sum table'!$A:$G,7,FALSE),0)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ZK100.K193.C042</v>
      </c>
      <c r="C94">
        <f>+IFERROR(VLOOKUP(B94,'[1]Sum table'!$A:$D,4,FALSE),0)</f>
        <v>0</v>
      </c>
      <c r="D94">
        <f>+IFERROR(VLOOKUP(B94,'[1]Sum table'!$A:$E,5,FALSE),0)</f>
        <v>0</v>
      </c>
      <c r="E94">
        <f>+IFERROR(VLOOKUP(B94,'[1]Sum table'!$A:$F,6,FALSE),0)</f>
        <v>0</v>
      </c>
      <c r="F94">
        <f>+IFERROR(VLOOKUP(B94,'[1]Sum table'!$A:$G,7,FALSE),0)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ZK100.K194.C042</v>
      </c>
      <c r="C95">
        <f>+IFERROR(VLOOKUP(B95,'[1]Sum table'!$A:$D,4,FALSE),0)</f>
        <v>0</v>
      </c>
      <c r="D95">
        <f>+IFERROR(VLOOKUP(B95,'[1]Sum table'!$A:$E,5,FALSE),0)</f>
        <v>0</v>
      </c>
      <c r="E95">
        <f>+IFERROR(VLOOKUP(B95,'[1]Sum table'!$A:$F,6,FALSE),0)</f>
        <v>0</v>
      </c>
      <c r="F95">
        <f>+IFERROR(VLOOKUP(B95,'[1]Sum table'!$A:$G,7,FALSE),0)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ZK100.K195.C042</v>
      </c>
      <c r="C96">
        <f>+IFERROR(VLOOKUP(B96,'[1]Sum table'!$A:$D,4,FALSE),0)</f>
        <v>0</v>
      </c>
      <c r="D96">
        <f>+IFERROR(VLOOKUP(B96,'[1]Sum table'!$A:$E,5,FALSE),0)</f>
        <v>0</v>
      </c>
      <c r="E96">
        <f>+IFERROR(VLOOKUP(B96,'[1]Sum table'!$A:$F,6,FALSE),0)</f>
        <v>0</v>
      </c>
      <c r="F96">
        <f>+IFERROR(VLOOKUP(B96,'[1]Sum table'!$A:$G,7,FALSE),0)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ZK100.K196.C042</v>
      </c>
      <c r="C97">
        <f>+IFERROR(VLOOKUP(B97,'[1]Sum table'!$A:$D,4,FALSE),0)</f>
        <v>0</v>
      </c>
      <c r="D97">
        <f>+IFERROR(VLOOKUP(B97,'[1]Sum table'!$A:$E,5,FALSE),0)</f>
        <v>0</v>
      </c>
      <c r="E97">
        <f>+IFERROR(VLOOKUP(B97,'[1]Sum table'!$A:$F,6,FALSE),0)</f>
        <v>0</v>
      </c>
      <c r="F97">
        <f>+IFERROR(VLOOKUP(B97,'[1]Sum table'!$A:$G,7,FALSE),0)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ZK100.K197.C042</v>
      </c>
      <c r="C98">
        <f>+IFERROR(VLOOKUP(B98,'[1]Sum table'!$A:$D,4,FALSE),0)</f>
        <v>0</v>
      </c>
      <c r="D98">
        <f>+IFERROR(VLOOKUP(B98,'[1]Sum table'!$A:$E,5,FALSE),0)</f>
        <v>0</v>
      </c>
      <c r="E98">
        <f>+IFERROR(VLOOKUP(B98,'[1]Sum table'!$A:$F,6,FALSE),0)</f>
        <v>0</v>
      </c>
      <c r="F98">
        <f>+IFERROR(VLOOKUP(B98,'[1]Sum table'!$A:$G,7,FALSE),0)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ZK100.K198.C042</v>
      </c>
      <c r="C99">
        <f>+IFERROR(VLOOKUP(B99,'[1]Sum table'!$A:$D,4,FALSE),0)</f>
        <v>0</v>
      </c>
      <c r="D99">
        <f>+IFERROR(VLOOKUP(B99,'[1]Sum table'!$A:$E,5,FALSE),0)</f>
        <v>0</v>
      </c>
      <c r="E99">
        <f>+IFERROR(VLOOKUP(B99,'[1]Sum table'!$A:$F,6,FALSE),0)</f>
        <v>0</v>
      </c>
      <c r="F99">
        <f>+IFERROR(VLOOKUP(B99,'[1]Sum table'!$A:$G,7,FALSE),0)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ZK100.K199.C042</v>
      </c>
      <c r="C100">
        <f>+IFERROR(VLOOKUP(B100,'[1]Sum table'!$A:$D,4,FALSE),0)</f>
        <v>0</v>
      </c>
      <c r="D100">
        <f>+IFERROR(VLOOKUP(B100,'[1]Sum table'!$A:$E,5,FALSE),0)</f>
        <v>0</v>
      </c>
      <c r="E100">
        <f>+IFERROR(VLOOKUP(B100,'[1]Sum table'!$A:$F,6,FALSE),0)</f>
        <v>0</v>
      </c>
      <c r="F100">
        <f>+IFERROR(VLOOKUP(B100,'[1]Sum table'!$A:$G,7,FALSE),0)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ZK100.K200.C042</v>
      </c>
      <c r="C101">
        <f>+IFERROR(VLOOKUP(B101,'[1]Sum table'!$A:$D,4,FALSE),0)</f>
        <v>0</v>
      </c>
      <c r="D101">
        <f>+IFERROR(VLOOKUP(B101,'[1]Sum table'!$A:$E,5,FALSE),0)</f>
        <v>0</v>
      </c>
      <c r="E101">
        <f>+IFERROR(VLOOKUP(B101,'[1]Sum table'!$A:$F,6,FALSE),0)</f>
        <v>0</v>
      </c>
      <c r="F101">
        <f>+IFERROR(VLOOKUP(B101,'[1]Sum table'!$A:$G,7,FALSE),0)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ZK100.K201.C042</v>
      </c>
      <c r="C102">
        <f>+IFERROR(VLOOKUP(B102,'[1]Sum table'!$A:$D,4,FALSE),0)</f>
        <v>0</v>
      </c>
      <c r="D102">
        <f>+IFERROR(VLOOKUP(B102,'[1]Sum table'!$A:$E,5,FALSE),0)</f>
        <v>0</v>
      </c>
      <c r="E102">
        <f>+IFERROR(VLOOKUP(B102,'[1]Sum table'!$A:$F,6,FALSE),0)</f>
        <v>0</v>
      </c>
      <c r="F102">
        <f>+IFERROR(VLOOKUP(B102,'[1]Sum table'!$A:$G,7,FALSE),0)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ZK100.K202.C042</v>
      </c>
      <c r="C103">
        <f>+IFERROR(VLOOKUP(B103,'[1]Sum table'!$A:$D,4,FALSE),0)</f>
        <v>0</v>
      </c>
      <c r="D103">
        <f>+IFERROR(VLOOKUP(B103,'[1]Sum table'!$A:$E,5,FALSE),0)</f>
        <v>0</v>
      </c>
      <c r="E103">
        <f>+IFERROR(VLOOKUP(B103,'[1]Sum table'!$A:$F,6,FALSE),0)</f>
        <v>0</v>
      </c>
      <c r="F103">
        <f>+IFERROR(VLOOKUP(B103,'[1]Sum table'!$A:$G,7,FALSE),0)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ZK100.K203.C042</v>
      </c>
      <c r="C104">
        <f>+IFERROR(VLOOKUP(B104,'[1]Sum table'!$A:$D,4,FALSE),0)</f>
        <v>0</v>
      </c>
      <c r="D104">
        <f>+IFERROR(VLOOKUP(B104,'[1]Sum table'!$A:$E,5,FALSE),0)</f>
        <v>0</v>
      </c>
      <c r="E104">
        <f>+IFERROR(VLOOKUP(B104,'[1]Sum table'!$A:$F,6,FALSE),0)</f>
        <v>0</v>
      </c>
      <c r="F104">
        <f>+IFERROR(VLOOKUP(B104,'[1]Sum table'!$A:$G,7,FALSE),0)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ZK100.K204.C042</v>
      </c>
      <c r="C105">
        <f>+IFERROR(VLOOKUP(B105,'[1]Sum table'!$A:$D,4,FALSE),0)</f>
        <v>0</v>
      </c>
      <c r="D105">
        <f>+IFERROR(VLOOKUP(B105,'[1]Sum table'!$A:$E,5,FALSE),0)</f>
        <v>0</v>
      </c>
      <c r="E105">
        <f>+IFERROR(VLOOKUP(B105,'[1]Sum table'!$A:$F,6,FALSE),0)</f>
        <v>0</v>
      </c>
      <c r="F105">
        <f>+IFERROR(VLOOKUP(B105,'[1]Sum table'!$A:$G,7,FALSE),0)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ZK100.K205.C042</v>
      </c>
      <c r="C106">
        <f>+IFERROR(VLOOKUP(B106,'[1]Sum table'!$A:$D,4,FALSE),0)</f>
        <v>0</v>
      </c>
      <c r="D106">
        <f>+IFERROR(VLOOKUP(B106,'[1]Sum table'!$A:$E,5,FALSE),0)</f>
        <v>0</v>
      </c>
      <c r="E106">
        <f>+IFERROR(VLOOKUP(B106,'[1]Sum table'!$A:$F,6,FALSE),0)</f>
        <v>0</v>
      </c>
      <c r="F106">
        <f>+IFERROR(VLOOKUP(B106,'[1]Sum table'!$A:$G,7,FALSE),0)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ZK100.K206.C042</v>
      </c>
      <c r="C107">
        <f>+IFERROR(VLOOKUP(B107,'[1]Sum table'!$A:$D,4,FALSE),0)</f>
        <v>0</v>
      </c>
      <c r="D107">
        <f>+IFERROR(VLOOKUP(B107,'[1]Sum table'!$A:$E,5,FALSE),0)</f>
        <v>0</v>
      </c>
      <c r="E107">
        <f>+IFERROR(VLOOKUP(B107,'[1]Sum table'!$A:$F,6,FALSE),0)</f>
        <v>0</v>
      </c>
      <c r="F107">
        <f>+IFERROR(VLOOKUP(B107,'[1]Sum table'!$A:$G,7,FALSE),0)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ZK100.K207.C042</v>
      </c>
      <c r="C108">
        <f>+IFERROR(VLOOKUP(B108,'[1]Sum table'!$A:$D,4,FALSE),0)</f>
        <v>0</v>
      </c>
      <c r="D108">
        <f>+IFERROR(VLOOKUP(B108,'[1]Sum table'!$A:$E,5,FALSE),0)</f>
        <v>0</v>
      </c>
      <c r="E108">
        <f>+IFERROR(VLOOKUP(B108,'[1]Sum table'!$A:$F,6,FALSE),0)</f>
        <v>0</v>
      </c>
      <c r="F108">
        <f>+IFERROR(VLOOKUP(B108,'[1]Sum table'!$A:$G,7,FALSE),0)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ZK100.K208.C042</v>
      </c>
      <c r="C109">
        <f>+IFERROR(VLOOKUP(B109,'[1]Sum table'!$A:$D,4,FALSE),0)</f>
        <v>0</v>
      </c>
      <c r="D109">
        <f>+IFERROR(VLOOKUP(B109,'[1]Sum table'!$A:$E,5,FALSE),0)</f>
        <v>0</v>
      </c>
      <c r="E109">
        <f>+IFERROR(VLOOKUP(B109,'[1]Sum table'!$A:$F,6,FALSE),0)</f>
        <v>0</v>
      </c>
      <c r="F109">
        <f>+IFERROR(VLOOKUP(B109,'[1]Sum table'!$A:$G,7,FALSE),0)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ZK100.K209.C042</v>
      </c>
      <c r="C110">
        <f>+IFERROR(VLOOKUP(B110,'[1]Sum table'!$A:$D,4,FALSE),0)</f>
        <v>0</v>
      </c>
      <c r="D110">
        <f>+IFERROR(VLOOKUP(B110,'[1]Sum table'!$A:$E,5,FALSE),0)</f>
        <v>0</v>
      </c>
      <c r="E110">
        <f>+IFERROR(VLOOKUP(B110,'[1]Sum table'!$A:$F,6,FALSE),0)</f>
        <v>0</v>
      </c>
      <c r="F110">
        <f>+IFERROR(VLOOKUP(B110,'[1]Sum table'!$A:$G,7,FALSE),0)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ZK100.K210.C042</v>
      </c>
      <c r="C111">
        <f>+IFERROR(VLOOKUP(B111,'[1]Sum table'!$A:$D,4,FALSE),0)</f>
        <v>0</v>
      </c>
      <c r="D111">
        <f>+IFERROR(VLOOKUP(B111,'[1]Sum table'!$A:$E,5,FALSE),0)</f>
        <v>0</v>
      </c>
      <c r="E111">
        <f>+IFERROR(VLOOKUP(B111,'[1]Sum table'!$A:$F,6,FALSE),0)</f>
        <v>0</v>
      </c>
      <c r="F111">
        <f>+IFERROR(VLOOKUP(B111,'[1]Sum table'!$A:$G,7,FALSE),0)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ZK100.K211.C042</v>
      </c>
      <c r="C112">
        <f>+IFERROR(VLOOKUP(B112,'[1]Sum table'!$A:$D,4,FALSE),0)</f>
        <v>0</v>
      </c>
      <c r="D112">
        <f>+IFERROR(VLOOKUP(B112,'[1]Sum table'!$A:$E,5,FALSE),0)</f>
        <v>0</v>
      </c>
      <c r="E112">
        <f>+IFERROR(VLOOKUP(B112,'[1]Sum table'!$A:$F,6,FALSE),0)</f>
        <v>0</v>
      </c>
      <c r="F112">
        <f>+IFERROR(VLOOKUP(B112,'[1]Sum table'!$A:$G,7,FALSE),0)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ZK100.K212.C042</v>
      </c>
      <c r="C113">
        <f>+IFERROR(VLOOKUP(B113,'[1]Sum table'!$A:$D,4,FALSE),0)</f>
        <v>0</v>
      </c>
      <c r="D113">
        <f>+IFERROR(VLOOKUP(B113,'[1]Sum table'!$A:$E,5,FALSE),0)</f>
        <v>0</v>
      </c>
      <c r="E113">
        <f>+IFERROR(VLOOKUP(B113,'[1]Sum table'!$A:$F,6,FALSE),0)</f>
        <v>0</v>
      </c>
      <c r="F113">
        <f>+IFERROR(VLOOKUP(B113,'[1]Sum table'!$A:$G,7,FALSE),0)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ZK100.K213.C042</v>
      </c>
      <c r="C114">
        <f>+IFERROR(VLOOKUP(B114,'[1]Sum table'!$A:$D,4,FALSE),0)</f>
        <v>0</v>
      </c>
      <c r="D114">
        <f>+IFERROR(VLOOKUP(B114,'[1]Sum table'!$A:$E,5,FALSE),0)</f>
        <v>0</v>
      </c>
      <c r="E114">
        <f>+IFERROR(VLOOKUP(B114,'[1]Sum table'!$A:$F,6,FALSE),0)</f>
        <v>0</v>
      </c>
      <c r="F114">
        <f>+IFERROR(VLOOKUP(B114,'[1]Sum table'!$A:$G,7,FALSE),0)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ZK100.K214.C042</v>
      </c>
      <c r="C115">
        <f>+IFERROR(VLOOKUP(B115,'[1]Sum table'!$A:$D,4,FALSE),0)</f>
        <v>0</v>
      </c>
      <c r="D115">
        <f>+IFERROR(VLOOKUP(B115,'[1]Sum table'!$A:$E,5,FALSE),0)</f>
        <v>0</v>
      </c>
      <c r="E115">
        <f>+IFERROR(VLOOKUP(B115,'[1]Sum table'!$A:$F,6,FALSE),0)</f>
        <v>0</v>
      </c>
      <c r="F115">
        <f>+IFERROR(VLOOKUP(B115,'[1]Sum table'!$A:$G,7,FALSE),0)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ZK100.K215.C042</v>
      </c>
      <c r="C116">
        <f>+IFERROR(VLOOKUP(B116,'[1]Sum table'!$A:$D,4,FALSE),0)</f>
        <v>0</v>
      </c>
      <c r="D116">
        <f>+IFERROR(VLOOKUP(B116,'[1]Sum table'!$A:$E,5,FALSE),0)</f>
        <v>0</v>
      </c>
      <c r="E116">
        <f>+IFERROR(VLOOKUP(B116,'[1]Sum table'!$A:$F,6,FALSE),0)</f>
        <v>0</v>
      </c>
      <c r="F116">
        <f>+IFERROR(VLOOKUP(B116,'[1]Sum table'!$A:$G,7,FALSE),0)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ZK100.K216.C042</v>
      </c>
      <c r="C117">
        <f>+IFERROR(VLOOKUP(B117,'[1]Sum table'!$A:$D,4,FALSE),0)</f>
        <v>0</v>
      </c>
      <c r="D117">
        <f>+IFERROR(VLOOKUP(B117,'[1]Sum table'!$A:$E,5,FALSE),0)</f>
        <v>0</v>
      </c>
      <c r="E117">
        <f>+IFERROR(VLOOKUP(B117,'[1]Sum table'!$A:$F,6,FALSE),0)</f>
        <v>0</v>
      </c>
      <c r="F117">
        <f>+IFERROR(VLOOKUP(B117,'[1]Sum table'!$A:$G,7,FALSE),0)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ZK100.K217.C042</v>
      </c>
      <c r="C118">
        <f>+IFERROR(VLOOKUP(B118,'[1]Sum table'!$A:$D,4,FALSE),0)</f>
        <v>0</v>
      </c>
      <c r="D118">
        <f>+IFERROR(VLOOKUP(B118,'[1]Sum table'!$A:$E,5,FALSE),0)</f>
        <v>0</v>
      </c>
      <c r="E118">
        <f>+IFERROR(VLOOKUP(B118,'[1]Sum table'!$A:$F,6,FALSE),0)</f>
        <v>0</v>
      </c>
      <c r="F118">
        <f>+IFERROR(VLOOKUP(B118,'[1]Sum table'!$A:$G,7,FALSE),0)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ZK100.K218.C042</v>
      </c>
      <c r="C119">
        <f>+IFERROR(VLOOKUP(B119,'[1]Sum table'!$A:$D,4,FALSE),0)</f>
        <v>0</v>
      </c>
      <c r="D119">
        <f>+IFERROR(VLOOKUP(B119,'[1]Sum table'!$A:$E,5,FALSE),0)</f>
        <v>0</v>
      </c>
      <c r="E119">
        <f>+IFERROR(VLOOKUP(B119,'[1]Sum table'!$A:$F,6,FALSE),0)</f>
        <v>0</v>
      </c>
      <c r="F119">
        <f>+IFERROR(VLOOKUP(B119,'[1]Sum table'!$A:$G,7,FALSE),0)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ZK100.K219.C042</v>
      </c>
      <c r="C120">
        <f>+IFERROR(VLOOKUP(B120,'[1]Sum table'!$A:$D,4,FALSE),0)</f>
        <v>0</v>
      </c>
      <c r="D120">
        <f>+IFERROR(VLOOKUP(B120,'[1]Sum table'!$A:$E,5,FALSE),0)</f>
        <v>0</v>
      </c>
      <c r="E120">
        <f>+IFERROR(VLOOKUP(B120,'[1]Sum table'!$A:$F,6,FALSE),0)</f>
        <v>0</v>
      </c>
      <c r="F120">
        <f>+IFERROR(VLOOKUP(B120,'[1]Sum table'!$A:$G,7,FALSE),0)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ZK100.K220.C042</v>
      </c>
      <c r="C121">
        <f>+IFERROR(VLOOKUP(B121,'[1]Sum table'!$A:$D,4,FALSE),0)</f>
        <v>0</v>
      </c>
      <c r="D121">
        <f>+IFERROR(VLOOKUP(B121,'[1]Sum table'!$A:$E,5,FALSE),0)</f>
        <v>0</v>
      </c>
      <c r="E121">
        <f>+IFERROR(VLOOKUP(B121,'[1]Sum table'!$A:$F,6,FALSE),0)</f>
        <v>0</v>
      </c>
      <c r="F121">
        <f>+IFERROR(VLOOKUP(B121,'[1]Sum table'!$A:$G,7,FALSE),0)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ZK100.K221.C042</v>
      </c>
      <c r="C122">
        <f>+IFERROR(VLOOKUP(B122,'[1]Sum table'!$A:$D,4,FALSE),0)</f>
        <v>0</v>
      </c>
      <c r="D122">
        <f>+IFERROR(VLOOKUP(B122,'[1]Sum table'!$A:$E,5,FALSE),0)</f>
        <v>0</v>
      </c>
      <c r="E122">
        <f>+IFERROR(VLOOKUP(B122,'[1]Sum table'!$A:$F,6,FALSE),0)</f>
        <v>0</v>
      </c>
      <c r="F122">
        <f>+IFERROR(VLOOKUP(B122,'[1]Sum table'!$A:$G,7,FALSE),0)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ZK100.K222.C042</v>
      </c>
      <c r="C123">
        <f>+IFERROR(VLOOKUP(B123,'[1]Sum table'!$A:$D,4,FALSE),0)</f>
        <v>0</v>
      </c>
      <c r="D123">
        <f>+IFERROR(VLOOKUP(B123,'[1]Sum table'!$A:$E,5,FALSE),0)</f>
        <v>0</v>
      </c>
      <c r="E123">
        <f>+IFERROR(VLOOKUP(B123,'[1]Sum table'!$A:$F,6,FALSE),0)</f>
        <v>0</v>
      </c>
      <c r="F123">
        <f>+IFERROR(VLOOKUP(B123,'[1]Sum table'!$A:$G,7,FALSE),0)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ZK100.K223.C042</v>
      </c>
      <c r="C124">
        <f>+IFERROR(VLOOKUP(B124,'[1]Sum table'!$A:$D,4,FALSE),0)</f>
        <v>0</v>
      </c>
      <c r="D124">
        <f>+IFERROR(VLOOKUP(B124,'[1]Sum table'!$A:$E,5,FALSE),0)</f>
        <v>0</v>
      </c>
      <c r="E124">
        <f>+IFERROR(VLOOKUP(B124,'[1]Sum table'!$A:$F,6,FALSE),0)</f>
        <v>0</v>
      </c>
      <c r="F124">
        <f>+IFERROR(VLOOKUP(B124,'[1]Sum table'!$A:$G,7,FALSE),0)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ZK100.K224.C042</v>
      </c>
      <c r="C125">
        <f>+IFERROR(VLOOKUP(B125,'[1]Sum table'!$A:$D,4,FALSE),0)</f>
        <v>0</v>
      </c>
      <c r="D125">
        <f>+IFERROR(VLOOKUP(B125,'[1]Sum table'!$A:$E,5,FALSE),0)</f>
        <v>0</v>
      </c>
      <c r="E125">
        <f>+IFERROR(VLOOKUP(B125,'[1]Sum table'!$A:$F,6,FALSE),0)</f>
        <v>0</v>
      </c>
      <c r="F125">
        <f>+IFERROR(VLOOKUP(B125,'[1]Sum table'!$A:$G,7,FALSE),0)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ZK100.K225.C042</v>
      </c>
      <c r="C126">
        <f>+IFERROR(VLOOKUP(B126,'[1]Sum table'!$A:$D,4,FALSE),0)</f>
        <v>0</v>
      </c>
      <c r="D126">
        <f>+IFERROR(VLOOKUP(B126,'[1]Sum table'!$A:$E,5,FALSE),0)</f>
        <v>0</v>
      </c>
      <c r="E126">
        <f>+IFERROR(VLOOKUP(B126,'[1]Sum table'!$A:$F,6,FALSE),0)</f>
        <v>0</v>
      </c>
      <c r="F126">
        <f>+IFERROR(VLOOKUP(B126,'[1]Sum table'!$A:$G,7,FALSE),0)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ZK100.K226.C042</v>
      </c>
      <c r="C127">
        <f>+IFERROR(VLOOKUP(B127,'[1]Sum table'!$A:$D,4,FALSE),0)</f>
        <v>0</v>
      </c>
      <c r="D127">
        <f>+IFERROR(VLOOKUP(B127,'[1]Sum table'!$A:$E,5,FALSE),0)</f>
        <v>0</v>
      </c>
      <c r="E127">
        <f>+IFERROR(VLOOKUP(B127,'[1]Sum table'!$A:$F,6,FALSE),0)</f>
        <v>0</v>
      </c>
      <c r="F127">
        <f>+IFERROR(VLOOKUP(B127,'[1]Sum table'!$A:$G,7,FALSE),0)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ZK100.K227.C042</v>
      </c>
      <c r="C128">
        <f>+IFERROR(VLOOKUP(B128,'[1]Sum table'!$A:$D,4,FALSE),0)</f>
        <v>0</v>
      </c>
      <c r="D128">
        <f>+IFERROR(VLOOKUP(B128,'[1]Sum table'!$A:$E,5,FALSE),0)</f>
        <v>0</v>
      </c>
      <c r="E128">
        <f>+IFERROR(VLOOKUP(B128,'[1]Sum table'!$A:$F,6,FALSE),0)</f>
        <v>0</v>
      </c>
      <c r="F128">
        <f>+IFERROR(VLOOKUP(B128,'[1]Sum table'!$A:$G,7,FALSE),0)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ZK100.K228.C042</v>
      </c>
      <c r="C129">
        <f>+IFERROR(VLOOKUP(B129,'[1]Sum table'!$A:$D,4,FALSE),0)</f>
        <v>0</v>
      </c>
      <c r="D129">
        <f>+IFERROR(VLOOKUP(B129,'[1]Sum table'!$A:$E,5,FALSE),0)</f>
        <v>0</v>
      </c>
      <c r="E129">
        <f>+IFERROR(VLOOKUP(B129,'[1]Sum table'!$A:$F,6,FALSE),0)</f>
        <v>0</v>
      </c>
      <c r="F129">
        <f>+IFERROR(VLOOKUP(B129,'[1]Sum table'!$A:$G,7,FALSE),0)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ZK100.K229.C042</v>
      </c>
      <c r="C130">
        <f>+IFERROR(VLOOKUP(B130,'[1]Sum table'!$A:$D,4,FALSE),0)</f>
        <v>0</v>
      </c>
      <c r="D130">
        <f>+IFERROR(VLOOKUP(B130,'[1]Sum table'!$A:$E,5,FALSE),0)</f>
        <v>0</v>
      </c>
      <c r="E130">
        <f>+IFERROR(VLOOKUP(B130,'[1]Sum table'!$A:$F,6,FALSE),0)</f>
        <v>0</v>
      </c>
      <c r="F130">
        <f>+IFERROR(VLOOKUP(B130,'[1]Sum table'!$A:$G,7,FALSE),0)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ZK100.K230.C042</v>
      </c>
      <c r="C131">
        <f>+IFERROR(VLOOKUP(B131,'[1]Sum table'!$A:$D,4,FALSE),0)</f>
        <v>0</v>
      </c>
      <c r="D131">
        <f>+IFERROR(VLOOKUP(B131,'[1]Sum table'!$A:$E,5,FALSE),0)</f>
        <v>0</v>
      </c>
      <c r="E131">
        <f>+IFERROR(VLOOKUP(B131,'[1]Sum table'!$A:$F,6,FALSE),0)</f>
        <v>0</v>
      </c>
      <c r="F131">
        <f>+IFERROR(VLOOKUP(B131,'[1]Sum table'!$A:$G,7,FALSE),0)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ZK100.K231.C042</v>
      </c>
      <c r="C132">
        <f>+IFERROR(VLOOKUP(B132,'[1]Sum table'!$A:$D,4,FALSE),0)</f>
        <v>0</v>
      </c>
      <c r="D132">
        <f>+IFERROR(VLOOKUP(B132,'[1]Sum table'!$A:$E,5,FALSE),0)</f>
        <v>0</v>
      </c>
      <c r="E132">
        <f>+IFERROR(VLOOKUP(B132,'[1]Sum table'!$A:$F,6,FALSE),0)</f>
        <v>0</v>
      </c>
      <c r="F132">
        <f>+IFERROR(VLOOKUP(B132,'[1]Sum table'!$A:$G,7,FALSE),0)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ZK100.K232.C042</v>
      </c>
      <c r="C133">
        <f>+IFERROR(VLOOKUP(B133,'[1]Sum table'!$A:$D,4,FALSE),0)</f>
        <v>0</v>
      </c>
      <c r="D133">
        <f>+IFERROR(VLOOKUP(B133,'[1]Sum table'!$A:$E,5,FALSE),0)</f>
        <v>0</v>
      </c>
      <c r="E133">
        <f>+IFERROR(VLOOKUP(B133,'[1]Sum table'!$A:$F,6,FALSE),0)</f>
        <v>0</v>
      </c>
      <c r="F133">
        <f>+IFERROR(VLOOKUP(B133,'[1]Sum table'!$A:$G,7,FALSE),0)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ZK100.K233.C042</v>
      </c>
      <c r="C134">
        <f>+IFERROR(VLOOKUP(B134,'[1]Sum table'!$A:$D,4,FALSE),0)</f>
        <v>0</v>
      </c>
      <c r="D134">
        <f>+IFERROR(VLOOKUP(B134,'[1]Sum table'!$A:$E,5,FALSE),0)</f>
        <v>0</v>
      </c>
      <c r="E134">
        <f>+IFERROR(VLOOKUP(B134,'[1]Sum table'!$A:$F,6,FALSE),0)</f>
        <v>0</v>
      </c>
      <c r="F134">
        <f>+IFERROR(VLOOKUP(B134,'[1]Sum table'!$A:$G,7,FALSE),0)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ZK100.K234.C042</v>
      </c>
      <c r="C135">
        <f>+IFERROR(VLOOKUP(B135,'[1]Sum table'!$A:$D,4,FALSE),0)</f>
        <v>0</v>
      </c>
      <c r="D135">
        <f>+IFERROR(VLOOKUP(B135,'[1]Sum table'!$A:$E,5,FALSE),0)</f>
        <v>0</v>
      </c>
      <c r="E135">
        <f>+IFERROR(VLOOKUP(B135,'[1]Sum table'!$A:$F,6,FALSE),0)</f>
        <v>0</v>
      </c>
      <c r="F135">
        <f>+IFERROR(VLOOKUP(B135,'[1]Sum table'!$A:$G,7,FALSE),0)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ZK100.K235.C042</v>
      </c>
      <c r="C136">
        <f>+IFERROR(VLOOKUP(B136,'[1]Sum table'!$A:$D,4,FALSE),0)</f>
        <v>0</v>
      </c>
      <c r="D136">
        <f>+IFERROR(VLOOKUP(B136,'[1]Sum table'!$A:$E,5,FALSE),0)</f>
        <v>0</v>
      </c>
      <c r="E136">
        <f>+IFERROR(VLOOKUP(B136,'[1]Sum table'!$A:$F,6,FALSE),0)</f>
        <v>0</v>
      </c>
      <c r="F136">
        <f>+IFERROR(VLOOKUP(B136,'[1]Sum table'!$A:$G,7,FALSE),0)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ZK100.K236.C042</v>
      </c>
      <c r="C137">
        <f>+IFERROR(VLOOKUP(B137,'[1]Sum table'!$A:$D,4,FALSE),0)</f>
        <v>0</v>
      </c>
      <c r="D137">
        <f>+IFERROR(VLOOKUP(B137,'[1]Sum table'!$A:$E,5,FALSE),0)</f>
        <v>0</v>
      </c>
      <c r="E137">
        <f>+IFERROR(VLOOKUP(B137,'[1]Sum table'!$A:$F,6,FALSE),0)</f>
        <v>0</v>
      </c>
      <c r="F137">
        <f>+IFERROR(VLOOKUP(B137,'[1]Sum table'!$A:$G,7,FALSE),0)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ZK100.K237.C042</v>
      </c>
      <c r="C138">
        <f>+IFERROR(VLOOKUP(B138,'[1]Sum table'!$A:$D,4,FALSE),0)</f>
        <v>0</v>
      </c>
      <c r="D138">
        <f>+IFERROR(VLOOKUP(B138,'[1]Sum table'!$A:$E,5,FALSE),0)</f>
        <v>0</v>
      </c>
      <c r="E138">
        <f>+IFERROR(VLOOKUP(B138,'[1]Sum table'!$A:$F,6,FALSE),0)</f>
        <v>0</v>
      </c>
      <c r="F138">
        <f>+IFERROR(VLOOKUP(B138,'[1]Sum table'!$A:$G,7,FALSE),0)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ZK100.K238.C042</v>
      </c>
      <c r="C139">
        <f>+IFERROR(VLOOKUP(B139,'[1]Sum table'!$A:$D,4,FALSE),0)</f>
        <v>0</v>
      </c>
      <c r="D139">
        <f>+IFERROR(VLOOKUP(B139,'[1]Sum table'!$A:$E,5,FALSE),0)</f>
        <v>0</v>
      </c>
      <c r="E139">
        <f>+IFERROR(VLOOKUP(B139,'[1]Sum table'!$A:$F,6,FALSE),0)</f>
        <v>0</v>
      </c>
      <c r="F139">
        <f>+IFERROR(VLOOKUP(B139,'[1]Sum table'!$A:$G,7,FALSE),0)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ZK100.K239.C042</v>
      </c>
      <c r="C140">
        <f>+IFERROR(VLOOKUP(B140,'[1]Sum table'!$A:$D,4,FALSE),0)</f>
        <v>0</v>
      </c>
      <c r="D140">
        <f>+IFERROR(VLOOKUP(B140,'[1]Sum table'!$A:$E,5,FALSE),0)</f>
        <v>0</v>
      </c>
      <c r="E140">
        <f>+IFERROR(VLOOKUP(B140,'[1]Sum table'!$A:$F,6,FALSE),0)</f>
        <v>0</v>
      </c>
      <c r="F140">
        <f>+IFERROR(VLOOKUP(B140,'[1]Sum table'!$A:$G,7,FALSE),0)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ZK100.K240.C042</v>
      </c>
      <c r="C141">
        <f>+IFERROR(VLOOKUP(B141,'[1]Sum table'!$A:$D,4,FALSE),0)</f>
        <v>0</v>
      </c>
      <c r="D141">
        <f>+IFERROR(VLOOKUP(B141,'[1]Sum table'!$A:$E,5,FALSE),0)</f>
        <v>0</v>
      </c>
      <c r="E141">
        <f>+IFERROR(VLOOKUP(B141,'[1]Sum table'!$A:$F,6,FALSE),0)</f>
        <v>0</v>
      </c>
      <c r="F141">
        <f>+IFERROR(VLOOKUP(B141,'[1]Sum table'!$A:$G,7,FALSE),0)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ZK100.K241.C042</v>
      </c>
      <c r="C142">
        <f>+IFERROR(VLOOKUP(B142,'[1]Sum table'!$A:$D,4,FALSE),0)</f>
        <v>0</v>
      </c>
      <c r="D142">
        <f>+IFERROR(VLOOKUP(B142,'[1]Sum table'!$A:$E,5,FALSE),0)</f>
        <v>0</v>
      </c>
      <c r="E142">
        <f>+IFERROR(VLOOKUP(B142,'[1]Sum table'!$A:$F,6,FALSE),0)</f>
        <v>0</v>
      </c>
      <c r="F142">
        <f>+IFERROR(VLOOKUP(B142,'[1]Sum table'!$A:$G,7,FALSE),0)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ZK100.K242.C042</v>
      </c>
      <c r="C143">
        <f>+IFERROR(VLOOKUP(B143,'[1]Sum table'!$A:$D,4,FALSE),0)</f>
        <v>0</v>
      </c>
      <c r="D143">
        <f>+IFERROR(VLOOKUP(B143,'[1]Sum table'!$A:$E,5,FALSE),0)</f>
        <v>0</v>
      </c>
      <c r="E143">
        <f>+IFERROR(VLOOKUP(B143,'[1]Sum table'!$A:$F,6,FALSE),0)</f>
        <v>0</v>
      </c>
      <c r="F143">
        <f>+IFERROR(VLOOKUP(B143,'[1]Sum table'!$A:$G,7,FALSE),0)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ZK100.K243.C042</v>
      </c>
      <c r="C144">
        <f>+IFERROR(VLOOKUP(B144,'[1]Sum table'!$A:$D,4,FALSE),0)</f>
        <v>0</v>
      </c>
      <c r="D144">
        <f>+IFERROR(VLOOKUP(B144,'[1]Sum table'!$A:$E,5,FALSE),0)</f>
        <v>0</v>
      </c>
      <c r="E144">
        <f>+IFERROR(VLOOKUP(B144,'[1]Sum table'!$A:$F,6,FALSE),0)</f>
        <v>0</v>
      </c>
      <c r="F144">
        <f>+IFERROR(VLOOKUP(B144,'[1]Sum table'!$A:$G,7,FALSE),0)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ZK100.K244.C042</v>
      </c>
      <c r="C145">
        <f>+IFERROR(VLOOKUP(B145,'[1]Sum table'!$A:$D,4,FALSE),0)</f>
        <v>0</v>
      </c>
      <c r="D145">
        <f>+IFERROR(VLOOKUP(B145,'[1]Sum table'!$A:$E,5,FALSE),0)</f>
        <v>0</v>
      </c>
      <c r="E145">
        <f>+IFERROR(VLOOKUP(B145,'[1]Sum table'!$A:$F,6,FALSE),0)</f>
        <v>0</v>
      </c>
      <c r="F145">
        <f>+IFERROR(VLOOKUP(B145,'[1]Sum table'!$A:$G,7,FALSE),0)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ZK100.K245.C042</v>
      </c>
      <c r="C146">
        <f>+IFERROR(VLOOKUP(B146,'[1]Sum table'!$A:$D,4,FALSE),0)</f>
        <v>0</v>
      </c>
      <c r="D146">
        <f>+IFERROR(VLOOKUP(B146,'[1]Sum table'!$A:$E,5,FALSE),0)</f>
        <v>0</v>
      </c>
      <c r="E146">
        <f>+IFERROR(VLOOKUP(B146,'[1]Sum table'!$A:$F,6,FALSE),0)</f>
        <v>0</v>
      </c>
      <c r="F146">
        <f>+IFERROR(VLOOKUP(B146,'[1]Sum table'!$A:$G,7,FALSE),0)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ZK100.K246.C042</v>
      </c>
      <c r="C147">
        <f>+IFERROR(VLOOKUP(B147,'[1]Sum table'!$A:$D,4,FALSE),0)</f>
        <v>0</v>
      </c>
      <c r="D147">
        <f>+IFERROR(VLOOKUP(B147,'[1]Sum table'!$A:$E,5,FALSE),0)</f>
        <v>0</v>
      </c>
      <c r="E147">
        <f>+IFERROR(VLOOKUP(B147,'[1]Sum table'!$A:$F,6,FALSE),0)</f>
        <v>0</v>
      </c>
      <c r="F147">
        <f>+IFERROR(VLOOKUP(B147,'[1]Sum table'!$A:$G,7,FALSE),0)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ZK100.K247.C042</v>
      </c>
      <c r="C148">
        <f>+IFERROR(VLOOKUP(B148,'[1]Sum table'!$A:$D,4,FALSE),0)</f>
        <v>0</v>
      </c>
      <c r="D148">
        <f>+IFERROR(VLOOKUP(B148,'[1]Sum table'!$A:$E,5,FALSE),0)</f>
        <v>0</v>
      </c>
      <c r="E148">
        <f>+IFERROR(VLOOKUP(B148,'[1]Sum table'!$A:$F,6,FALSE),0)</f>
        <v>0</v>
      </c>
      <c r="F148">
        <f>+IFERROR(VLOOKUP(B148,'[1]Sum table'!$A:$G,7,FALSE),0)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ZK100.K248.C042</v>
      </c>
      <c r="C149">
        <f>+IFERROR(VLOOKUP(B149,'[1]Sum table'!$A:$D,4,FALSE),0)</f>
        <v>0</v>
      </c>
      <c r="D149">
        <f>+IFERROR(VLOOKUP(B149,'[1]Sum table'!$A:$E,5,FALSE),0)</f>
        <v>0</v>
      </c>
      <c r="E149">
        <f>+IFERROR(VLOOKUP(B149,'[1]Sum table'!$A:$F,6,FALSE),0)</f>
        <v>0</v>
      </c>
      <c r="F149">
        <f>+IFERROR(VLOOKUP(B149,'[1]Sum table'!$A:$G,7,FALSE),0)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ZK100.K249.C042</v>
      </c>
      <c r="C150">
        <f>+IFERROR(VLOOKUP(B150,'[1]Sum table'!$A:$D,4,FALSE),0)</f>
        <v>0</v>
      </c>
      <c r="D150">
        <f>+IFERROR(VLOOKUP(B150,'[1]Sum table'!$A:$E,5,FALSE),0)</f>
        <v>0</v>
      </c>
      <c r="E150">
        <f>+IFERROR(VLOOKUP(B150,'[1]Sum table'!$A:$F,6,FALSE),0)</f>
        <v>0</v>
      </c>
      <c r="F150">
        <f>+IFERROR(VLOOKUP(B150,'[1]Sum table'!$A:$G,7,FALSE),0)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ZK100.K250.C042</v>
      </c>
      <c r="C151">
        <f>+IFERROR(VLOOKUP(B151,'[1]Sum table'!$A:$D,4,FALSE),0)</f>
        <v>0</v>
      </c>
      <c r="D151">
        <f>+IFERROR(VLOOKUP(B151,'[1]Sum table'!$A:$E,5,FALSE),0)</f>
        <v>0</v>
      </c>
      <c r="E151">
        <f>+IFERROR(VLOOKUP(B151,'[1]Sum table'!$A:$F,6,FALSE),0)</f>
        <v>0</v>
      </c>
      <c r="F151">
        <f>+IFERROR(VLOOKUP(B151,'[1]Sum table'!$A:$G,7,FALSE),0)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ZK100.K251.C042</v>
      </c>
      <c r="C152">
        <f>+IFERROR(VLOOKUP(B152,'[1]Sum table'!$A:$D,4,FALSE),0)</f>
        <v>0</v>
      </c>
      <c r="D152">
        <f>+IFERROR(VLOOKUP(B152,'[1]Sum table'!$A:$E,5,FALSE),0)</f>
        <v>0</v>
      </c>
      <c r="E152">
        <f>+IFERROR(VLOOKUP(B152,'[1]Sum table'!$A:$F,6,FALSE),0)</f>
        <v>0</v>
      </c>
      <c r="F152">
        <f>+IFERROR(VLOOKUP(B152,'[1]Sum table'!$A:$G,7,FALSE),0)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ZK100.K252.C042</v>
      </c>
      <c r="C153">
        <f>+IFERROR(VLOOKUP(B153,'[1]Sum table'!$A:$D,4,FALSE),0)</f>
        <v>0</v>
      </c>
      <c r="D153">
        <f>+IFERROR(VLOOKUP(B153,'[1]Sum table'!$A:$E,5,FALSE),0)</f>
        <v>0</v>
      </c>
      <c r="E153">
        <f>+IFERROR(VLOOKUP(B153,'[1]Sum table'!$A:$F,6,FALSE),0)</f>
        <v>0</v>
      </c>
      <c r="F153">
        <f>+IFERROR(VLOOKUP(B153,'[1]Sum table'!$A:$G,7,FALSE),0)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ZK100.K253.C042</v>
      </c>
      <c r="C154">
        <f>+IFERROR(VLOOKUP(B154,'[1]Sum table'!$A:$D,4,FALSE),0)</f>
        <v>0</v>
      </c>
      <c r="D154">
        <f>+IFERROR(VLOOKUP(B154,'[1]Sum table'!$A:$E,5,FALSE),0)</f>
        <v>0</v>
      </c>
      <c r="E154">
        <f>+IFERROR(VLOOKUP(B154,'[1]Sum table'!$A:$F,6,FALSE),0)</f>
        <v>0</v>
      </c>
      <c r="F154">
        <f>+IFERROR(VLOOKUP(B154,'[1]Sum table'!$A:$G,7,FALSE),0)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ZK100.K254.C042</v>
      </c>
      <c r="C155">
        <f>+IFERROR(VLOOKUP(B155,'[1]Sum table'!$A:$D,4,FALSE),0)</f>
        <v>0</v>
      </c>
      <c r="D155">
        <f>+IFERROR(VLOOKUP(B155,'[1]Sum table'!$A:$E,5,FALSE),0)</f>
        <v>0</v>
      </c>
      <c r="E155">
        <f>+IFERROR(VLOOKUP(B155,'[1]Sum table'!$A:$F,6,FALSE),0)</f>
        <v>0</v>
      </c>
      <c r="F155">
        <f>+IFERROR(VLOOKUP(B155,'[1]Sum table'!$A:$G,7,FALSE),0)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ZK100.K255.C042</v>
      </c>
      <c r="C156">
        <f>+IFERROR(VLOOKUP(B156,'[1]Sum table'!$A:$D,4,FALSE),0)</f>
        <v>0</v>
      </c>
      <c r="D156">
        <f>+IFERROR(VLOOKUP(B156,'[1]Sum table'!$A:$E,5,FALSE),0)</f>
        <v>0</v>
      </c>
      <c r="E156">
        <f>+IFERROR(VLOOKUP(B156,'[1]Sum table'!$A:$F,6,FALSE),0)</f>
        <v>0</v>
      </c>
      <c r="F156">
        <f>+IFERROR(VLOOKUP(B156,'[1]Sum table'!$A:$G,7,FALSE),0)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ZK100.K256.C042</v>
      </c>
      <c r="C157">
        <f>+IFERROR(VLOOKUP(B157,'[1]Sum table'!$A:$D,4,FALSE),0)</f>
        <v>0</v>
      </c>
      <c r="D157">
        <f>+IFERROR(VLOOKUP(B157,'[1]Sum table'!$A:$E,5,FALSE),0)</f>
        <v>0</v>
      </c>
      <c r="E157">
        <f>+IFERROR(VLOOKUP(B157,'[1]Sum table'!$A:$F,6,FALSE),0)</f>
        <v>0</v>
      </c>
      <c r="F157">
        <f>+IFERROR(VLOOKUP(B157,'[1]Sum table'!$A:$G,7,FALSE),0)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ZK100.K257.C042</v>
      </c>
      <c r="C158">
        <f>+IFERROR(VLOOKUP(B158,'[1]Sum table'!$A:$D,4,FALSE),0)</f>
        <v>0</v>
      </c>
      <c r="D158">
        <f>+IFERROR(VLOOKUP(B158,'[1]Sum table'!$A:$E,5,FALSE),0)</f>
        <v>0</v>
      </c>
      <c r="E158">
        <f>+IFERROR(VLOOKUP(B158,'[1]Sum table'!$A:$F,6,FALSE),0)</f>
        <v>0</v>
      </c>
      <c r="F158">
        <f>+IFERROR(VLOOKUP(B158,'[1]Sum table'!$A:$G,7,FALSE),0)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ZK100.K258.C042</v>
      </c>
      <c r="C159">
        <f>+IFERROR(VLOOKUP(B159,'[1]Sum table'!$A:$D,4,FALSE),0)</f>
        <v>0</v>
      </c>
      <c r="D159">
        <f>+IFERROR(VLOOKUP(B159,'[1]Sum table'!$A:$E,5,FALSE),0)</f>
        <v>0</v>
      </c>
      <c r="E159">
        <f>+IFERROR(VLOOKUP(B159,'[1]Sum table'!$A:$F,6,FALSE),0)</f>
        <v>0</v>
      </c>
      <c r="F159">
        <f>+IFERROR(VLOOKUP(B159,'[1]Sum table'!$A:$G,7,FALSE),0)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ZK100.K259.C042</v>
      </c>
      <c r="C160">
        <f>+IFERROR(VLOOKUP(B160,'[1]Sum table'!$A:$D,4,FALSE),0)</f>
        <v>0</v>
      </c>
      <c r="D160">
        <f>+IFERROR(VLOOKUP(B160,'[1]Sum table'!$A:$E,5,FALSE),0)</f>
        <v>0</v>
      </c>
      <c r="E160">
        <f>+IFERROR(VLOOKUP(B160,'[1]Sum table'!$A:$F,6,FALSE),0)</f>
        <v>0</v>
      </c>
      <c r="F160">
        <f>+IFERROR(VLOOKUP(B160,'[1]Sum table'!$A:$G,7,FALSE),0)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ZK100.K260.C042</v>
      </c>
      <c r="C161">
        <f>+IFERROR(VLOOKUP(B161,'[1]Sum table'!$A:$D,4,FALSE),0)</f>
        <v>0</v>
      </c>
      <c r="D161">
        <f>+IFERROR(VLOOKUP(B161,'[1]Sum table'!$A:$E,5,FALSE),0)</f>
        <v>0</v>
      </c>
      <c r="E161">
        <f>+IFERROR(VLOOKUP(B161,'[1]Sum table'!$A:$F,6,FALSE),0)</f>
        <v>0</v>
      </c>
      <c r="F161">
        <f>+IFERROR(VLOOKUP(B161,'[1]Sum table'!$A:$G,7,FALSE),0)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ZK100.K261.C042</v>
      </c>
      <c r="C162">
        <f>+IFERROR(VLOOKUP(B162,'[1]Sum table'!$A:$D,4,FALSE),0)</f>
        <v>0</v>
      </c>
      <c r="D162">
        <f>+IFERROR(VLOOKUP(B162,'[1]Sum table'!$A:$E,5,FALSE),0)</f>
        <v>0</v>
      </c>
      <c r="E162">
        <f>+IFERROR(VLOOKUP(B162,'[1]Sum table'!$A:$F,6,FALSE),0)</f>
        <v>0</v>
      </c>
      <c r="F162">
        <f>+IFERROR(VLOOKUP(B162,'[1]Sum table'!$A:$G,7,FALSE),0)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ZK100.K262.C042</v>
      </c>
      <c r="C163">
        <f>+IFERROR(VLOOKUP(B163,'[1]Sum table'!$A:$D,4,FALSE),0)</f>
        <v>0</v>
      </c>
      <c r="D163">
        <f>+IFERROR(VLOOKUP(B163,'[1]Sum table'!$A:$E,5,FALSE),0)</f>
        <v>0</v>
      </c>
      <c r="E163">
        <f>+IFERROR(VLOOKUP(B163,'[1]Sum table'!$A:$F,6,FALSE),0)</f>
        <v>0</v>
      </c>
      <c r="F163">
        <f>+IFERROR(VLOOKUP(B163,'[1]Sum table'!$A:$G,7,FALSE),0)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ZK100.K263.C042</v>
      </c>
      <c r="C164">
        <f>+IFERROR(VLOOKUP(B164,'[1]Sum table'!$A:$D,4,FALSE),0)</f>
        <v>0</v>
      </c>
      <c r="D164">
        <f>+IFERROR(VLOOKUP(B164,'[1]Sum table'!$A:$E,5,FALSE),0)</f>
        <v>0</v>
      </c>
      <c r="E164">
        <f>+IFERROR(VLOOKUP(B164,'[1]Sum table'!$A:$F,6,FALSE),0)</f>
        <v>0</v>
      </c>
      <c r="F164">
        <f>+IFERROR(VLOOKUP(B164,'[1]Sum table'!$A:$G,7,FALSE),0)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ZK100.K264.C042</v>
      </c>
      <c r="C165">
        <f>+IFERROR(VLOOKUP(B165,'[1]Sum table'!$A:$D,4,FALSE),0)</f>
        <v>0</v>
      </c>
      <c r="D165">
        <f>+IFERROR(VLOOKUP(B165,'[1]Sum table'!$A:$E,5,FALSE),0)</f>
        <v>0</v>
      </c>
      <c r="E165">
        <f>+IFERROR(VLOOKUP(B165,'[1]Sum table'!$A:$F,6,FALSE),0)</f>
        <v>0</v>
      </c>
      <c r="F165">
        <f>+IFERROR(VLOOKUP(B165,'[1]Sum table'!$A:$G,7,FALSE),0)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ZK100.K265.C042</v>
      </c>
      <c r="C166">
        <f>+IFERROR(VLOOKUP(B166,'[1]Sum table'!$A:$D,4,FALSE),0)</f>
        <v>0</v>
      </c>
      <c r="D166">
        <f>+IFERROR(VLOOKUP(B166,'[1]Sum table'!$A:$E,5,FALSE),0)</f>
        <v>0</v>
      </c>
      <c r="E166">
        <f>+IFERROR(VLOOKUP(B166,'[1]Sum table'!$A:$F,6,FALSE),0)</f>
        <v>0</v>
      </c>
      <c r="F166">
        <f>+IFERROR(VLOOKUP(B166,'[1]Sum table'!$A:$G,7,FALSE),0)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ZK100.K266.C042</v>
      </c>
      <c r="C167">
        <f>+IFERROR(VLOOKUP(B167,'[1]Sum table'!$A:$D,4,FALSE),0)</f>
        <v>0</v>
      </c>
      <c r="D167">
        <f>+IFERROR(VLOOKUP(B167,'[1]Sum table'!$A:$E,5,FALSE),0)</f>
        <v>0</v>
      </c>
      <c r="E167">
        <f>+IFERROR(VLOOKUP(B167,'[1]Sum table'!$A:$F,6,FALSE),0)</f>
        <v>0</v>
      </c>
      <c r="F167">
        <f>+IFERROR(VLOOKUP(B167,'[1]Sum table'!$A:$G,7,FALSE),0)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ZK100.K267.C042</v>
      </c>
      <c r="C168">
        <f>+IFERROR(VLOOKUP(B168,'[1]Sum table'!$A:$D,4,FALSE),0)</f>
        <v>0</v>
      </c>
      <c r="D168">
        <f>+IFERROR(VLOOKUP(B168,'[1]Sum table'!$A:$E,5,FALSE),0)</f>
        <v>0</v>
      </c>
      <c r="E168">
        <f>+IFERROR(VLOOKUP(B168,'[1]Sum table'!$A:$F,6,FALSE),0)</f>
        <v>0</v>
      </c>
      <c r="F168">
        <f>+IFERROR(VLOOKUP(B168,'[1]Sum table'!$A:$G,7,FALSE),0)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ZK100.K268.C042</v>
      </c>
      <c r="C169">
        <f>+IFERROR(VLOOKUP(B169,'[1]Sum table'!$A:$D,4,FALSE),0)</f>
        <v>0</v>
      </c>
      <c r="D169">
        <f>+IFERROR(VLOOKUP(B169,'[1]Sum table'!$A:$E,5,FALSE),0)</f>
        <v>0</v>
      </c>
      <c r="E169">
        <f>+IFERROR(VLOOKUP(B169,'[1]Sum table'!$A:$F,6,FALSE),0)</f>
        <v>0</v>
      </c>
      <c r="F169">
        <f>+IFERROR(VLOOKUP(B169,'[1]Sum table'!$A:$G,7,FALSE),0)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ZK100.K269.C042</v>
      </c>
      <c r="C170">
        <f>+IFERROR(VLOOKUP(B170,'[1]Sum table'!$A:$D,4,FALSE),0)</f>
        <v>0</v>
      </c>
      <c r="D170">
        <f>+IFERROR(VLOOKUP(B170,'[1]Sum table'!$A:$E,5,FALSE),0)</f>
        <v>0</v>
      </c>
      <c r="E170">
        <f>+IFERROR(VLOOKUP(B170,'[1]Sum table'!$A:$F,6,FALSE),0)</f>
        <v>0</v>
      </c>
      <c r="F170">
        <f>+IFERROR(VLOOKUP(B170,'[1]Sum table'!$A:$G,7,FALSE),0)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ZK100.K270.C042</v>
      </c>
      <c r="C171">
        <f>+IFERROR(VLOOKUP(B171,'[1]Sum table'!$A:$D,4,FALSE),0)</f>
        <v>0</v>
      </c>
      <c r="D171">
        <f>+IFERROR(VLOOKUP(B171,'[1]Sum table'!$A:$E,5,FALSE),0)</f>
        <v>0</v>
      </c>
      <c r="E171">
        <f>+IFERROR(VLOOKUP(B171,'[1]Sum table'!$A:$F,6,FALSE),0)</f>
        <v>0</v>
      </c>
      <c r="F171">
        <f>+IFERROR(VLOOKUP(B171,'[1]Sum table'!$A:$G,7,FALSE),0)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ZK100.K271.C042</v>
      </c>
      <c r="C172">
        <f>+IFERROR(VLOOKUP(B172,'[1]Sum table'!$A:$D,4,FALSE),0)</f>
        <v>0</v>
      </c>
      <c r="D172">
        <f>+IFERROR(VLOOKUP(B172,'[1]Sum table'!$A:$E,5,FALSE),0)</f>
        <v>0</v>
      </c>
      <c r="E172">
        <f>+IFERROR(VLOOKUP(B172,'[1]Sum table'!$A:$F,6,FALSE),0)</f>
        <v>0</v>
      </c>
      <c r="F172">
        <f>+IFERROR(VLOOKUP(B172,'[1]Sum table'!$A:$G,7,FALSE),0)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ZK100.K272.C042</v>
      </c>
      <c r="C173">
        <f>+IFERROR(VLOOKUP(B173,'[1]Sum table'!$A:$D,4,FALSE),0)</f>
        <v>0</v>
      </c>
      <c r="D173">
        <f>+IFERROR(VLOOKUP(B173,'[1]Sum table'!$A:$E,5,FALSE),0)</f>
        <v>0</v>
      </c>
      <c r="E173">
        <f>+IFERROR(VLOOKUP(B173,'[1]Sum table'!$A:$F,6,FALSE),0)</f>
        <v>0</v>
      </c>
      <c r="F173">
        <f>+IFERROR(VLOOKUP(B173,'[1]Sum table'!$A:$G,7,FALSE),0)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ZK100.K273.C042</v>
      </c>
      <c r="C174">
        <f>+IFERROR(VLOOKUP(B174,'[1]Sum table'!$A:$D,4,FALSE),0)</f>
        <v>0</v>
      </c>
      <c r="D174">
        <f>+IFERROR(VLOOKUP(B174,'[1]Sum table'!$A:$E,5,FALSE),0)</f>
        <v>0</v>
      </c>
      <c r="E174">
        <f>+IFERROR(VLOOKUP(B174,'[1]Sum table'!$A:$F,6,FALSE),0)</f>
        <v>0</v>
      </c>
      <c r="F174">
        <f>+IFERROR(VLOOKUP(B174,'[1]Sum table'!$A:$G,7,FALSE),0)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ZK100.K274.C042</v>
      </c>
      <c r="C175">
        <f>+IFERROR(VLOOKUP(B175,'[1]Sum table'!$A:$D,4,FALSE),0)</f>
        <v>0</v>
      </c>
      <c r="D175">
        <f>+IFERROR(VLOOKUP(B175,'[1]Sum table'!$A:$E,5,FALSE),0)</f>
        <v>0</v>
      </c>
      <c r="E175">
        <f>+IFERROR(VLOOKUP(B175,'[1]Sum table'!$A:$F,6,FALSE),0)</f>
        <v>0</v>
      </c>
      <c r="F175">
        <f>+IFERROR(VLOOKUP(B175,'[1]Sum table'!$A:$G,7,FALSE),0)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ZK100.K275.C042</v>
      </c>
      <c r="C176">
        <f>+IFERROR(VLOOKUP(B176,'[1]Sum table'!$A:$D,4,FALSE),0)</f>
        <v>0</v>
      </c>
      <c r="D176">
        <f>+IFERROR(VLOOKUP(B176,'[1]Sum table'!$A:$E,5,FALSE),0)</f>
        <v>0</v>
      </c>
      <c r="E176">
        <f>+IFERROR(VLOOKUP(B176,'[1]Sum table'!$A:$F,6,FALSE),0)</f>
        <v>0</v>
      </c>
      <c r="F176">
        <f>+IFERROR(VLOOKUP(B176,'[1]Sum table'!$A:$G,7,FALSE),0)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ZK100.K276.C042</v>
      </c>
      <c r="C177">
        <f>+IFERROR(VLOOKUP(B177,'[1]Sum table'!$A:$D,4,FALSE),0)</f>
        <v>0</v>
      </c>
      <c r="D177">
        <f>+IFERROR(VLOOKUP(B177,'[1]Sum table'!$A:$E,5,FALSE),0)</f>
        <v>0</v>
      </c>
      <c r="E177">
        <f>+IFERROR(VLOOKUP(B177,'[1]Sum table'!$A:$F,6,FALSE),0)</f>
        <v>0</v>
      </c>
      <c r="F177">
        <f>+IFERROR(VLOOKUP(B177,'[1]Sum table'!$A:$G,7,FALSE),0)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ZK100.K277.C042</v>
      </c>
      <c r="C178">
        <f>+IFERROR(VLOOKUP(B178,'[1]Sum table'!$A:$D,4,FALSE),0)</f>
        <v>0</v>
      </c>
      <c r="D178">
        <f>+IFERROR(VLOOKUP(B178,'[1]Sum table'!$A:$E,5,FALSE),0)</f>
        <v>0</v>
      </c>
      <c r="E178">
        <f>+IFERROR(VLOOKUP(B178,'[1]Sum table'!$A:$F,6,FALSE),0)</f>
        <v>0</v>
      </c>
      <c r="F178">
        <f>+IFERROR(VLOOKUP(B178,'[1]Sum table'!$A:$G,7,FALSE),0)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ZK100.K278.C042</v>
      </c>
      <c r="C179">
        <f>+IFERROR(VLOOKUP(B179,'[1]Sum table'!$A:$D,4,FALSE),0)</f>
        <v>0</v>
      </c>
      <c r="D179">
        <f>+IFERROR(VLOOKUP(B179,'[1]Sum table'!$A:$E,5,FALSE),0)</f>
        <v>0</v>
      </c>
      <c r="E179">
        <f>+IFERROR(VLOOKUP(B179,'[1]Sum table'!$A:$F,6,FALSE),0)</f>
        <v>0</v>
      </c>
      <c r="F179">
        <f>+IFERROR(VLOOKUP(B179,'[1]Sum table'!$A:$G,7,FALSE),0)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ZK100.K279.C042</v>
      </c>
      <c r="C180">
        <f>+IFERROR(VLOOKUP(B180,'[1]Sum table'!$A:$D,4,FALSE),0)</f>
        <v>0</v>
      </c>
      <c r="D180">
        <f>+IFERROR(VLOOKUP(B180,'[1]Sum table'!$A:$E,5,FALSE),0)</f>
        <v>0</v>
      </c>
      <c r="E180">
        <f>+IFERROR(VLOOKUP(B180,'[1]Sum table'!$A:$F,6,FALSE),0)</f>
        <v>0</v>
      </c>
      <c r="F180">
        <f>+IFERROR(VLOOKUP(B180,'[1]Sum table'!$A:$G,7,FALSE),0)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ZK100.K280.C042</v>
      </c>
      <c r="C181">
        <f>+IFERROR(VLOOKUP(B181,'[1]Sum table'!$A:$D,4,FALSE),0)</f>
        <v>0</v>
      </c>
      <c r="D181">
        <f>+IFERROR(VLOOKUP(B181,'[1]Sum table'!$A:$E,5,FALSE),0)</f>
        <v>0</v>
      </c>
      <c r="E181">
        <f>+IFERROR(VLOOKUP(B181,'[1]Sum table'!$A:$F,6,FALSE),0)</f>
        <v>0</v>
      </c>
      <c r="F181">
        <f>+IFERROR(VLOOKUP(B181,'[1]Sum table'!$A:$G,7,FALSE),0)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ZK100.K281.C042</v>
      </c>
      <c r="C182">
        <f>+IFERROR(VLOOKUP(B182,'[1]Sum table'!$A:$D,4,FALSE),0)</f>
        <v>0</v>
      </c>
      <c r="D182">
        <f>+IFERROR(VLOOKUP(B182,'[1]Sum table'!$A:$E,5,FALSE),0)</f>
        <v>0</v>
      </c>
      <c r="E182">
        <f>+IFERROR(VLOOKUP(B182,'[1]Sum table'!$A:$F,6,FALSE),0)</f>
        <v>0</v>
      </c>
      <c r="F182">
        <f>+IFERROR(VLOOKUP(B182,'[1]Sum table'!$A:$G,7,FALSE),0)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ZK100.K282.C042</v>
      </c>
      <c r="C183">
        <f>+IFERROR(VLOOKUP(B183,'[1]Sum table'!$A:$D,4,FALSE),0)</f>
        <v>0</v>
      </c>
      <c r="D183">
        <f>+IFERROR(VLOOKUP(B183,'[1]Sum table'!$A:$E,5,FALSE),0)</f>
        <v>0</v>
      </c>
      <c r="E183">
        <f>+IFERROR(VLOOKUP(B183,'[1]Sum table'!$A:$F,6,FALSE),0)</f>
        <v>0</v>
      </c>
      <c r="F183">
        <f>+IFERROR(VLOOKUP(B183,'[1]Sum table'!$A:$G,7,FALSE),0)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ZK100.K283.C042</v>
      </c>
      <c r="C184">
        <f>+IFERROR(VLOOKUP(B184,'[1]Sum table'!$A:$D,4,FALSE),0)</f>
        <v>0</v>
      </c>
      <c r="D184">
        <f>+IFERROR(VLOOKUP(B184,'[1]Sum table'!$A:$E,5,FALSE),0)</f>
        <v>0</v>
      </c>
      <c r="E184">
        <f>+IFERROR(VLOOKUP(B184,'[1]Sum table'!$A:$F,6,FALSE),0)</f>
        <v>0</v>
      </c>
      <c r="F184">
        <f>+IFERROR(VLOOKUP(B184,'[1]Sum table'!$A:$G,7,FALSE),0)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ZK100.K284.C042</v>
      </c>
      <c r="C185">
        <f>+IFERROR(VLOOKUP(B185,'[1]Sum table'!$A:$D,4,FALSE),0)</f>
        <v>0</v>
      </c>
      <c r="D185">
        <f>+IFERROR(VLOOKUP(B185,'[1]Sum table'!$A:$E,5,FALSE),0)</f>
        <v>0</v>
      </c>
      <c r="E185">
        <f>+IFERROR(VLOOKUP(B185,'[1]Sum table'!$A:$F,6,FALSE),0)</f>
        <v>0</v>
      </c>
      <c r="F185">
        <f>+IFERROR(VLOOKUP(B185,'[1]Sum table'!$A:$G,7,FALSE),0)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ZK100.K285.C042</v>
      </c>
      <c r="C186">
        <f>+IFERROR(VLOOKUP(B186,'[1]Sum table'!$A:$D,4,FALSE),0)</f>
        <v>0</v>
      </c>
      <c r="D186">
        <f>+IFERROR(VLOOKUP(B186,'[1]Sum table'!$A:$E,5,FALSE),0)</f>
        <v>0</v>
      </c>
      <c r="E186">
        <f>+IFERROR(VLOOKUP(B186,'[1]Sum table'!$A:$F,6,FALSE),0)</f>
        <v>0</v>
      </c>
      <c r="F186">
        <f>+IFERROR(VLOOKUP(B186,'[1]Sum table'!$A:$G,7,FALSE),0)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ZK100.K286.C042</v>
      </c>
      <c r="C187">
        <f>+IFERROR(VLOOKUP(B187,'[1]Sum table'!$A:$D,4,FALSE),0)</f>
        <v>0</v>
      </c>
      <c r="D187">
        <f>+IFERROR(VLOOKUP(B187,'[1]Sum table'!$A:$E,5,FALSE),0)</f>
        <v>0</v>
      </c>
      <c r="E187">
        <f>+IFERROR(VLOOKUP(B187,'[1]Sum table'!$A:$F,6,FALSE),0)</f>
        <v>0</v>
      </c>
      <c r="F187">
        <f>+IFERROR(VLOOKUP(B187,'[1]Sum table'!$A:$G,7,FALSE),0)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ZK100.K287.C042</v>
      </c>
      <c r="C188">
        <f>+IFERROR(VLOOKUP(B188,'[1]Sum table'!$A:$D,4,FALSE),0)</f>
        <v>0</v>
      </c>
      <c r="D188">
        <f>+IFERROR(VLOOKUP(B188,'[1]Sum table'!$A:$E,5,FALSE),0)</f>
        <v>0</v>
      </c>
      <c r="E188">
        <f>+IFERROR(VLOOKUP(B188,'[1]Sum table'!$A:$F,6,FALSE),0)</f>
        <v>0</v>
      </c>
      <c r="F188">
        <f>+IFERROR(VLOOKUP(B188,'[1]Sum table'!$A:$G,7,FALSE),0)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ZK100.K288.C042</v>
      </c>
      <c r="C189">
        <f>+IFERROR(VLOOKUP(B189,'[1]Sum table'!$A:$D,4,FALSE),0)</f>
        <v>0</v>
      </c>
      <c r="D189">
        <f>+IFERROR(VLOOKUP(B189,'[1]Sum table'!$A:$E,5,FALSE),0)</f>
        <v>0</v>
      </c>
      <c r="E189">
        <f>+IFERROR(VLOOKUP(B189,'[1]Sum table'!$A:$F,6,FALSE),0)</f>
        <v>0</v>
      </c>
      <c r="F189">
        <f>+IFERROR(VLOOKUP(B189,'[1]Sum table'!$A:$G,7,FALSE),0)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ZK100.K289.C042</v>
      </c>
      <c r="C190">
        <f>+IFERROR(VLOOKUP(B190,'[1]Sum table'!$A:$D,4,FALSE),0)</f>
        <v>0</v>
      </c>
      <c r="D190">
        <f>+IFERROR(VLOOKUP(B190,'[1]Sum table'!$A:$E,5,FALSE),0)</f>
        <v>0</v>
      </c>
      <c r="E190">
        <f>+IFERROR(VLOOKUP(B190,'[1]Sum table'!$A:$F,6,FALSE),0)</f>
        <v>0</v>
      </c>
      <c r="F190">
        <f>+IFERROR(VLOOKUP(B190,'[1]Sum table'!$A:$G,7,FALSE),0)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ZK100.K290.C042</v>
      </c>
      <c r="C191">
        <f>+IFERROR(VLOOKUP(B191,'[1]Sum table'!$A:$D,4,FALSE),0)</f>
        <v>0</v>
      </c>
      <c r="D191">
        <f>+IFERROR(VLOOKUP(B191,'[1]Sum table'!$A:$E,5,FALSE),0)</f>
        <v>0</v>
      </c>
      <c r="E191">
        <f>+IFERROR(VLOOKUP(B191,'[1]Sum table'!$A:$F,6,FALSE),0)</f>
        <v>0</v>
      </c>
      <c r="F191">
        <f>+IFERROR(VLOOKUP(B191,'[1]Sum table'!$A:$G,7,FALSE),0)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ZK100.K291.C042</v>
      </c>
      <c r="C192">
        <f>+IFERROR(VLOOKUP(B192,'[1]Sum table'!$A:$D,4,FALSE),0)</f>
        <v>0</v>
      </c>
      <c r="D192">
        <f>+IFERROR(VLOOKUP(B192,'[1]Sum table'!$A:$E,5,FALSE),0)</f>
        <v>0</v>
      </c>
      <c r="E192">
        <f>+IFERROR(VLOOKUP(B192,'[1]Sum table'!$A:$F,6,FALSE),0)</f>
        <v>0</v>
      </c>
      <c r="F192">
        <f>+IFERROR(VLOOKUP(B192,'[1]Sum table'!$A:$G,7,FALSE),0)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ZK100.K292.C042</v>
      </c>
      <c r="C193">
        <f>+IFERROR(VLOOKUP(B193,'[1]Sum table'!$A:$D,4,FALSE),0)</f>
        <v>0</v>
      </c>
      <c r="D193">
        <f>+IFERROR(VLOOKUP(B193,'[1]Sum table'!$A:$E,5,FALSE),0)</f>
        <v>0</v>
      </c>
      <c r="E193">
        <f>+IFERROR(VLOOKUP(B193,'[1]Sum table'!$A:$F,6,FALSE),0)</f>
        <v>0</v>
      </c>
      <c r="F193">
        <f>+IFERROR(VLOOKUP(B193,'[1]Sum table'!$A:$G,7,FALSE),0)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ZK100.K293.C042</v>
      </c>
      <c r="C194">
        <f>+IFERROR(VLOOKUP(B194,'[1]Sum table'!$A:$D,4,FALSE),0)</f>
        <v>0</v>
      </c>
      <c r="D194">
        <f>+IFERROR(VLOOKUP(B194,'[1]Sum table'!$A:$E,5,FALSE),0)</f>
        <v>0</v>
      </c>
      <c r="E194">
        <f>+IFERROR(VLOOKUP(B194,'[1]Sum table'!$A:$F,6,FALSE),0)</f>
        <v>0</v>
      </c>
      <c r="F194">
        <f>+IFERROR(VLOOKUP(B194,'[1]Sum table'!$A:$G,7,FALSE),0)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ZK100.K294.C042</v>
      </c>
      <c r="C195">
        <f>+IFERROR(VLOOKUP(B195,'[1]Sum table'!$A:$D,4,FALSE),0)</f>
        <v>0</v>
      </c>
      <c r="D195">
        <f>+IFERROR(VLOOKUP(B195,'[1]Sum table'!$A:$E,5,FALSE),0)</f>
        <v>0</v>
      </c>
      <c r="E195">
        <f>+IFERROR(VLOOKUP(B195,'[1]Sum table'!$A:$F,6,FALSE),0)</f>
        <v>0</v>
      </c>
      <c r="F195">
        <f>+IFERROR(VLOOKUP(B195,'[1]Sum table'!$A:$G,7,FALSE),0)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ZK100.K295.C042</v>
      </c>
      <c r="C196">
        <f>+IFERROR(VLOOKUP(B196,'[1]Sum table'!$A:$D,4,FALSE),0)</f>
        <v>0</v>
      </c>
      <c r="D196">
        <f>+IFERROR(VLOOKUP(B196,'[1]Sum table'!$A:$E,5,FALSE),0)</f>
        <v>0</v>
      </c>
      <c r="E196">
        <f>+IFERROR(VLOOKUP(B196,'[1]Sum table'!$A:$F,6,FALSE),0)</f>
        <v>0</v>
      </c>
      <c r="F196">
        <f>+IFERROR(VLOOKUP(B196,'[1]Sum table'!$A:$G,7,FALSE),0)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ZK100.K296.C042</v>
      </c>
      <c r="C197">
        <f>+IFERROR(VLOOKUP(B197,'[1]Sum table'!$A:$D,4,FALSE),0)</f>
        <v>0</v>
      </c>
      <c r="D197">
        <f>+IFERROR(VLOOKUP(B197,'[1]Sum table'!$A:$E,5,FALSE),0)</f>
        <v>0</v>
      </c>
      <c r="E197">
        <f>+IFERROR(VLOOKUP(B197,'[1]Sum table'!$A:$F,6,FALSE),0)</f>
        <v>0</v>
      </c>
      <c r="F197">
        <f>+IFERROR(VLOOKUP(B197,'[1]Sum table'!$A:$G,7,FALSE),0)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ZK100.K297.C042</v>
      </c>
      <c r="C198">
        <f>+IFERROR(VLOOKUP(B198,'[1]Sum table'!$A:$D,4,FALSE),0)</f>
        <v>0</v>
      </c>
      <c r="D198">
        <f>+IFERROR(VLOOKUP(B198,'[1]Sum table'!$A:$E,5,FALSE),0)</f>
        <v>0</v>
      </c>
      <c r="E198">
        <f>+IFERROR(VLOOKUP(B198,'[1]Sum table'!$A:$F,6,FALSE),0)</f>
        <v>0</v>
      </c>
      <c r="F198">
        <f>+IFERROR(VLOOKUP(B198,'[1]Sum table'!$A:$G,7,FALSE),0)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ZK100.K298.C042</v>
      </c>
      <c r="C199">
        <f>+IFERROR(VLOOKUP(B199,'[1]Sum table'!$A:$D,4,FALSE),0)</f>
        <v>0</v>
      </c>
      <c r="D199">
        <f>+IFERROR(VLOOKUP(B199,'[1]Sum table'!$A:$E,5,FALSE),0)</f>
        <v>0</v>
      </c>
      <c r="E199">
        <f>+IFERROR(VLOOKUP(B199,'[1]Sum table'!$A:$F,6,FALSE),0)</f>
        <v>0</v>
      </c>
      <c r="F199">
        <f>+IFERROR(VLOOKUP(B199,'[1]Sum table'!$A:$G,7,FALSE),0)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ZK100.K299.C042</v>
      </c>
      <c r="C200">
        <f>+IFERROR(VLOOKUP(B200,'[1]Sum table'!$A:$D,4,FALSE),0)</f>
        <v>0</v>
      </c>
      <c r="D200">
        <f>+IFERROR(VLOOKUP(B200,'[1]Sum table'!$A:$E,5,FALSE),0)</f>
        <v>0</v>
      </c>
      <c r="E200">
        <f>+IFERROR(VLOOKUP(B200,'[1]Sum table'!$A:$F,6,FALSE),0)</f>
        <v>0</v>
      </c>
      <c r="F200">
        <f>+IFERROR(VLOOKUP(B200,'[1]Sum table'!$A:$G,7,FALSE),0)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ZK100.K300.C042</v>
      </c>
      <c r="C201">
        <f>+IFERROR(VLOOKUP(B201,'[1]Sum table'!$A:$D,4,FALSE),0)</f>
        <v>0</v>
      </c>
      <c r="D201">
        <f>+IFERROR(VLOOKUP(B201,'[1]Sum table'!$A:$E,5,FALSE),0)</f>
        <v>0</v>
      </c>
      <c r="E201">
        <f>+IFERROR(VLOOKUP(B201,'[1]Sum table'!$A:$F,6,FALSE),0)</f>
        <v>0</v>
      </c>
      <c r="F201">
        <f>+IFERROR(VLOOKUP(B201,'[1]Sum table'!$A:$G,7,FALSE),0)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ZK100.K301.C042</v>
      </c>
      <c r="C202">
        <f>+IFERROR(VLOOKUP(B202,'[1]Sum table'!$A:$D,4,FALSE),0)</f>
        <v>0</v>
      </c>
      <c r="D202">
        <f>+IFERROR(VLOOKUP(B202,'[1]Sum table'!$A:$E,5,FALSE),0)</f>
        <v>0</v>
      </c>
      <c r="E202">
        <f>+IFERROR(VLOOKUP(B202,'[1]Sum table'!$A:$F,6,FALSE),0)</f>
        <v>0</v>
      </c>
      <c r="F202">
        <f>+IFERROR(VLOOKUP(B202,'[1]Sum table'!$A:$G,7,FALSE),0)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ZK100.K302.C042</v>
      </c>
      <c r="C203">
        <f>+IFERROR(VLOOKUP(B203,'[1]Sum table'!$A:$D,4,FALSE),0)</f>
        <v>0</v>
      </c>
      <c r="D203">
        <f>+IFERROR(VLOOKUP(B203,'[1]Sum table'!$A:$E,5,FALSE),0)</f>
        <v>0</v>
      </c>
      <c r="E203">
        <f>+IFERROR(VLOOKUP(B203,'[1]Sum table'!$A:$F,6,FALSE),0)</f>
        <v>0</v>
      </c>
      <c r="F203">
        <f>+IFERROR(VLOOKUP(B203,'[1]Sum table'!$A:$G,7,FALSE),0)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ZK100.K303.C042</v>
      </c>
      <c r="C204">
        <f>+IFERROR(VLOOKUP(B204,'[1]Sum table'!$A:$D,4,FALSE),0)</f>
        <v>0</v>
      </c>
      <c r="D204">
        <f>+IFERROR(VLOOKUP(B204,'[1]Sum table'!$A:$E,5,FALSE),0)</f>
        <v>0</v>
      </c>
      <c r="E204">
        <f>+IFERROR(VLOOKUP(B204,'[1]Sum table'!$A:$F,6,FALSE),0)</f>
        <v>0</v>
      </c>
      <c r="F204">
        <f>+IFERROR(VLOOKUP(B204,'[1]Sum table'!$A:$G,7,FALSE),0)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ZK100.K304.C042</v>
      </c>
      <c r="C205">
        <f>+IFERROR(VLOOKUP(B205,'[1]Sum table'!$A:$D,4,FALSE),0)</f>
        <v>0</v>
      </c>
      <c r="D205">
        <f>+IFERROR(VLOOKUP(B205,'[1]Sum table'!$A:$E,5,FALSE),0)</f>
        <v>0</v>
      </c>
      <c r="E205">
        <f>+IFERROR(VLOOKUP(B205,'[1]Sum table'!$A:$F,6,FALSE),0)</f>
        <v>0</v>
      </c>
      <c r="F205">
        <f>+IFERROR(VLOOKUP(B205,'[1]Sum table'!$A:$G,7,FALSE),0)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ZK100.K305.C042</v>
      </c>
      <c r="C206">
        <f>+IFERROR(VLOOKUP(B206,'[1]Sum table'!$A:$D,4,FALSE),0)</f>
        <v>0</v>
      </c>
      <c r="D206">
        <f>+IFERROR(VLOOKUP(B206,'[1]Sum table'!$A:$E,5,FALSE),0)</f>
        <v>0</v>
      </c>
      <c r="E206">
        <f>+IFERROR(VLOOKUP(B206,'[1]Sum table'!$A:$F,6,FALSE),0)</f>
        <v>0</v>
      </c>
      <c r="F206">
        <f>+IFERROR(VLOOKUP(B206,'[1]Sum table'!$A:$G,7,FALSE),0)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ZK100.K306.C042</v>
      </c>
      <c r="C207">
        <f>+IFERROR(VLOOKUP(B207,'[1]Sum table'!$A:$D,4,FALSE),0)</f>
        <v>0</v>
      </c>
      <c r="D207">
        <f>+IFERROR(VLOOKUP(B207,'[1]Sum table'!$A:$E,5,FALSE),0)</f>
        <v>0</v>
      </c>
      <c r="E207">
        <f>+IFERROR(VLOOKUP(B207,'[1]Sum table'!$A:$F,6,FALSE),0)</f>
        <v>0</v>
      </c>
      <c r="F207">
        <f>+IFERROR(VLOOKUP(B207,'[1]Sum table'!$A:$G,7,FALSE),0)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ZK100.K307.C042</v>
      </c>
      <c r="C208">
        <f>+IFERROR(VLOOKUP(B208,'[1]Sum table'!$A:$D,4,FALSE),0)</f>
        <v>0</v>
      </c>
      <c r="D208">
        <f>+IFERROR(VLOOKUP(B208,'[1]Sum table'!$A:$E,5,FALSE),0)</f>
        <v>0</v>
      </c>
      <c r="E208">
        <f>+IFERROR(VLOOKUP(B208,'[1]Sum table'!$A:$F,6,FALSE),0)</f>
        <v>0</v>
      </c>
      <c r="F208">
        <f>+IFERROR(VLOOKUP(B208,'[1]Sum table'!$A:$G,7,FALSE),0)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ZK100.K308.C042</v>
      </c>
      <c r="C209">
        <f>+IFERROR(VLOOKUP(B209,'[1]Sum table'!$A:$D,4,FALSE),0)</f>
        <v>0</v>
      </c>
      <c r="D209">
        <f>+IFERROR(VLOOKUP(B209,'[1]Sum table'!$A:$E,5,FALSE),0)</f>
        <v>0</v>
      </c>
      <c r="E209">
        <f>+IFERROR(VLOOKUP(B209,'[1]Sum table'!$A:$F,6,FALSE),0)</f>
        <v>0</v>
      </c>
      <c r="F209">
        <f>+IFERROR(VLOOKUP(B209,'[1]Sum table'!$A:$G,7,FALSE),0)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ZK100.K309.C042</v>
      </c>
      <c r="C210">
        <f>+IFERROR(VLOOKUP(B210,'[1]Sum table'!$A:$D,4,FALSE),0)</f>
        <v>0</v>
      </c>
      <c r="D210">
        <f>+IFERROR(VLOOKUP(B210,'[1]Sum table'!$A:$E,5,FALSE),0)</f>
        <v>0</v>
      </c>
      <c r="E210">
        <f>+IFERROR(VLOOKUP(B210,'[1]Sum table'!$A:$F,6,FALSE),0)</f>
        <v>0</v>
      </c>
      <c r="F210">
        <f>+IFERROR(VLOOKUP(B210,'[1]Sum table'!$A:$G,7,FALSE),0)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ZK100.K310.C042</v>
      </c>
      <c r="C211">
        <f>+IFERROR(VLOOKUP(B211,'[1]Sum table'!$A:$D,4,FALSE),0)</f>
        <v>0</v>
      </c>
      <c r="D211">
        <f>+IFERROR(VLOOKUP(B211,'[1]Sum table'!$A:$E,5,FALSE),0)</f>
        <v>0</v>
      </c>
      <c r="E211">
        <f>+IFERROR(VLOOKUP(B211,'[1]Sum table'!$A:$F,6,FALSE),0)</f>
        <v>0</v>
      </c>
      <c r="F211">
        <f>+IFERROR(VLOOKUP(B211,'[1]Sum table'!$A:$G,7,FALSE),0)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ZK100.K311.C042</v>
      </c>
      <c r="C212">
        <f>+IFERROR(VLOOKUP(B212,'[1]Sum table'!$A:$D,4,FALSE),0)</f>
        <v>0</v>
      </c>
      <c r="D212">
        <f>+IFERROR(VLOOKUP(B212,'[1]Sum table'!$A:$E,5,FALSE),0)</f>
        <v>0</v>
      </c>
      <c r="E212">
        <f>+IFERROR(VLOOKUP(B212,'[1]Sum table'!$A:$F,6,FALSE),0)</f>
        <v>0</v>
      </c>
      <c r="F212">
        <f>+IFERROR(VLOOKUP(B212,'[1]Sum table'!$A:$G,7,FALSE),0)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ZK100.K312.C042</v>
      </c>
      <c r="C213">
        <f>+IFERROR(VLOOKUP(B213,'[1]Sum table'!$A:$D,4,FALSE),0)</f>
        <v>0</v>
      </c>
      <c r="D213">
        <f>+IFERROR(VLOOKUP(B213,'[1]Sum table'!$A:$E,5,FALSE),0)</f>
        <v>0</v>
      </c>
      <c r="E213">
        <f>+IFERROR(VLOOKUP(B213,'[1]Sum table'!$A:$F,6,FALSE),0)</f>
        <v>0</v>
      </c>
      <c r="F213">
        <f>+IFERROR(VLOOKUP(B213,'[1]Sum table'!$A:$G,7,FALSE),0)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ZK100.K313.C042</v>
      </c>
      <c r="C214">
        <f>+IFERROR(VLOOKUP(B214,'[1]Sum table'!$A:$D,4,FALSE),0)</f>
        <v>0</v>
      </c>
      <c r="D214">
        <f>+IFERROR(VLOOKUP(B214,'[1]Sum table'!$A:$E,5,FALSE),0)</f>
        <v>0</v>
      </c>
      <c r="E214">
        <f>+IFERROR(VLOOKUP(B214,'[1]Sum table'!$A:$F,6,FALSE),0)</f>
        <v>0</v>
      </c>
      <c r="F214">
        <f>+IFERROR(VLOOKUP(B214,'[1]Sum table'!$A:$G,7,FALSE),0)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ZK100.K314.C042</v>
      </c>
      <c r="C215">
        <f>+IFERROR(VLOOKUP(B215,'[1]Sum table'!$A:$D,4,FALSE),0)</f>
        <v>0</v>
      </c>
      <c r="D215">
        <f>+IFERROR(VLOOKUP(B215,'[1]Sum table'!$A:$E,5,FALSE),0)</f>
        <v>0</v>
      </c>
      <c r="E215">
        <f>+IFERROR(VLOOKUP(B215,'[1]Sum table'!$A:$F,6,FALSE),0)</f>
        <v>0</v>
      </c>
      <c r="F215">
        <f>+IFERROR(VLOOKUP(B215,'[1]Sum table'!$A:$G,7,FALSE),0)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ZK100.K315.C042</v>
      </c>
      <c r="C216">
        <f>+IFERROR(VLOOKUP(B216,'[1]Sum table'!$A:$D,4,FALSE),0)</f>
        <v>0</v>
      </c>
      <c r="D216">
        <f>+IFERROR(VLOOKUP(B216,'[1]Sum table'!$A:$E,5,FALSE),0)</f>
        <v>0</v>
      </c>
      <c r="E216">
        <f>+IFERROR(VLOOKUP(B216,'[1]Sum table'!$A:$F,6,FALSE),0)</f>
        <v>0</v>
      </c>
      <c r="F216">
        <f>+IFERROR(VLOOKUP(B216,'[1]Sum table'!$A:$G,7,FALSE),0)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ZK100.K316.C042</v>
      </c>
      <c r="C217">
        <f>+IFERROR(VLOOKUP(B217,'[1]Sum table'!$A:$D,4,FALSE),0)</f>
        <v>0</v>
      </c>
      <c r="D217">
        <f>+IFERROR(VLOOKUP(B217,'[1]Sum table'!$A:$E,5,FALSE),0)</f>
        <v>0</v>
      </c>
      <c r="E217">
        <f>+IFERROR(VLOOKUP(B217,'[1]Sum table'!$A:$F,6,FALSE),0)</f>
        <v>0</v>
      </c>
      <c r="F217">
        <f>+IFERROR(VLOOKUP(B217,'[1]Sum table'!$A:$G,7,FALSE),0)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ZK100.K317.C042</v>
      </c>
      <c r="C218">
        <f>+IFERROR(VLOOKUP(B218,'[1]Sum table'!$A:$D,4,FALSE),0)</f>
        <v>0</v>
      </c>
      <c r="D218">
        <f>+IFERROR(VLOOKUP(B218,'[1]Sum table'!$A:$E,5,FALSE),0)</f>
        <v>0</v>
      </c>
      <c r="E218">
        <f>+IFERROR(VLOOKUP(B218,'[1]Sum table'!$A:$F,6,FALSE),0)</f>
        <v>0</v>
      </c>
      <c r="F218">
        <f>+IFERROR(VLOOKUP(B218,'[1]Sum table'!$A:$G,7,FALSE),0)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ZK100.K318.C042</v>
      </c>
      <c r="C219">
        <f>+IFERROR(VLOOKUP(B219,'[1]Sum table'!$A:$D,4,FALSE),0)</f>
        <v>0</v>
      </c>
      <c r="D219">
        <f>+IFERROR(VLOOKUP(B219,'[1]Sum table'!$A:$E,5,FALSE),0)</f>
        <v>0</v>
      </c>
      <c r="E219">
        <f>+IFERROR(VLOOKUP(B219,'[1]Sum table'!$A:$F,6,FALSE),0)</f>
        <v>0</v>
      </c>
      <c r="F219">
        <f>+IFERROR(VLOOKUP(B219,'[1]Sum table'!$A:$G,7,FALSE),0)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ZK100.K319.C042</v>
      </c>
      <c r="C220">
        <f>+IFERROR(VLOOKUP(B220,'[1]Sum table'!$A:$D,4,FALSE),0)</f>
        <v>0</v>
      </c>
      <c r="D220">
        <f>+IFERROR(VLOOKUP(B220,'[1]Sum table'!$A:$E,5,FALSE),0)</f>
        <v>0</v>
      </c>
      <c r="E220">
        <f>+IFERROR(VLOOKUP(B220,'[1]Sum table'!$A:$F,6,FALSE),0)</f>
        <v>0</v>
      </c>
      <c r="F220">
        <f>+IFERROR(VLOOKUP(B220,'[1]Sum table'!$A:$G,7,FALSE),0)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ZK100.K320.C042</v>
      </c>
      <c r="C221">
        <f>+IFERROR(VLOOKUP(B221,'[1]Sum table'!$A:$D,4,FALSE),0)</f>
        <v>0</v>
      </c>
      <c r="D221">
        <f>+IFERROR(VLOOKUP(B221,'[1]Sum table'!$A:$E,5,FALSE),0)</f>
        <v>0</v>
      </c>
      <c r="E221">
        <f>+IFERROR(VLOOKUP(B221,'[1]Sum table'!$A:$F,6,FALSE),0)</f>
        <v>0</v>
      </c>
      <c r="F221">
        <f>+IFERROR(VLOOKUP(B221,'[1]Sum table'!$A:$G,7,FALSE),0)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ZK100.K321.C042</v>
      </c>
      <c r="C222">
        <f>+IFERROR(VLOOKUP(B222,'[1]Sum table'!$A:$D,4,FALSE),0)</f>
        <v>0</v>
      </c>
      <c r="D222">
        <f>+IFERROR(VLOOKUP(B222,'[1]Sum table'!$A:$E,5,FALSE),0)</f>
        <v>0</v>
      </c>
      <c r="E222">
        <f>+IFERROR(VLOOKUP(B222,'[1]Sum table'!$A:$F,6,FALSE),0)</f>
        <v>0</v>
      </c>
      <c r="F222">
        <f>+IFERROR(VLOOKUP(B222,'[1]Sum table'!$A:$G,7,FALSE),0)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ZK100.K322.C042</v>
      </c>
      <c r="C223">
        <f>+IFERROR(VLOOKUP(B223,'[1]Sum table'!$A:$D,4,FALSE),0)</f>
        <v>0</v>
      </c>
      <c r="D223">
        <f>+IFERROR(VLOOKUP(B223,'[1]Sum table'!$A:$E,5,FALSE),0)</f>
        <v>0</v>
      </c>
      <c r="E223">
        <f>+IFERROR(VLOOKUP(B223,'[1]Sum table'!$A:$F,6,FALSE),0)</f>
        <v>0</v>
      </c>
      <c r="F223">
        <f>+IFERROR(VLOOKUP(B223,'[1]Sum table'!$A:$G,7,FALSE),0)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ZK100.K323.C042</v>
      </c>
      <c r="C224">
        <f>+IFERROR(VLOOKUP(B224,'[1]Sum table'!$A:$D,4,FALSE),0)</f>
        <v>0</v>
      </c>
      <c r="D224">
        <f>+IFERROR(VLOOKUP(B224,'[1]Sum table'!$A:$E,5,FALSE),0)</f>
        <v>0</v>
      </c>
      <c r="E224">
        <f>+IFERROR(VLOOKUP(B224,'[1]Sum table'!$A:$F,6,FALSE),0)</f>
        <v>0</v>
      </c>
      <c r="F224">
        <f>+IFERROR(VLOOKUP(B224,'[1]Sum table'!$A:$G,7,FALSE),0)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ZK100.K324.C042</v>
      </c>
      <c r="C225">
        <f>+IFERROR(VLOOKUP(B225,'[1]Sum table'!$A:$D,4,FALSE),0)</f>
        <v>0</v>
      </c>
      <c r="D225">
        <f>+IFERROR(VLOOKUP(B225,'[1]Sum table'!$A:$E,5,FALSE),0)</f>
        <v>0</v>
      </c>
      <c r="E225">
        <f>+IFERROR(VLOOKUP(B225,'[1]Sum table'!$A:$F,6,FALSE),0)</f>
        <v>0</v>
      </c>
      <c r="F225">
        <f>+IFERROR(VLOOKUP(B225,'[1]Sum table'!$A:$G,7,FALSE),0)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ZK100.K325.C042</v>
      </c>
      <c r="C226">
        <f>+IFERROR(VLOOKUP(B226,'[1]Sum table'!$A:$D,4,FALSE),0)</f>
        <v>0</v>
      </c>
      <c r="D226">
        <f>+IFERROR(VLOOKUP(B226,'[1]Sum table'!$A:$E,5,FALSE),0)</f>
        <v>0</v>
      </c>
      <c r="E226">
        <f>+IFERROR(VLOOKUP(B226,'[1]Sum table'!$A:$F,6,FALSE),0)</f>
        <v>0</v>
      </c>
      <c r="F226">
        <f>+IFERROR(VLOOKUP(B226,'[1]Sum table'!$A:$G,7,FALSE),0)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ZK100.K326.C042</v>
      </c>
      <c r="C227">
        <f>+IFERROR(VLOOKUP(B227,'[1]Sum table'!$A:$D,4,FALSE),0)</f>
        <v>0</v>
      </c>
      <c r="D227">
        <f>+IFERROR(VLOOKUP(B227,'[1]Sum table'!$A:$E,5,FALSE),0)</f>
        <v>0</v>
      </c>
      <c r="E227">
        <f>+IFERROR(VLOOKUP(B227,'[1]Sum table'!$A:$F,6,FALSE),0)</f>
        <v>0</v>
      </c>
      <c r="F227">
        <f>+IFERROR(VLOOKUP(B227,'[1]Sum table'!$A:$G,7,FALSE),0)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ZK100.K327.C042</v>
      </c>
      <c r="C228">
        <f>+IFERROR(VLOOKUP(B228,'[1]Sum table'!$A:$D,4,FALSE),0)</f>
        <v>0</v>
      </c>
      <c r="D228">
        <f>+IFERROR(VLOOKUP(B228,'[1]Sum table'!$A:$E,5,FALSE),0)</f>
        <v>0</v>
      </c>
      <c r="E228">
        <f>+IFERROR(VLOOKUP(B228,'[1]Sum table'!$A:$F,6,FALSE),0)</f>
        <v>0</v>
      </c>
      <c r="F228">
        <f>+IFERROR(VLOOKUP(B228,'[1]Sum table'!$A:$G,7,FALSE),0)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ZK100.K328.C042</v>
      </c>
      <c r="C229">
        <f>+IFERROR(VLOOKUP(B229,'[1]Sum table'!$A:$D,4,FALSE),0)</f>
        <v>0</v>
      </c>
      <c r="D229">
        <f>+IFERROR(VLOOKUP(B229,'[1]Sum table'!$A:$E,5,FALSE),0)</f>
        <v>0</v>
      </c>
      <c r="E229">
        <f>+IFERROR(VLOOKUP(B229,'[1]Sum table'!$A:$F,6,FALSE),0)</f>
        <v>0</v>
      </c>
      <c r="F229">
        <f>+IFERROR(VLOOKUP(B229,'[1]Sum table'!$A:$G,7,FALSE),0)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ZK100.K329.C042</v>
      </c>
      <c r="C230">
        <f>+IFERROR(VLOOKUP(B230,'[1]Sum table'!$A:$D,4,FALSE),0)</f>
        <v>0</v>
      </c>
      <c r="D230">
        <f>+IFERROR(VLOOKUP(B230,'[1]Sum table'!$A:$E,5,FALSE),0)</f>
        <v>0</v>
      </c>
      <c r="E230">
        <f>+IFERROR(VLOOKUP(B230,'[1]Sum table'!$A:$F,6,FALSE),0)</f>
        <v>0</v>
      </c>
      <c r="F230">
        <f>+IFERROR(VLOOKUP(B230,'[1]Sum table'!$A:$G,7,FALSE),0)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ZK100.K330.C042</v>
      </c>
      <c r="C231">
        <f>+IFERROR(VLOOKUP(B231,'[1]Sum table'!$A:$D,4,FALSE),0)</f>
        <v>0</v>
      </c>
      <c r="D231">
        <f>+IFERROR(VLOOKUP(B231,'[1]Sum table'!$A:$E,5,FALSE),0)</f>
        <v>0</v>
      </c>
      <c r="E231">
        <f>+IFERROR(VLOOKUP(B231,'[1]Sum table'!$A:$F,6,FALSE),0)</f>
        <v>0</v>
      </c>
      <c r="F231">
        <f>+IFERROR(VLOOKUP(B231,'[1]Sum table'!$A:$G,7,FALSE),0)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ZK100.K331.C042</v>
      </c>
      <c r="C232">
        <f>+IFERROR(VLOOKUP(B232,'[1]Sum table'!$A:$D,4,FALSE),0)</f>
        <v>0</v>
      </c>
      <c r="D232">
        <f>+IFERROR(VLOOKUP(B232,'[1]Sum table'!$A:$E,5,FALSE),0)</f>
        <v>0</v>
      </c>
      <c r="E232">
        <f>+IFERROR(VLOOKUP(B232,'[1]Sum table'!$A:$F,6,FALSE),0)</f>
        <v>0</v>
      </c>
      <c r="F232">
        <f>+IFERROR(VLOOKUP(B232,'[1]Sum table'!$A:$G,7,FALSE),0)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ZK100.K332.C042</v>
      </c>
      <c r="C233">
        <f>+IFERROR(VLOOKUP(B233,'[1]Sum table'!$A:$D,4,FALSE),0)</f>
        <v>0</v>
      </c>
      <c r="D233">
        <f>+IFERROR(VLOOKUP(B233,'[1]Sum table'!$A:$E,5,FALSE),0)</f>
        <v>0</v>
      </c>
      <c r="E233">
        <f>+IFERROR(VLOOKUP(B233,'[1]Sum table'!$A:$F,6,FALSE),0)</f>
        <v>0</v>
      </c>
      <c r="F233">
        <f>+IFERROR(VLOOKUP(B233,'[1]Sum table'!$A:$G,7,FALSE),0)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ZK100.K333.C042</v>
      </c>
      <c r="C234">
        <f>+IFERROR(VLOOKUP(B234,'[1]Sum table'!$A:$D,4,FALSE),0)</f>
        <v>0</v>
      </c>
      <c r="D234">
        <f>+IFERROR(VLOOKUP(B234,'[1]Sum table'!$A:$E,5,FALSE),0)</f>
        <v>0</v>
      </c>
      <c r="E234">
        <f>+IFERROR(VLOOKUP(B234,'[1]Sum table'!$A:$F,6,FALSE),0)</f>
        <v>0</v>
      </c>
      <c r="F234">
        <f>+IFERROR(VLOOKUP(B234,'[1]Sum table'!$A:$G,7,FALSE),0)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ZK100.K334.C042</v>
      </c>
      <c r="C235">
        <f>+IFERROR(VLOOKUP(B235,'[1]Sum table'!$A:$D,4,FALSE),0)</f>
        <v>0</v>
      </c>
      <c r="D235">
        <f>+IFERROR(VLOOKUP(B235,'[1]Sum table'!$A:$E,5,FALSE),0)</f>
        <v>0</v>
      </c>
      <c r="E235">
        <f>+IFERROR(VLOOKUP(B235,'[1]Sum table'!$A:$F,6,FALSE),0)</f>
        <v>0</v>
      </c>
      <c r="F235">
        <f>+IFERROR(VLOOKUP(B235,'[1]Sum table'!$A:$G,7,FALSE),0)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ZK100.K335.C042</v>
      </c>
      <c r="C236">
        <f>+IFERROR(VLOOKUP(B236,'[1]Sum table'!$A:$D,4,FALSE),0)</f>
        <v>0</v>
      </c>
      <c r="D236">
        <f>+IFERROR(VLOOKUP(B236,'[1]Sum table'!$A:$E,5,FALSE),0)</f>
        <v>0</v>
      </c>
      <c r="E236">
        <f>+IFERROR(VLOOKUP(B236,'[1]Sum table'!$A:$F,6,FALSE),0)</f>
        <v>0</v>
      </c>
      <c r="F236">
        <f>+IFERROR(VLOOKUP(B236,'[1]Sum table'!$A:$G,7,FALSE),0)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ZK100.K336.C042</v>
      </c>
      <c r="C237">
        <f>+IFERROR(VLOOKUP(B237,'[1]Sum table'!$A:$D,4,FALSE),0)</f>
        <v>0</v>
      </c>
      <c r="D237">
        <f>+IFERROR(VLOOKUP(B237,'[1]Sum table'!$A:$E,5,FALSE),0)</f>
        <v>0</v>
      </c>
      <c r="E237">
        <f>+IFERROR(VLOOKUP(B237,'[1]Sum table'!$A:$F,6,FALSE),0)</f>
        <v>0</v>
      </c>
      <c r="F237">
        <f>+IFERROR(VLOOKUP(B237,'[1]Sum table'!$A:$G,7,FALSE),0)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ZK100.K337.C042</v>
      </c>
      <c r="C238">
        <f>+IFERROR(VLOOKUP(B238,'[1]Sum table'!$A:$D,4,FALSE),0)</f>
        <v>0</v>
      </c>
      <c r="D238">
        <f>+IFERROR(VLOOKUP(B238,'[1]Sum table'!$A:$E,5,FALSE),0)</f>
        <v>0</v>
      </c>
      <c r="E238">
        <f>+IFERROR(VLOOKUP(B238,'[1]Sum table'!$A:$F,6,FALSE),0)</f>
        <v>0</v>
      </c>
      <c r="F238">
        <f>+IFERROR(VLOOKUP(B238,'[1]Sum table'!$A:$G,7,FALSE),0)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ZK100.K338.C042</v>
      </c>
      <c r="C239">
        <f>+IFERROR(VLOOKUP(B239,'[1]Sum table'!$A:$D,4,FALSE),0)</f>
        <v>0</v>
      </c>
      <c r="D239">
        <f>+IFERROR(VLOOKUP(B239,'[1]Sum table'!$A:$E,5,FALSE),0)</f>
        <v>0</v>
      </c>
      <c r="E239">
        <f>+IFERROR(VLOOKUP(B239,'[1]Sum table'!$A:$F,6,FALSE),0)</f>
        <v>0</v>
      </c>
      <c r="F239">
        <f>+IFERROR(VLOOKUP(B239,'[1]Sum table'!$A:$G,7,FALSE),0)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ZK100.K339.C042</v>
      </c>
      <c r="C240">
        <f>+IFERROR(VLOOKUP(B240,'[1]Sum table'!$A:$D,4,FALSE),0)</f>
        <v>0</v>
      </c>
      <c r="D240">
        <f>+IFERROR(VLOOKUP(B240,'[1]Sum table'!$A:$E,5,FALSE),0)</f>
        <v>0</v>
      </c>
      <c r="E240">
        <f>+IFERROR(VLOOKUP(B240,'[1]Sum table'!$A:$F,6,FALSE),0)</f>
        <v>0</v>
      </c>
      <c r="F240">
        <f>+IFERROR(VLOOKUP(B240,'[1]Sum table'!$A:$G,7,FALSE),0)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ZK100.K340.C042</v>
      </c>
      <c r="C241">
        <f>+IFERROR(VLOOKUP(B241,'[1]Sum table'!$A:$D,4,FALSE),0)</f>
        <v>0</v>
      </c>
      <c r="D241">
        <f>+IFERROR(VLOOKUP(B241,'[1]Sum table'!$A:$E,5,FALSE),0)</f>
        <v>0</v>
      </c>
      <c r="E241">
        <f>+IFERROR(VLOOKUP(B241,'[1]Sum table'!$A:$F,6,FALSE),0)</f>
        <v>0</v>
      </c>
      <c r="F241">
        <f>+IFERROR(VLOOKUP(B241,'[1]Sum table'!$A:$G,7,FALSE),0)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ZK100.K341.C042</v>
      </c>
      <c r="C242">
        <f>+IFERROR(VLOOKUP(B242,'[1]Sum table'!$A:$D,4,FALSE),0)</f>
        <v>0</v>
      </c>
      <c r="D242">
        <f>+IFERROR(VLOOKUP(B242,'[1]Sum table'!$A:$E,5,FALSE),0)</f>
        <v>0</v>
      </c>
      <c r="E242">
        <f>+IFERROR(VLOOKUP(B242,'[1]Sum table'!$A:$F,6,FALSE),0)</f>
        <v>0</v>
      </c>
      <c r="F242">
        <f>+IFERROR(VLOOKUP(B242,'[1]Sum table'!$A:$G,7,FALSE),0)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ZK100.K342.C042</v>
      </c>
      <c r="C243">
        <f>+IFERROR(VLOOKUP(B243,'[1]Sum table'!$A:$D,4,FALSE),0)</f>
        <v>0</v>
      </c>
      <c r="D243">
        <f>+IFERROR(VLOOKUP(B243,'[1]Sum table'!$A:$E,5,FALSE),0)</f>
        <v>0</v>
      </c>
      <c r="E243">
        <f>+IFERROR(VLOOKUP(B243,'[1]Sum table'!$A:$F,6,FALSE),0)</f>
        <v>0</v>
      </c>
      <c r="F243">
        <f>+IFERROR(VLOOKUP(B243,'[1]Sum table'!$A:$G,7,FALSE),0)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ZK100.K343.C042</v>
      </c>
      <c r="C244">
        <f>+IFERROR(VLOOKUP(B244,'[1]Sum table'!$A:$D,4,FALSE),0)</f>
        <v>0</v>
      </c>
      <c r="D244">
        <f>+IFERROR(VLOOKUP(B244,'[1]Sum table'!$A:$E,5,FALSE),0)</f>
        <v>0</v>
      </c>
      <c r="E244">
        <f>+IFERROR(VLOOKUP(B244,'[1]Sum table'!$A:$F,6,FALSE),0)</f>
        <v>0</v>
      </c>
      <c r="F244">
        <f>+IFERROR(VLOOKUP(B244,'[1]Sum table'!$A:$G,7,FALSE),0)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ZK100.K344.C042</v>
      </c>
      <c r="C245">
        <f>+IFERROR(VLOOKUP(B245,'[1]Sum table'!$A:$D,4,FALSE),0)</f>
        <v>0</v>
      </c>
      <c r="D245">
        <f>+IFERROR(VLOOKUP(B245,'[1]Sum table'!$A:$E,5,FALSE),0)</f>
        <v>0</v>
      </c>
      <c r="E245">
        <f>+IFERROR(VLOOKUP(B245,'[1]Sum table'!$A:$F,6,FALSE),0)</f>
        <v>0</v>
      </c>
      <c r="F245">
        <f>+IFERROR(VLOOKUP(B245,'[1]Sum table'!$A:$G,7,FALSE),0)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ZK100.K345.C042</v>
      </c>
      <c r="C246">
        <f>+IFERROR(VLOOKUP(B246,'[1]Sum table'!$A:$D,4,FALSE),0)</f>
        <v>0</v>
      </c>
      <c r="D246">
        <f>+IFERROR(VLOOKUP(B246,'[1]Sum table'!$A:$E,5,FALSE),0)</f>
        <v>0</v>
      </c>
      <c r="E246">
        <f>+IFERROR(VLOOKUP(B246,'[1]Sum table'!$A:$F,6,FALSE),0)</f>
        <v>0</v>
      </c>
      <c r="F246">
        <f>+IFERROR(VLOOKUP(B246,'[1]Sum table'!$A:$G,7,FALSE),0)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ZK100.K346.C042</v>
      </c>
      <c r="C247">
        <f>+IFERROR(VLOOKUP(B247,'[1]Sum table'!$A:$D,4,FALSE),0)</f>
        <v>0</v>
      </c>
      <c r="D247">
        <f>+IFERROR(VLOOKUP(B247,'[1]Sum table'!$A:$E,5,FALSE),0)</f>
        <v>0</v>
      </c>
      <c r="E247">
        <f>+IFERROR(VLOOKUP(B247,'[1]Sum table'!$A:$F,6,FALSE),0)</f>
        <v>0</v>
      </c>
      <c r="F247">
        <f>+IFERROR(VLOOKUP(B247,'[1]Sum table'!$A:$G,7,FALSE),0)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ZK100.K347.C042</v>
      </c>
      <c r="C248">
        <f>+IFERROR(VLOOKUP(B248,'[1]Sum table'!$A:$D,4,FALSE),0)</f>
        <v>0</v>
      </c>
      <c r="D248">
        <f>+IFERROR(VLOOKUP(B248,'[1]Sum table'!$A:$E,5,FALSE),0)</f>
        <v>0</v>
      </c>
      <c r="E248">
        <f>+IFERROR(VLOOKUP(B248,'[1]Sum table'!$A:$F,6,FALSE),0)</f>
        <v>0</v>
      </c>
      <c r="F248">
        <f>+IFERROR(VLOOKUP(B248,'[1]Sum table'!$A:$G,7,FALSE),0)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ZK100.K348.C042</v>
      </c>
      <c r="C249">
        <f>+IFERROR(VLOOKUP(B249,'[1]Sum table'!$A:$D,4,FALSE),0)</f>
        <v>0</v>
      </c>
      <c r="D249">
        <f>+IFERROR(VLOOKUP(B249,'[1]Sum table'!$A:$E,5,FALSE),0)</f>
        <v>0</v>
      </c>
      <c r="E249">
        <f>+IFERROR(VLOOKUP(B249,'[1]Sum table'!$A:$F,6,FALSE),0)</f>
        <v>0</v>
      </c>
      <c r="F249">
        <f>+IFERROR(VLOOKUP(B249,'[1]Sum table'!$A:$G,7,FALSE),0)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ZK100.K349.C042</v>
      </c>
      <c r="C250">
        <f>+IFERROR(VLOOKUP(B250,'[1]Sum table'!$A:$D,4,FALSE),0)</f>
        <v>0</v>
      </c>
      <c r="D250">
        <f>+IFERROR(VLOOKUP(B250,'[1]Sum table'!$A:$E,5,FALSE),0)</f>
        <v>0</v>
      </c>
      <c r="E250">
        <f>+IFERROR(VLOOKUP(B250,'[1]Sum table'!$A:$F,6,FALSE),0)</f>
        <v>0</v>
      </c>
      <c r="F250">
        <f>+IFERROR(VLOOKUP(B250,'[1]Sum table'!$A:$G,7,FALSE),0)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ZK100.K350.C042</v>
      </c>
      <c r="C251">
        <f>+IFERROR(VLOOKUP(B251,'[1]Sum table'!$A:$D,4,FALSE),0)</f>
        <v>0</v>
      </c>
      <c r="D251">
        <f>+IFERROR(VLOOKUP(B251,'[1]Sum table'!$A:$E,5,FALSE),0)</f>
        <v>0</v>
      </c>
      <c r="E251">
        <f>+IFERROR(VLOOKUP(B251,'[1]Sum table'!$A:$F,6,FALSE),0)</f>
        <v>0</v>
      </c>
      <c r="F251">
        <f>+IFERROR(VLOOKUP(B251,'[1]Sum table'!$A:$G,7,FALSE),0)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ZK100.K351.C042</v>
      </c>
      <c r="C252">
        <f>+IFERROR(VLOOKUP(B252,'[1]Sum table'!$A:$D,4,FALSE),0)</f>
        <v>0</v>
      </c>
      <c r="D252">
        <f>+IFERROR(VLOOKUP(B252,'[1]Sum table'!$A:$E,5,FALSE),0)</f>
        <v>0</v>
      </c>
      <c r="E252">
        <f>+IFERROR(VLOOKUP(B252,'[1]Sum table'!$A:$F,6,FALSE),0)</f>
        <v>0</v>
      </c>
      <c r="F252">
        <f>+IFERROR(VLOOKUP(B252,'[1]Sum table'!$A:$G,7,FALSE),0)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ZK100.K352.C042</v>
      </c>
      <c r="C253">
        <f>+IFERROR(VLOOKUP(B253,'[1]Sum table'!$A:$D,4,FALSE),0)</f>
        <v>0</v>
      </c>
      <c r="D253">
        <f>+IFERROR(VLOOKUP(B253,'[1]Sum table'!$A:$E,5,FALSE),0)</f>
        <v>0</v>
      </c>
      <c r="E253">
        <f>+IFERROR(VLOOKUP(B253,'[1]Sum table'!$A:$F,6,FALSE),0)</f>
        <v>0</v>
      </c>
      <c r="F253">
        <f>+IFERROR(VLOOKUP(B253,'[1]Sum table'!$A:$G,7,FALSE),0)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ZK100.K353.C042</v>
      </c>
      <c r="C254">
        <f>+IFERROR(VLOOKUP(B254,'[1]Sum table'!$A:$D,4,FALSE),0)</f>
        <v>0</v>
      </c>
      <c r="D254">
        <f>+IFERROR(VLOOKUP(B254,'[1]Sum table'!$A:$E,5,FALSE),0)</f>
        <v>0</v>
      </c>
      <c r="E254">
        <f>+IFERROR(VLOOKUP(B254,'[1]Sum table'!$A:$F,6,FALSE),0)</f>
        <v>0</v>
      </c>
      <c r="F254">
        <f>+IFERROR(VLOOKUP(B254,'[1]Sum table'!$A:$G,7,FALSE),0)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ZK100.K354.C042</v>
      </c>
      <c r="C255">
        <f>+IFERROR(VLOOKUP(B255,'[1]Sum table'!$A:$D,4,FALSE),0)</f>
        <v>0</v>
      </c>
      <c r="D255">
        <f>+IFERROR(VLOOKUP(B255,'[1]Sum table'!$A:$E,5,FALSE),0)</f>
        <v>0</v>
      </c>
      <c r="E255">
        <f>+IFERROR(VLOOKUP(B255,'[1]Sum table'!$A:$F,6,FALSE),0)</f>
        <v>0</v>
      </c>
      <c r="F255">
        <f>+IFERROR(VLOOKUP(B255,'[1]Sum table'!$A:$G,7,FALSE),0)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ZK100.K355.C042</v>
      </c>
      <c r="C256">
        <f>+IFERROR(VLOOKUP(B256,'[1]Sum table'!$A:$D,4,FALSE),0)</f>
        <v>0</v>
      </c>
      <c r="D256">
        <f>+IFERROR(VLOOKUP(B256,'[1]Sum table'!$A:$E,5,FALSE),0)</f>
        <v>0</v>
      </c>
      <c r="E256">
        <f>+IFERROR(VLOOKUP(B256,'[1]Sum table'!$A:$F,6,FALSE),0)</f>
        <v>0</v>
      </c>
      <c r="F256">
        <f>+IFERROR(VLOOKUP(B256,'[1]Sum table'!$A:$G,7,FALSE),0)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ZK100.K356.C042</v>
      </c>
      <c r="C257">
        <f>+IFERROR(VLOOKUP(B257,'[1]Sum table'!$A:$D,4,FALSE),0)</f>
        <v>0</v>
      </c>
      <c r="D257">
        <f>+IFERROR(VLOOKUP(B257,'[1]Sum table'!$A:$E,5,FALSE),0)</f>
        <v>0</v>
      </c>
      <c r="E257">
        <f>+IFERROR(VLOOKUP(B257,'[1]Sum table'!$A:$F,6,FALSE),0)</f>
        <v>0</v>
      </c>
      <c r="F257">
        <f>+IFERROR(VLOOKUP(B257,'[1]Sum table'!$A:$G,7,FALSE),0)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ZK100.K357.C042</v>
      </c>
      <c r="C258">
        <f>+IFERROR(VLOOKUP(B258,'[1]Sum table'!$A:$D,4,FALSE),0)</f>
        <v>0</v>
      </c>
      <c r="D258">
        <f>+IFERROR(VLOOKUP(B258,'[1]Sum table'!$A:$E,5,FALSE),0)</f>
        <v>0</v>
      </c>
      <c r="E258">
        <f>+IFERROR(VLOOKUP(B258,'[1]Sum table'!$A:$F,6,FALSE),0)</f>
        <v>0</v>
      </c>
      <c r="F258">
        <f>+IFERROR(VLOOKUP(B258,'[1]Sum table'!$A:$G,7,FALSE),0)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ZK100.K358.C042</v>
      </c>
      <c r="C259">
        <f>+IFERROR(VLOOKUP(B259,'[1]Sum table'!$A:$D,4,FALSE),0)</f>
        <v>0</v>
      </c>
      <c r="D259">
        <f>+IFERROR(VLOOKUP(B259,'[1]Sum table'!$A:$E,5,FALSE),0)</f>
        <v>0</v>
      </c>
      <c r="E259">
        <f>+IFERROR(VLOOKUP(B259,'[1]Sum table'!$A:$F,6,FALSE),0)</f>
        <v>0</v>
      </c>
      <c r="F259">
        <f>+IFERROR(VLOOKUP(B259,'[1]Sum table'!$A:$G,7,FALSE),0)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ZK100.K359.C042</v>
      </c>
      <c r="C260">
        <f>+IFERROR(VLOOKUP(B260,'[1]Sum table'!$A:$D,4,FALSE),0)</f>
        <v>0</v>
      </c>
      <c r="D260">
        <f>+IFERROR(VLOOKUP(B260,'[1]Sum table'!$A:$E,5,FALSE),0)</f>
        <v>0</v>
      </c>
      <c r="E260">
        <f>+IFERROR(VLOOKUP(B260,'[1]Sum table'!$A:$F,6,FALSE),0)</f>
        <v>0</v>
      </c>
      <c r="F260">
        <f>+IFERROR(VLOOKUP(B260,'[1]Sum table'!$A:$G,7,FALSE),0)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ZK100.K360.C042</v>
      </c>
      <c r="C261">
        <f>+IFERROR(VLOOKUP(B261,'[1]Sum table'!$A:$D,4,FALSE),0)</f>
        <v>0</v>
      </c>
      <c r="D261">
        <f>+IFERROR(VLOOKUP(B261,'[1]Sum table'!$A:$E,5,FALSE),0)</f>
        <v>0</v>
      </c>
      <c r="E261">
        <f>+IFERROR(VLOOKUP(B261,'[1]Sum table'!$A:$F,6,FALSE),0)</f>
        <v>0</v>
      </c>
      <c r="F261">
        <f>+IFERROR(VLOOKUP(B261,'[1]Sum table'!$A:$G,7,FALSE),0)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ZK100.K361.C042</v>
      </c>
      <c r="C262">
        <f>+IFERROR(VLOOKUP(B262,'[1]Sum table'!$A:$D,4,FALSE),0)</f>
        <v>0</v>
      </c>
      <c r="D262">
        <f>+IFERROR(VLOOKUP(B262,'[1]Sum table'!$A:$E,5,FALSE),0)</f>
        <v>0</v>
      </c>
      <c r="E262">
        <f>+IFERROR(VLOOKUP(B262,'[1]Sum table'!$A:$F,6,FALSE),0)</f>
        <v>0</v>
      </c>
      <c r="F262">
        <f>+IFERROR(VLOOKUP(B262,'[1]Sum table'!$A:$G,7,FALSE),0)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ZK100.K362.C042</v>
      </c>
      <c r="C263">
        <f>+IFERROR(VLOOKUP(B263,'[1]Sum table'!$A:$D,4,FALSE),0)</f>
        <v>0</v>
      </c>
      <c r="D263">
        <f>+IFERROR(VLOOKUP(B263,'[1]Sum table'!$A:$E,5,FALSE),0)</f>
        <v>0</v>
      </c>
      <c r="E263">
        <f>+IFERROR(VLOOKUP(B263,'[1]Sum table'!$A:$F,6,FALSE),0)</f>
        <v>0</v>
      </c>
      <c r="F263">
        <f>+IFERROR(VLOOKUP(B263,'[1]Sum table'!$A:$G,7,FALSE),0)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ZK100.K363.C042</v>
      </c>
      <c r="C264">
        <f>+IFERROR(VLOOKUP(B264,'[1]Sum table'!$A:$D,4,FALSE),0)</f>
        <v>0</v>
      </c>
      <c r="D264">
        <f>+IFERROR(VLOOKUP(B264,'[1]Sum table'!$A:$E,5,FALSE),0)</f>
        <v>0</v>
      </c>
      <c r="E264">
        <f>+IFERROR(VLOOKUP(B264,'[1]Sum table'!$A:$F,6,FALSE),0)</f>
        <v>0</v>
      </c>
      <c r="F264">
        <f>+IFERROR(VLOOKUP(B264,'[1]Sum table'!$A:$G,7,FALSE),0)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ZK100.K364.C042</v>
      </c>
      <c r="C265">
        <f>+IFERROR(VLOOKUP(B265,'[1]Sum table'!$A:$D,4,FALSE),0)</f>
        <v>0</v>
      </c>
      <c r="D265">
        <f>+IFERROR(VLOOKUP(B265,'[1]Sum table'!$A:$E,5,FALSE),0)</f>
        <v>0</v>
      </c>
      <c r="E265">
        <f>+IFERROR(VLOOKUP(B265,'[1]Sum table'!$A:$F,6,FALSE),0)</f>
        <v>0</v>
      </c>
      <c r="F265">
        <f>+IFERROR(VLOOKUP(B265,'[1]Sum table'!$A:$G,7,FALSE),0)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ZK100.K365.C042</v>
      </c>
      <c r="C266">
        <f>+IFERROR(VLOOKUP(B266,'[1]Sum table'!$A:$D,4,FALSE),0)</f>
        <v>0</v>
      </c>
      <c r="D266">
        <f>+IFERROR(VLOOKUP(B266,'[1]Sum table'!$A:$E,5,FALSE),0)</f>
        <v>0</v>
      </c>
      <c r="E266">
        <f>+IFERROR(VLOOKUP(B266,'[1]Sum table'!$A:$F,6,FALSE),0)</f>
        <v>0</v>
      </c>
      <c r="F266">
        <f>+IFERROR(VLOOKUP(B266,'[1]Sum table'!$A:$G,7,FALSE),0)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ZK100.K366.C042</v>
      </c>
      <c r="C267">
        <f>+IFERROR(VLOOKUP(B267,'[1]Sum table'!$A:$D,4,FALSE),0)</f>
        <v>0</v>
      </c>
      <c r="D267">
        <f>+IFERROR(VLOOKUP(B267,'[1]Sum table'!$A:$E,5,FALSE),0)</f>
        <v>0</v>
      </c>
      <c r="E267">
        <f>+IFERROR(VLOOKUP(B267,'[1]Sum table'!$A:$F,6,FALSE),0)</f>
        <v>0</v>
      </c>
      <c r="F267">
        <f>+IFERROR(VLOOKUP(B267,'[1]Sum table'!$A:$G,7,FALSE),0)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ZK100.K367.C042</v>
      </c>
      <c r="C268">
        <f>+IFERROR(VLOOKUP(B268,'[1]Sum table'!$A:$D,4,FALSE),0)</f>
        <v>0</v>
      </c>
      <c r="D268">
        <f>+IFERROR(VLOOKUP(B268,'[1]Sum table'!$A:$E,5,FALSE),0)</f>
        <v>0</v>
      </c>
      <c r="E268">
        <f>+IFERROR(VLOOKUP(B268,'[1]Sum table'!$A:$F,6,FALSE),0)</f>
        <v>0</v>
      </c>
      <c r="F268">
        <f>+IFERROR(VLOOKUP(B268,'[1]Sum table'!$A:$G,7,FALSE),0)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ZK100.K368.C042</v>
      </c>
      <c r="C269">
        <f>+IFERROR(VLOOKUP(B269,'[1]Sum table'!$A:$D,4,FALSE),0)</f>
        <v>0</v>
      </c>
      <c r="D269">
        <f>+IFERROR(VLOOKUP(B269,'[1]Sum table'!$A:$E,5,FALSE),0)</f>
        <v>0</v>
      </c>
      <c r="E269">
        <f>+IFERROR(VLOOKUP(B269,'[1]Sum table'!$A:$F,6,FALSE),0)</f>
        <v>0</v>
      </c>
      <c r="F269">
        <f>+IFERROR(VLOOKUP(B269,'[1]Sum table'!$A:$G,7,FALSE),0)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ZK100.K369.C042</v>
      </c>
      <c r="C270">
        <f>+IFERROR(VLOOKUP(B270,'[1]Sum table'!$A:$D,4,FALSE),0)</f>
        <v>0</v>
      </c>
      <c r="D270">
        <f>+IFERROR(VLOOKUP(B270,'[1]Sum table'!$A:$E,5,FALSE),0)</f>
        <v>0</v>
      </c>
      <c r="E270">
        <f>+IFERROR(VLOOKUP(B270,'[1]Sum table'!$A:$F,6,FALSE),0)</f>
        <v>0</v>
      </c>
      <c r="F270">
        <f>+IFERROR(VLOOKUP(B270,'[1]Sum table'!$A:$G,7,FALSE),0)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ZK100.K370.C042</v>
      </c>
      <c r="C271">
        <f>+IFERROR(VLOOKUP(B271,'[1]Sum table'!$A:$D,4,FALSE),0)</f>
        <v>0</v>
      </c>
      <c r="D271">
        <f>+IFERROR(VLOOKUP(B271,'[1]Sum table'!$A:$E,5,FALSE),0)</f>
        <v>0</v>
      </c>
      <c r="E271">
        <f>+IFERROR(VLOOKUP(B271,'[1]Sum table'!$A:$F,6,FALSE),0)</f>
        <v>0</v>
      </c>
      <c r="F271">
        <f>+IFERROR(VLOOKUP(B271,'[1]Sum table'!$A:$G,7,FALSE),0)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ZK100.K371.C042</v>
      </c>
      <c r="C272">
        <f>+IFERROR(VLOOKUP(B272,'[1]Sum table'!$A:$D,4,FALSE),0)</f>
        <v>0</v>
      </c>
      <c r="D272">
        <f>+IFERROR(VLOOKUP(B272,'[1]Sum table'!$A:$E,5,FALSE),0)</f>
        <v>0</v>
      </c>
      <c r="E272">
        <f>+IFERROR(VLOOKUP(B272,'[1]Sum table'!$A:$F,6,FALSE),0)</f>
        <v>0</v>
      </c>
      <c r="F272">
        <f>+IFERROR(VLOOKUP(B272,'[1]Sum table'!$A:$G,7,FALSE),0)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ZK100.K372.C042</v>
      </c>
      <c r="C273">
        <f>+IFERROR(VLOOKUP(B273,'[1]Sum table'!$A:$D,4,FALSE),0)</f>
        <v>0</v>
      </c>
      <c r="D273">
        <f>+IFERROR(VLOOKUP(B273,'[1]Sum table'!$A:$E,5,FALSE),0)</f>
        <v>0</v>
      </c>
      <c r="E273">
        <f>+IFERROR(VLOOKUP(B273,'[1]Sum table'!$A:$F,6,FALSE),0)</f>
        <v>0</v>
      </c>
      <c r="F273">
        <f>+IFERROR(VLOOKUP(B273,'[1]Sum table'!$A:$G,7,FALSE),0)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ZK100.K373.C042</v>
      </c>
      <c r="C274">
        <f>+IFERROR(VLOOKUP(B274,'[1]Sum table'!$A:$D,4,FALSE),0)</f>
        <v>0</v>
      </c>
      <c r="D274">
        <f>+IFERROR(VLOOKUP(B274,'[1]Sum table'!$A:$E,5,FALSE),0)</f>
        <v>0</v>
      </c>
      <c r="E274">
        <f>+IFERROR(VLOOKUP(B274,'[1]Sum table'!$A:$F,6,FALSE),0)</f>
        <v>0</v>
      </c>
      <c r="F274">
        <f>+IFERROR(VLOOKUP(B274,'[1]Sum table'!$A:$G,7,FALSE),0)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ZK100.K374.C042</v>
      </c>
      <c r="C275">
        <f>+IFERROR(VLOOKUP(B275,'[1]Sum table'!$A:$D,4,FALSE),0)</f>
        <v>0</v>
      </c>
      <c r="D275">
        <f>+IFERROR(VLOOKUP(B275,'[1]Sum table'!$A:$E,5,FALSE),0)</f>
        <v>0</v>
      </c>
      <c r="E275">
        <f>+IFERROR(VLOOKUP(B275,'[1]Sum table'!$A:$F,6,FALSE),0)</f>
        <v>0</v>
      </c>
      <c r="F275">
        <f>+IFERROR(VLOOKUP(B275,'[1]Sum table'!$A:$G,7,FALSE),0)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ZK100.K375.C042</v>
      </c>
      <c r="C276">
        <f>+IFERROR(VLOOKUP(B276,'[1]Sum table'!$A:$D,4,FALSE),0)</f>
        <v>0</v>
      </c>
      <c r="D276">
        <f>+IFERROR(VLOOKUP(B276,'[1]Sum table'!$A:$E,5,FALSE),0)</f>
        <v>0</v>
      </c>
      <c r="E276">
        <f>+IFERROR(VLOOKUP(B276,'[1]Sum table'!$A:$F,6,FALSE),0)</f>
        <v>0</v>
      </c>
      <c r="F276">
        <f>+IFERROR(VLOOKUP(B276,'[1]Sum table'!$A:$G,7,FALSE),0)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ZK100.K376.C042</v>
      </c>
      <c r="C277">
        <f>+IFERROR(VLOOKUP(B277,'[1]Sum table'!$A:$D,4,FALSE),0)</f>
        <v>0</v>
      </c>
      <c r="D277">
        <f>+IFERROR(VLOOKUP(B277,'[1]Sum table'!$A:$E,5,FALSE),0)</f>
        <v>0</v>
      </c>
      <c r="E277">
        <f>+IFERROR(VLOOKUP(B277,'[1]Sum table'!$A:$F,6,FALSE),0)</f>
        <v>0</v>
      </c>
      <c r="F277">
        <f>+IFERROR(VLOOKUP(B277,'[1]Sum table'!$A:$G,7,FALSE),0)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ZK100.K377.C042</v>
      </c>
      <c r="C278">
        <f>+IFERROR(VLOOKUP(B278,'[1]Sum table'!$A:$D,4,FALSE),0)</f>
        <v>0</v>
      </c>
      <c r="D278">
        <f>+IFERROR(VLOOKUP(B278,'[1]Sum table'!$A:$E,5,FALSE),0)</f>
        <v>0</v>
      </c>
      <c r="E278">
        <f>+IFERROR(VLOOKUP(B278,'[1]Sum table'!$A:$F,6,FALSE),0)</f>
        <v>0</v>
      </c>
      <c r="F278">
        <f>+IFERROR(VLOOKUP(B278,'[1]Sum table'!$A:$G,7,FALSE),0)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ZK100.K378.C042</v>
      </c>
      <c r="C279">
        <f>+IFERROR(VLOOKUP(B279,'[1]Sum table'!$A:$D,4,FALSE),0)</f>
        <v>0</v>
      </c>
      <c r="D279">
        <f>+IFERROR(VLOOKUP(B279,'[1]Sum table'!$A:$E,5,FALSE),0)</f>
        <v>0</v>
      </c>
      <c r="E279">
        <f>+IFERROR(VLOOKUP(B279,'[1]Sum table'!$A:$F,6,FALSE),0)</f>
        <v>0</v>
      </c>
      <c r="F279">
        <f>+IFERROR(VLOOKUP(B279,'[1]Sum table'!$A:$G,7,FALSE),0)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ZK100.K379.C042</v>
      </c>
      <c r="C280">
        <f>+IFERROR(VLOOKUP(B280,'[1]Sum table'!$A:$D,4,FALSE),0)</f>
        <v>0</v>
      </c>
      <c r="D280">
        <f>+IFERROR(VLOOKUP(B280,'[1]Sum table'!$A:$E,5,FALSE),0)</f>
        <v>0</v>
      </c>
      <c r="E280">
        <f>+IFERROR(VLOOKUP(B280,'[1]Sum table'!$A:$F,6,FALSE),0)</f>
        <v>0</v>
      </c>
      <c r="F280">
        <f>+IFERROR(VLOOKUP(B280,'[1]Sum table'!$A:$G,7,FALSE),0)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ZK100.K380.C042</v>
      </c>
      <c r="C281">
        <f>+IFERROR(VLOOKUP(B281,'[1]Sum table'!$A:$D,4,FALSE),0)</f>
        <v>0</v>
      </c>
      <c r="D281">
        <f>+IFERROR(VLOOKUP(B281,'[1]Sum table'!$A:$E,5,FALSE),0)</f>
        <v>0</v>
      </c>
      <c r="E281">
        <f>+IFERROR(VLOOKUP(B281,'[1]Sum table'!$A:$F,6,FALSE),0)</f>
        <v>0</v>
      </c>
      <c r="F281">
        <f>+IFERROR(VLOOKUP(B281,'[1]Sum table'!$A:$G,7,FALSE),0)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ZK100.K381.C042</v>
      </c>
      <c r="C282">
        <f>+IFERROR(VLOOKUP(B282,'[1]Sum table'!$A:$D,4,FALSE),0)</f>
        <v>0</v>
      </c>
      <c r="D282">
        <f>+IFERROR(VLOOKUP(B282,'[1]Sum table'!$A:$E,5,FALSE),0)</f>
        <v>0</v>
      </c>
      <c r="E282">
        <f>+IFERROR(VLOOKUP(B282,'[1]Sum table'!$A:$F,6,FALSE),0)</f>
        <v>0</v>
      </c>
      <c r="F282">
        <f>+IFERROR(VLOOKUP(B282,'[1]Sum table'!$A:$G,7,FALSE),0)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ZK100.K382.C042</v>
      </c>
      <c r="C283">
        <f>+IFERROR(VLOOKUP(B283,'[1]Sum table'!$A:$D,4,FALSE),0)</f>
        <v>0</v>
      </c>
      <c r="D283">
        <f>+IFERROR(VLOOKUP(B283,'[1]Sum table'!$A:$E,5,FALSE),0)</f>
        <v>0</v>
      </c>
      <c r="E283">
        <f>+IFERROR(VLOOKUP(B283,'[1]Sum table'!$A:$F,6,FALSE),0)</f>
        <v>0</v>
      </c>
      <c r="F283">
        <f>+IFERROR(VLOOKUP(B283,'[1]Sum table'!$A:$G,7,FALSE),0)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ZK100.K383.C042</v>
      </c>
      <c r="C284">
        <f>+IFERROR(VLOOKUP(B284,'[1]Sum table'!$A:$D,4,FALSE),0)</f>
        <v>0</v>
      </c>
      <c r="D284">
        <f>+IFERROR(VLOOKUP(B284,'[1]Sum table'!$A:$E,5,FALSE),0)</f>
        <v>0</v>
      </c>
      <c r="E284">
        <f>+IFERROR(VLOOKUP(B284,'[1]Sum table'!$A:$F,6,FALSE),0)</f>
        <v>0</v>
      </c>
      <c r="F284">
        <f>+IFERROR(VLOOKUP(B284,'[1]Sum table'!$A:$G,7,FALSE),0)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ZK100.K384.C042</v>
      </c>
      <c r="C285">
        <f>+IFERROR(VLOOKUP(B285,'[1]Sum table'!$A:$D,4,FALSE),0)</f>
        <v>0</v>
      </c>
      <c r="D285">
        <f>+IFERROR(VLOOKUP(B285,'[1]Sum table'!$A:$E,5,FALSE),0)</f>
        <v>0</v>
      </c>
      <c r="E285">
        <f>+IFERROR(VLOOKUP(B285,'[1]Sum table'!$A:$F,6,FALSE),0)</f>
        <v>0</v>
      </c>
      <c r="F285">
        <f>+IFERROR(VLOOKUP(B285,'[1]Sum table'!$A:$G,7,FALSE),0)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ZK100.K385.C042</v>
      </c>
      <c r="C286">
        <f>+IFERROR(VLOOKUP(B286,'[1]Sum table'!$A:$D,4,FALSE),0)</f>
        <v>0</v>
      </c>
      <c r="D286">
        <f>+IFERROR(VLOOKUP(B286,'[1]Sum table'!$A:$E,5,FALSE),0)</f>
        <v>0</v>
      </c>
      <c r="E286">
        <f>+IFERROR(VLOOKUP(B286,'[1]Sum table'!$A:$F,6,FALSE),0)</f>
        <v>0</v>
      </c>
      <c r="F286">
        <f>+IFERROR(VLOOKUP(B286,'[1]Sum table'!$A:$G,7,FALSE),0)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ZK100.K386.C042</v>
      </c>
      <c r="C287">
        <f>+IFERROR(VLOOKUP(B287,'[1]Sum table'!$A:$D,4,FALSE),0)</f>
        <v>0</v>
      </c>
      <c r="D287">
        <f>+IFERROR(VLOOKUP(B287,'[1]Sum table'!$A:$E,5,FALSE),0)</f>
        <v>0</v>
      </c>
      <c r="E287">
        <f>+IFERROR(VLOOKUP(B287,'[1]Sum table'!$A:$F,6,FALSE),0)</f>
        <v>0</v>
      </c>
      <c r="F287">
        <f>+IFERROR(VLOOKUP(B287,'[1]Sum table'!$A:$G,7,FALSE),0)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ZK100.K387.C042</v>
      </c>
      <c r="C288">
        <f>+IFERROR(VLOOKUP(B288,'[1]Sum table'!$A:$D,4,FALSE),0)</f>
        <v>0</v>
      </c>
      <c r="D288">
        <f>+IFERROR(VLOOKUP(B288,'[1]Sum table'!$A:$E,5,FALSE),0)</f>
        <v>0</v>
      </c>
      <c r="E288">
        <f>+IFERROR(VLOOKUP(B288,'[1]Sum table'!$A:$F,6,FALSE),0)</f>
        <v>0</v>
      </c>
      <c r="F288">
        <f>+IFERROR(VLOOKUP(B288,'[1]Sum table'!$A:$G,7,FALSE),0)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ZK100.K388.C042</v>
      </c>
      <c r="C289">
        <f>+IFERROR(VLOOKUP(B289,'[1]Sum table'!$A:$D,4,FALSE),0)</f>
        <v>0</v>
      </c>
      <c r="D289">
        <f>+IFERROR(VLOOKUP(B289,'[1]Sum table'!$A:$E,5,FALSE),0)</f>
        <v>0</v>
      </c>
      <c r="E289">
        <f>+IFERROR(VLOOKUP(B289,'[1]Sum table'!$A:$F,6,FALSE),0)</f>
        <v>0</v>
      </c>
      <c r="F289">
        <f>+IFERROR(VLOOKUP(B289,'[1]Sum table'!$A:$G,7,FALSE),0)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ZK100.K389.C042</v>
      </c>
      <c r="C290">
        <f>+IFERROR(VLOOKUP(B290,'[1]Sum table'!$A:$D,4,FALSE),0)</f>
        <v>0</v>
      </c>
      <c r="D290">
        <f>+IFERROR(VLOOKUP(B290,'[1]Sum table'!$A:$E,5,FALSE),0)</f>
        <v>0</v>
      </c>
      <c r="E290">
        <f>+IFERROR(VLOOKUP(B290,'[1]Sum table'!$A:$F,6,FALSE),0)</f>
        <v>0</v>
      </c>
      <c r="F290">
        <f>+IFERROR(VLOOKUP(B290,'[1]Sum table'!$A:$G,7,FALSE),0)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ZK100.K390.C042</v>
      </c>
      <c r="C291">
        <f>+IFERROR(VLOOKUP(B291,'[1]Sum table'!$A:$D,4,FALSE),0)</f>
        <v>0</v>
      </c>
      <c r="D291">
        <f>+IFERROR(VLOOKUP(B291,'[1]Sum table'!$A:$E,5,FALSE),0)</f>
        <v>0</v>
      </c>
      <c r="E291">
        <f>+IFERROR(VLOOKUP(B291,'[1]Sum table'!$A:$F,6,FALSE),0)</f>
        <v>0</v>
      </c>
      <c r="F291">
        <f>+IFERROR(VLOOKUP(B291,'[1]Sum table'!$A:$G,7,FALSE),0)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ZK100.K391.C042</v>
      </c>
      <c r="C292">
        <f>+IFERROR(VLOOKUP(B292,'[1]Sum table'!$A:$D,4,FALSE),0)</f>
        <v>0</v>
      </c>
      <c r="D292">
        <f>+IFERROR(VLOOKUP(B292,'[1]Sum table'!$A:$E,5,FALSE),0)</f>
        <v>0</v>
      </c>
      <c r="E292">
        <f>+IFERROR(VLOOKUP(B292,'[1]Sum table'!$A:$F,6,FALSE),0)</f>
        <v>0</v>
      </c>
      <c r="F292">
        <f>+IFERROR(VLOOKUP(B292,'[1]Sum table'!$A:$G,7,FALSE),0)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ZK100.K392.C042</v>
      </c>
      <c r="C293">
        <f>+IFERROR(VLOOKUP(B293,'[1]Sum table'!$A:$D,4,FALSE),0)</f>
        <v>0</v>
      </c>
      <c r="D293">
        <f>+IFERROR(VLOOKUP(B293,'[1]Sum table'!$A:$E,5,FALSE),0)</f>
        <v>0</v>
      </c>
      <c r="E293">
        <f>+IFERROR(VLOOKUP(B293,'[1]Sum table'!$A:$F,6,FALSE),0)</f>
        <v>0</v>
      </c>
      <c r="F293">
        <f>+IFERROR(VLOOKUP(B293,'[1]Sum table'!$A:$G,7,FALSE),0)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ZK100.K393.C042</v>
      </c>
      <c r="C294">
        <f>+IFERROR(VLOOKUP(B294,'[1]Sum table'!$A:$D,4,FALSE),0)</f>
        <v>0</v>
      </c>
      <c r="D294">
        <f>+IFERROR(VLOOKUP(B294,'[1]Sum table'!$A:$E,5,FALSE),0)</f>
        <v>0</v>
      </c>
      <c r="E294">
        <f>+IFERROR(VLOOKUP(B294,'[1]Sum table'!$A:$F,6,FALSE),0)</f>
        <v>0</v>
      </c>
      <c r="F294">
        <f>+IFERROR(VLOOKUP(B294,'[1]Sum table'!$A:$G,7,FALSE),0)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ZK100.K394.C042</v>
      </c>
      <c r="C295">
        <f>+IFERROR(VLOOKUP(B295,'[1]Sum table'!$A:$D,4,FALSE),0)</f>
        <v>0</v>
      </c>
      <c r="D295">
        <f>+IFERROR(VLOOKUP(B295,'[1]Sum table'!$A:$E,5,FALSE),0)</f>
        <v>0</v>
      </c>
      <c r="E295">
        <f>+IFERROR(VLOOKUP(B295,'[1]Sum table'!$A:$F,6,FALSE),0)</f>
        <v>0</v>
      </c>
      <c r="F295">
        <f>+IFERROR(VLOOKUP(B295,'[1]Sum table'!$A:$G,7,FALSE),0)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ZK100.K395.C042</v>
      </c>
      <c r="C296">
        <f>+IFERROR(VLOOKUP(B296,'[1]Sum table'!$A:$D,4,FALSE),0)</f>
        <v>0</v>
      </c>
      <c r="D296">
        <f>+IFERROR(VLOOKUP(B296,'[1]Sum table'!$A:$E,5,FALSE),0)</f>
        <v>0</v>
      </c>
      <c r="E296">
        <f>+IFERROR(VLOOKUP(B296,'[1]Sum table'!$A:$F,6,FALSE),0)</f>
        <v>0</v>
      </c>
      <c r="F296">
        <f>+IFERROR(VLOOKUP(B296,'[1]Sum table'!$A:$G,7,FALSE),0)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ZK100.K396.C042</v>
      </c>
      <c r="C297">
        <f>+IFERROR(VLOOKUP(B297,'[1]Sum table'!$A:$D,4,FALSE),0)</f>
        <v>0</v>
      </c>
      <c r="D297">
        <f>+IFERROR(VLOOKUP(B297,'[1]Sum table'!$A:$E,5,FALSE),0)</f>
        <v>0</v>
      </c>
      <c r="E297">
        <f>+IFERROR(VLOOKUP(B297,'[1]Sum table'!$A:$F,6,FALSE),0)</f>
        <v>0</v>
      </c>
      <c r="F297">
        <f>+IFERROR(VLOOKUP(B297,'[1]Sum table'!$A:$G,7,FALSE),0)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ZK100.K397.C042</v>
      </c>
      <c r="C298">
        <f>+IFERROR(VLOOKUP(B298,'[1]Sum table'!$A:$D,4,FALSE),0)</f>
        <v>0</v>
      </c>
      <c r="D298">
        <f>+IFERROR(VLOOKUP(B298,'[1]Sum table'!$A:$E,5,FALSE),0)</f>
        <v>0</v>
      </c>
      <c r="E298">
        <f>+IFERROR(VLOOKUP(B298,'[1]Sum table'!$A:$F,6,FALSE),0)</f>
        <v>0</v>
      </c>
      <c r="F298">
        <f>+IFERROR(VLOOKUP(B298,'[1]Sum table'!$A:$G,7,FALSE),0)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ZK100.K398.C042</v>
      </c>
      <c r="C299">
        <f>+IFERROR(VLOOKUP(B299,'[1]Sum table'!$A:$D,4,FALSE),0)</f>
        <v>0</v>
      </c>
      <c r="D299">
        <f>+IFERROR(VLOOKUP(B299,'[1]Sum table'!$A:$E,5,FALSE),0)</f>
        <v>0</v>
      </c>
      <c r="E299">
        <f>+IFERROR(VLOOKUP(B299,'[1]Sum table'!$A:$F,6,FALSE),0)</f>
        <v>0</v>
      </c>
      <c r="F299">
        <f>+IFERROR(VLOOKUP(B299,'[1]Sum table'!$A:$G,7,FALSE),0)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ZK100.K399.C042</v>
      </c>
      <c r="C300">
        <f>+IFERROR(VLOOKUP(B300,'[1]Sum table'!$A:$D,4,FALSE),0)</f>
        <v>0</v>
      </c>
      <c r="D300">
        <f>+IFERROR(VLOOKUP(B300,'[1]Sum table'!$A:$E,5,FALSE),0)</f>
        <v>0</v>
      </c>
      <c r="E300">
        <f>+IFERROR(VLOOKUP(B300,'[1]Sum table'!$A:$F,6,FALSE),0)</f>
        <v>0</v>
      </c>
      <c r="F300">
        <f>+IFERROR(VLOOKUP(B300,'[1]Sum table'!$A:$G,7,FALSE),0)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ZK101.K100.C042</v>
      </c>
      <c r="C301">
        <f>+IFERROR(VLOOKUP(B301,'[1]Sum table'!$A:$D,4,FALSE),0)</f>
        <v>0</v>
      </c>
      <c r="D301">
        <f>+IFERROR(VLOOKUP(B301,'[1]Sum table'!$A:$E,5,FALSE),0)</f>
        <v>0</v>
      </c>
      <c r="E301">
        <f>+IFERROR(VLOOKUP(B301,'[1]Sum table'!$A:$F,6,FALSE),0)</f>
        <v>0</v>
      </c>
      <c r="F301">
        <f>+IFERROR(VLOOKUP(B301,'[1]Sum table'!$A:$G,7,FALSE),0)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ZK101.K101.C042</v>
      </c>
      <c r="C302">
        <f>+IFERROR(VLOOKUP(B302,'[1]Sum table'!$A:$D,4,FALSE),0)</f>
        <v>0</v>
      </c>
      <c r="D302">
        <f>+IFERROR(VLOOKUP(B302,'[1]Sum table'!$A:$E,5,FALSE),0)</f>
        <v>0</v>
      </c>
      <c r="E302">
        <f>+IFERROR(VLOOKUP(B302,'[1]Sum table'!$A:$F,6,FALSE),0)</f>
        <v>0</v>
      </c>
      <c r="F302">
        <f>+IFERROR(VLOOKUP(B302,'[1]Sum table'!$A:$G,7,FALSE),0)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ZK101.K102.C042</v>
      </c>
      <c r="C303">
        <f>+IFERROR(VLOOKUP(B303,'[1]Sum table'!$A:$D,4,FALSE),0)</f>
        <v>0</v>
      </c>
      <c r="D303">
        <f>+IFERROR(VLOOKUP(B303,'[1]Sum table'!$A:$E,5,FALSE),0)</f>
        <v>0</v>
      </c>
      <c r="E303">
        <f>+IFERROR(VLOOKUP(B303,'[1]Sum table'!$A:$F,6,FALSE),0)</f>
        <v>0</v>
      </c>
      <c r="F303">
        <f>+IFERROR(VLOOKUP(B303,'[1]Sum table'!$A:$G,7,FALSE),0)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ZK101.K103.C042</v>
      </c>
      <c r="C304">
        <f>+IFERROR(VLOOKUP(B304,'[1]Sum table'!$A:$D,4,FALSE),0)</f>
        <v>0</v>
      </c>
      <c r="D304">
        <f>+IFERROR(VLOOKUP(B304,'[1]Sum table'!$A:$E,5,FALSE),0)</f>
        <v>0</v>
      </c>
      <c r="E304">
        <f>+IFERROR(VLOOKUP(B304,'[1]Sum table'!$A:$F,6,FALSE),0)</f>
        <v>0</v>
      </c>
      <c r="F304">
        <f>+IFERROR(VLOOKUP(B304,'[1]Sum table'!$A:$G,7,FALSE),0)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ZK101.K104.C042</v>
      </c>
      <c r="C305">
        <f>+IFERROR(VLOOKUP(B305,'[1]Sum table'!$A:$D,4,FALSE),0)</f>
        <v>0</v>
      </c>
      <c r="D305">
        <f>+IFERROR(VLOOKUP(B305,'[1]Sum table'!$A:$E,5,FALSE),0)</f>
        <v>0</v>
      </c>
      <c r="E305">
        <f>+IFERROR(VLOOKUP(B305,'[1]Sum table'!$A:$F,6,FALSE),0)</f>
        <v>0</v>
      </c>
      <c r="F305">
        <f>+IFERROR(VLOOKUP(B305,'[1]Sum table'!$A:$G,7,FALSE),0)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ZK101.K105.C042</v>
      </c>
      <c r="C306">
        <f>+IFERROR(VLOOKUP(B306,'[1]Sum table'!$A:$D,4,FALSE),0)</f>
        <v>0</v>
      </c>
      <c r="D306">
        <f>+IFERROR(VLOOKUP(B306,'[1]Sum table'!$A:$E,5,FALSE),0)</f>
        <v>0</v>
      </c>
      <c r="E306">
        <f>+IFERROR(VLOOKUP(B306,'[1]Sum table'!$A:$F,6,FALSE),0)</f>
        <v>0</v>
      </c>
      <c r="F306">
        <f>+IFERROR(VLOOKUP(B306,'[1]Sum table'!$A:$G,7,FALSE),0)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ZK101.K106.C042</v>
      </c>
      <c r="C307">
        <f>+IFERROR(VLOOKUP(B307,'[1]Sum table'!$A:$D,4,FALSE),0)</f>
        <v>0</v>
      </c>
      <c r="D307">
        <f>+IFERROR(VLOOKUP(B307,'[1]Sum table'!$A:$E,5,FALSE),0)</f>
        <v>0</v>
      </c>
      <c r="E307">
        <f>+IFERROR(VLOOKUP(B307,'[1]Sum table'!$A:$F,6,FALSE),0)</f>
        <v>0</v>
      </c>
      <c r="F307">
        <f>+IFERROR(VLOOKUP(B307,'[1]Sum table'!$A:$G,7,FALSE),0)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ZK101.K107.C042</v>
      </c>
      <c r="C308">
        <f>+IFERROR(VLOOKUP(B308,'[1]Sum table'!$A:$D,4,FALSE),0)</f>
        <v>0</v>
      </c>
      <c r="D308">
        <f>+IFERROR(VLOOKUP(B308,'[1]Sum table'!$A:$E,5,FALSE),0)</f>
        <v>0</v>
      </c>
      <c r="E308">
        <f>+IFERROR(VLOOKUP(B308,'[1]Sum table'!$A:$F,6,FALSE),0)</f>
        <v>0</v>
      </c>
      <c r="F308">
        <f>+IFERROR(VLOOKUP(B308,'[1]Sum table'!$A:$G,7,FALSE),0)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ZK101.K108.C042</v>
      </c>
      <c r="C309">
        <f>+IFERROR(VLOOKUP(B309,'[1]Sum table'!$A:$D,4,FALSE),0)</f>
        <v>0</v>
      </c>
      <c r="D309">
        <f>+IFERROR(VLOOKUP(B309,'[1]Sum table'!$A:$E,5,FALSE),0)</f>
        <v>0</v>
      </c>
      <c r="E309">
        <f>+IFERROR(VLOOKUP(B309,'[1]Sum table'!$A:$F,6,FALSE),0)</f>
        <v>0</v>
      </c>
      <c r="F309">
        <f>+IFERROR(VLOOKUP(B309,'[1]Sum table'!$A:$G,7,FALSE),0)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ZK101.K109.C042</v>
      </c>
      <c r="C310">
        <f>+IFERROR(VLOOKUP(B310,'[1]Sum table'!$A:$D,4,FALSE),0)</f>
        <v>0</v>
      </c>
      <c r="D310">
        <f>+IFERROR(VLOOKUP(B310,'[1]Sum table'!$A:$E,5,FALSE),0)</f>
        <v>0</v>
      </c>
      <c r="E310">
        <f>+IFERROR(VLOOKUP(B310,'[1]Sum table'!$A:$F,6,FALSE),0)</f>
        <v>0</v>
      </c>
      <c r="F310">
        <f>+IFERROR(VLOOKUP(B310,'[1]Sum table'!$A:$G,7,FALSE),0)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ZK101.K110.C042</v>
      </c>
      <c r="C311">
        <f>+IFERROR(VLOOKUP(B311,'[1]Sum table'!$A:$D,4,FALSE),0)</f>
        <v>0</v>
      </c>
      <c r="D311">
        <f>+IFERROR(VLOOKUP(B311,'[1]Sum table'!$A:$E,5,FALSE),0)</f>
        <v>0</v>
      </c>
      <c r="E311">
        <f>+IFERROR(VLOOKUP(B311,'[1]Sum table'!$A:$F,6,FALSE),0)</f>
        <v>0</v>
      </c>
      <c r="F311">
        <f>+IFERROR(VLOOKUP(B311,'[1]Sum table'!$A:$G,7,FALSE),0)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ZK101.K111.C042</v>
      </c>
      <c r="C312">
        <f>+IFERROR(VLOOKUP(B312,'[1]Sum table'!$A:$D,4,FALSE),0)</f>
        <v>0</v>
      </c>
      <c r="D312">
        <f>+IFERROR(VLOOKUP(B312,'[1]Sum table'!$A:$E,5,FALSE),0)</f>
        <v>0</v>
      </c>
      <c r="E312">
        <f>+IFERROR(VLOOKUP(B312,'[1]Sum table'!$A:$F,6,FALSE),0)</f>
        <v>0</v>
      </c>
      <c r="F312">
        <f>+IFERROR(VLOOKUP(B312,'[1]Sum table'!$A:$G,7,FALSE),0)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ZK101.K112.C042</v>
      </c>
      <c r="C313">
        <f>+IFERROR(VLOOKUP(B313,'[1]Sum table'!$A:$D,4,FALSE),0)</f>
        <v>0</v>
      </c>
      <c r="D313">
        <f>+IFERROR(VLOOKUP(B313,'[1]Sum table'!$A:$E,5,FALSE),0)</f>
        <v>0</v>
      </c>
      <c r="E313">
        <f>+IFERROR(VLOOKUP(B313,'[1]Sum table'!$A:$F,6,FALSE),0)</f>
        <v>0</v>
      </c>
      <c r="F313">
        <f>+IFERROR(VLOOKUP(B313,'[1]Sum table'!$A:$G,7,FALSE),0)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ZK101.K113.C042</v>
      </c>
      <c r="C314">
        <f>+IFERROR(VLOOKUP(B314,'[1]Sum table'!$A:$D,4,FALSE),0)</f>
        <v>0</v>
      </c>
      <c r="D314">
        <f>+IFERROR(VLOOKUP(B314,'[1]Sum table'!$A:$E,5,FALSE),0)</f>
        <v>0</v>
      </c>
      <c r="E314">
        <f>+IFERROR(VLOOKUP(B314,'[1]Sum table'!$A:$F,6,FALSE),0)</f>
        <v>0</v>
      </c>
      <c r="F314">
        <f>+IFERROR(VLOOKUP(B314,'[1]Sum table'!$A:$G,7,FALSE),0)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ZK101.K114.C042</v>
      </c>
      <c r="C315">
        <f>+IFERROR(VLOOKUP(B315,'[1]Sum table'!$A:$D,4,FALSE),0)</f>
        <v>0</v>
      </c>
      <c r="D315">
        <f>+IFERROR(VLOOKUP(B315,'[1]Sum table'!$A:$E,5,FALSE),0)</f>
        <v>0</v>
      </c>
      <c r="E315">
        <f>+IFERROR(VLOOKUP(B315,'[1]Sum table'!$A:$F,6,FALSE),0)</f>
        <v>0</v>
      </c>
      <c r="F315">
        <f>+IFERROR(VLOOKUP(B315,'[1]Sum table'!$A:$G,7,FALSE),0)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ZK101.K115.C042</v>
      </c>
      <c r="C316">
        <f>+IFERROR(VLOOKUP(B316,'[1]Sum table'!$A:$D,4,FALSE),0)</f>
        <v>0</v>
      </c>
      <c r="D316">
        <f>+IFERROR(VLOOKUP(B316,'[1]Sum table'!$A:$E,5,FALSE),0)</f>
        <v>0</v>
      </c>
      <c r="E316">
        <f>+IFERROR(VLOOKUP(B316,'[1]Sum table'!$A:$F,6,FALSE),0)</f>
        <v>0</v>
      </c>
      <c r="F316">
        <f>+IFERROR(VLOOKUP(B316,'[1]Sum table'!$A:$G,7,FALSE),0)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ZK101.K116.C042</v>
      </c>
      <c r="C317">
        <f>+IFERROR(VLOOKUP(B317,'[1]Sum table'!$A:$D,4,FALSE),0)</f>
        <v>0</v>
      </c>
      <c r="D317">
        <f>+IFERROR(VLOOKUP(B317,'[1]Sum table'!$A:$E,5,FALSE),0)</f>
        <v>0</v>
      </c>
      <c r="E317">
        <f>+IFERROR(VLOOKUP(B317,'[1]Sum table'!$A:$F,6,FALSE),0)</f>
        <v>0</v>
      </c>
      <c r="F317">
        <f>+IFERROR(VLOOKUP(B317,'[1]Sum table'!$A:$G,7,FALSE),0)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ZK101.K117.C042</v>
      </c>
      <c r="C318">
        <f>+IFERROR(VLOOKUP(B318,'[1]Sum table'!$A:$D,4,FALSE),0)</f>
        <v>0</v>
      </c>
      <c r="D318">
        <f>+IFERROR(VLOOKUP(B318,'[1]Sum table'!$A:$E,5,FALSE),0)</f>
        <v>0</v>
      </c>
      <c r="E318">
        <f>+IFERROR(VLOOKUP(B318,'[1]Sum table'!$A:$F,6,FALSE),0)</f>
        <v>0</v>
      </c>
      <c r="F318">
        <f>+IFERROR(VLOOKUP(B318,'[1]Sum table'!$A:$G,7,FALSE),0)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ZK101.K118.C042</v>
      </c>
      <c r="C319">
        <f>+IFERROR(VLOOKUP(B319,'[1]Sum table'!$A:$D,4,FALSE),0)</f>
        <v>0</v>
      </c>
      <c r="D319">
        <f>+IFERROR(VLOOKUP(B319,'[1]Sum table'!$A:$E,5,FALSE),0)</f>
        <v>0</v>
      </c>
      <c r="E319">
        <f>+IFERROR(VLOOKUP(B319,'[1]Sum table'!$A:$F,6,FALSE),0)</f>
        <v>0</v>
      </c>
      <c r="F319">
        <f>+IFERROR(VLOOKUP(B319,'[1]Sum table'!$A:$G,7,FALSE),0)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ZK101.K119.C042</v>
      </c>
      <c r="C320">
        <f>+IFERROR(VLOOKUP(B320,'[1]Sum table'!$A:$D,4,FALSE),0)</f>
        <v>0</v>
      </c>
      <c r="D320">
        <f>+IFERROR(VLOOKUP(B320,'[1]Sum table'!$A:$E,5,FALSE),0)</f>
        <v>0</v>
      </c>
      <c r="E320">
        <f>+IFERROR(VLOOKUP(B320,'[1]Sum table'!$A:$F,6,FALSE),0)</f>
        <v>0</v>
      </c>
      <c r="F320">
        <f>+IFERROR(VLOOKUP(B320,'[1]Sum table'!$A:$G,7,FALSE),0)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ZK101.K120.C042</v>
      </c>
      <c r="C321">
        <f>+IFERROR(VLOOKUP(B321,'[1]Sum table'!$A:$D,4,FALSE),0)</f>
        <v>0</v>
      </c>
      <c r="D321">
        <f>+IFERROR(VLOOKUP(B321,'[1]Sum table'!$A:$E,5,FALSE),0)</f>
        <v>0</v>
      </c>
      <c r="E321">
        <f>+IFERROR(VLOOKUP(B321,'[1]Sum table'!$A:$F,6,FALSE),0)</f>
        <v>0</v>
      </c>
      <c r="F321">
        <f>+IFERROR(VLOOKUP(B321,'[1]Sum table'!$A:$G,7,FALSE),0)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ZK101.K121.C042</v>
      </c>
      <c r="C322">
        <f>+IFERROR(VLOOKUP(B322,'[1]Sum table'!$A:$D,4,FALSE),0)</f>
        <v>0</v>
      </c>
      <c r="D322">
        <f>+IFERROR(VLOOKUP(B322,'[1]Sum table'!$A:$E,5,FALSE),0)</f>
        <v>0</v>
      </c>
      <c r="E322">
        <f>+IFERROR(VLOOKUP(B322,'[1]Sum table'!$A:$F,6,FALSE),0)</f>
        <v>0</v>
      </c>
      <c r="F322">
        <f>+IFERROR(VLOOKUP(B322,'[1]Sum table'!$A:$G,7,FALSE),0)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ZK101.K122.C042</v>
      </c>
      <c r="C323">
        <f>+IFERROR(VLOOKUP(B323,'[1]Sum table'!$A:$D,4,FALSE),0)</f>
        <v>0</v>
      </c>
      <c r="D323">
        <f>+IFERROR(VLOOKUP(B323,'[1]Sum table'!$A:$E,5,FALSE),0)</f>
        <v>0</v>
      </c>
      <c r="E323">
        <f>+IFERROR(VLOOKUP(B323,'[1]Sum table'!$A:$F,6,FALSE),0)</f>
        <v>0</v>
      </c>
      <c r="F323">
        <f>+IFERROR(VLOOKUP(B323,'[1]Sum table'!$A:$G,7,FALSE),0)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ZK101.K123.C042</v>
      </c>
      <c r="C324">
        <f>+IFERROR(VLOOKUP(B324,'[1]Sum table'!$A:$D,4,FALSE),0)</f>
        <v>0</v>
      </c>
      <c r="D324">
        <f>+IFERROR(VLOOKUP(B324,'[1]Sum table'!$A:$E,5,FALSE),0)</f>
        <v>0</v>
      </c>
      <c r="E324">
        <f>+IFERROR(VLOOKUP(B324,'[1]Sum table'!$A:$F,6,FALSE),0)</f>
        <v>0</v>
      </c>
      <c r="F324">
        <f>+IFERROR(VLOOKUP(B324,'[1]Sum table'!$A:$G,7,FALSE),0)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ZK101.K124.C042</v>
      </c>
      <c r="C325">
        <f>+IFERROR(VLOOKUP(B325,'[1]Sum table'!$A:$D,4,FALSE),0)</f>
        <v>0</v>
      </c>
      <c r="D325">
        <f>+IFERROR(VLOOKUP(B325,'[1]Sum table'!$A:$E,5,FALSE),0)</f>
        <v>0</v>
      </c>
      <c r="E325">
        <f>+IFERROR(VLOOKUP(B325,'[1]Sum table'!$A:$F,6,FALSE),0)</f>
        <v>0</v>
      </c>
      <c r="F325">
        <f>+IFERROR(VLOOKUP(B325,'[1]Sum table'!$A:$G,7,FALSE),0)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ZK101.K125.C042</v>
      </c>
      <c r="C326">
        <f>+IFERROR(VLOOKUP(B326,'[1]Sum table'!$A:$D,4,FALSE),0)</f>
        <v>0</v>
      </c>
      <c r="D326">
        <f>+IFERROR(VLOOKUP(B326,'[1]Sum table'!$A:$E,5,FALSE),0)</f>
        <v>0</v>
      </c>
      <c r="E326">
        <f>+IFERROR(VLOOKUP(B326,'[1]Sum table'!$A:$F,6,FALSE),0)</f>
        <v>0</v>
      </c>
      <c r="F326">
        <f>+IFERROR(VLOOKUP(B326,'[1]Sum table'!$A:$G,7,FALSE),0)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ZK101.K126.C042</v>
      </c>
      <c r="C327">
        <f>+IFERROR(VLOOKUP(B327,'[1]Sum table'!$A:$D,4,FALSE),0)</f>
        <v>0</v>
      </c>
      <c r="D327">
        <f>+IFERROR(VLOOKUP(B327,'[1]Sum table'!$A:$E,5,FALSE),0)</f>
        <v>0</v>
      </c>
      <c r="E327">
        <f>+IFERROR(VLOOKUP(B327,'[1]Sum table'!$A:$F,6,FALSE),0)</f>
        <v>0</v>
      </c>
      <c r="F327">
        <f>+IFERROR(VLOOKUP(B327,'[1]Sum table'!$A:$G,7,FALSE),0)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ZK101.K127.C042</v>
      </c>
      <c r="C328">
        <f>+IFERROR(VLOOKUP(B328,'[1]Sum table'!$A:$D,4,FALSE),0)</f>
        <v>0</v>
      </c>
      <c r="D328">
        <f>+IFERROR(VLOOKUP(B328,'[1]Sum table'!$A:$E,5,FALSE),0)</f>
        <v>0</v>
      </c>
      <c r="E328">
        <f>+IFERROR(VLOOKUP(B328,'[1]Sum table'!$A:$F,6,FALSE),0)</f>
        <v>0</v>
      </c>
      <c r="F328">
        <f>+IFERROR(VLOOKUP(B328,'[1]Sum table'!$A:$G,7,FALSE),0)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ZK101.K128.C042</v>
      </c>
      <c r="C329">
        <f>+IFERROR(VLOOKUP(B329,'[1]Sum table'!$A:$D,4,FALSE),0)</f>
        <v>0</v>
      </c>
      <c r="D329">
        <f>+IFERROR(VLOOKUP(B329,'[1]Sum table'!$A:$E,5,FALSE),0)</f>
        <v>0</v>
      </c>
      <c r="E329">
        <f>+IFERROR(VLOOKUP(B329,'[1]Sum table'!$A:$F,6,FALSE),0)</f>
        <v>0</v>
      </c>
      <c r="F329">
        <f>+IFERROR(VLOOKUP(B329,'[1]Sum table'!$A:$G,7,FALSE),0)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ZK101.K129.C042</v>
      </c>
      <c r="C330">
        <f>+IFERROR(VLOOKUP(B330,'[1]Sum table'!$A:$D,4,FALSE),0)</f>
        <v>0</v>
      </c>
      <c r="D330">
        <f>+IFERROR(VLOOKUP(B330,'[1]Sum table'!$A:$E,5,FALSE),0)</f>
        <v>0</v>
      </c>
      <c r="E330">
        <f>+IFERROR(VLOOKUP(B330,'[1]Sum table'!$A:$F,6,FALSE),0)</f>
        <v>0</v>
      </c>
      <c r="F330">
        <f>+IFERROR(VLOOKUP(B330,'[1]Sum table'!$A:$G,7,FALSE),0)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ZK101.K130.C042</v>
      </c>
      <c r="C331">
        <f>+IFERROR(VLOOKUP(B331,'[1]Sum table'!$A:$D,4,FALSE),0)</f>
        <v>0</v>
      </c>
      <c r="D331">
        <f>+IFERROR(VLOOKUP(B331,'[1]Sum table'!$A:$E,5,FALSE),0)</f>
        <v>0</v>
      </c>
      <c r="E331">
        <f>+IFERROR(VLOOKUP(B331,'[1]Sum table'!$A:$F,6,FALSE),0)</f>
        <v>0</v>
      </c>
      <c r="F331">
        <f>+IFERROR(VLOOKUP(B331,'[1]Sum table'!$A:$G,7,FALSE),0)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ZK101.K131.C042</v>
      </c>
      <c r="C332">
        <f>+IFERROR(VLOOKUP(B332,'[1]Sum table'!$A:$D,4,FALSE),0)</f>
        <v>0</v>
      </c>
      <c r="D332">
        <f>+IFERROR(VLOOKUP(B332,'[1]Sum table'!$A:$E,5,FALSE),0)</f>
        <v>0</v>
      </c>
      <c r="E332">
        <f>+IFERROR(VLOOKUP(B332,'[1]Sum table'!$A:$F,6,FALSE),0)</f>
        <v>0</v>
      </c>
      <c r="F332">
        <f>+IFERROR(VLOOKUP(B332,'[1]Sum table'!$A:$G,7,FALSE),0)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ZK101.K132.C042</v>
      </c>
      <c r="C333">
        <f>+IFERROR(VLOOKUP(B333,'[1]Sum table'!$A:$D,4,FALSE),0)</f>
        <v>0</v>
      </c>
      <c r="D333">
        <f>+IFERROR(VLOOKUP(B333,'[1]Sum table'!$A:$E,5,FALSE),0)</f>
        <v>0</v>
      </c>
      <c r="E333">
        <f>+IFERROR(VLOOKUP(B333,'[1]Sum table'!$A:$F,6,FALSE),0)</f>
        <v>0</v>
      </c>
      <c r="F333">
        <f>+IFERROR(VLOOKUP(B333,'[1]Sum table'!$A:$G,7,FALSE),0)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ZK101.K133.C042</v>
      </c>
      <c r="C334">
        <f>+IFERROR(VLOOKUP(B334,'[1]Sum table'!$A:$D,4,FALSE),0)</f>
        <v>0</v>
      </c>
      <c r="D334">
        <f>+IFERROR(VLOOKUP(B334,'[1]Sum table'!$A:$E,5,FALSE),0)</f>
        <v>0</v>
      </c>
      <c r="E334">
        <f>+IFERROR(VLOOKUP(B334,'[1]Sum table'!$A:$F,6,FALSE),0)</f>
        <v>0</v>
      </c>
      <c r="F334">
        <f>+IFERROR(VLOOKUP(B334,'[1]Sum table'!$A:$G,7,FALSE),0)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ZK101.K134.C042</v>
      </c>
      <c r="C335">
        <f>+IFERROR(VLOOKUP(B335,'[1]Sum table'!$A:$D,4,FALSE),0)</f>
        <v>0</v>
      </c>
      <c r="D335">
        <f>+IFERROR(VLOOKUP(B335,'[1]Sum table'!$A:$E,5,FALSE),0)</f>
        <v>0</v>
      </c>
      <c r="E335">
        <f>+IFERROR(VLOOKUP(B335,'[1]Sum table'!$A:$F,6,FALSE),0)</f>
        <v>0</v>
      </c>
      <c r="F335">
        <f>+IFERROR(VLOOKUP(B335,'[1]Sum table'!$A:$G,7,FALSE),0)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ZK101.K135.C042</v>
      </c>
      <c r="C336">
        <f>+IFERROR(VLOOKUP(B336,'[1]Sum table'!$A:$D,4,FALSE),0)</f>
        <v>0</v>
      </c>
      <c r="D336">
        <f>+IFERROR(VLOOKUP(B336,'[1]Sum table'!$A:$E,5,FALSE),0)</f>
        <v>0</v>
      </c>
      <c r="E336">
        <f>+IFERROR(VLOOKUP(B336,'[1]Sum table'!$A:$F,6,FALSE),0)</f>
        <v>0</v>
      </c>
      <c r="F336">
        <f>+IFERROR(VLOOKUP(B336,'[1]Sum table'!$A:$G,7,FALSE),0)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ZK101.K136.C042</v>
      </c>
      <c r="C337">
        <f>+IFERROR(VLOOKUP(B337,'[1]Sum table'!$A:$D,4,FALSE),0)</f>
        <v>0</v>
      </c>
      <c r="D337">
        <f>+IFERROR(VLOOKUP(B337,'[1]Sum table'!$A:$E,5,FALSE),0)</f>
        <v>0</v>
      </c>
      <c r="E337">
        <f>+IFERROR(VLOOKUP(B337,'[1]Sum table'!$A:$F,6,FALSE),0)</f>
        <v>0</v>
      </c>
      <c r="F337">
        <f>+IFERROR(VLOOKUP(B337,'[1]Sum table'!$A:$G,7,FALSE),0)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ZK101.K137.C042</v>
      </c>
      <c r="C338">
        <f>+IFERROR(VLOOKUP(B338,'[1]Sum table'!$A:$D,4,FALSE),0)</f>
        <v>0</v>
      </c>
      <c r="D338">
        <f>+IFERROR(VLOOKUP(B338,'[1]Sum table'!$A:$E,5,FALSE),0)</f>
        <v>0</v>
      </c>
      <c r="E338">
        <f>+IFERROR(VLOOKUP(B338,'[1]Sum table'!$A:$F,6,FALSE),0)</f>
        <v>0</v>
      </c>
      <c r="F338">
        <f>+IFERROR(VLOOKUP(B338,'[1]Sum table'!$A:$G,7,FALSE),0)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ZK101.K138.C042</v>
      </c>
      <c r="C339">
        <f>+IFERROR(VLOOKUP(B339,'[1]Sum table'!$A:$D,4,FALSE),0)</f>
        <v>0</v>
      </c>
      <c r="D339">
        <f>+IFERROR(VLOOKUP(B339,'[1]Sum table'!$A:$E,5,FALSE),0)</f>
        <v>0</v>
      </c>
      <c r="E339">
        <f>+IFERROR(VLOOKUP(B339,'[1]Sum table'!$A:$F,6,FALSE),0)</f>
        <v>0</v>
      </c>
      <c r="F339">
        <f>+IFERROR(VLOOKUP(B339,'[1]Sum table'!$A:$G,7,FALSE),0)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ZK101.K139.C042</v>
      </c>
      <c r="C340">
        <f>+IFERROR(VLOOKUP(B340,'[1]Sum table'!$A:$D,4,FALSE),0)</f>
        <v>0</v>
      </c>
      <c r="D340">
        <f>+IFERROR(VLOOKUP(B340,'[1]Sum table'!$A:$E,5,FALSE),0)</f>
        <v>0</v>
      </c>
      <c r="E340">
        <f>+IFERROR(VLOOKUP(B340,'[1]Sum table'!$A:$F,6,FALSE),0)</f>
        <v>0</v>
      </c>
      <c r="F340">
        <f>+IFERROR(VLOOKUP(B340,'[1]Sum table'!$A:$G,7,FALSE),0)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ZK101.K140.C042</v>
      </c>
      <c r="C341">
        <f>+IFERROR(VLOOKUP(B341,'[1]Sum table'!$A:$D,4,FALSE),0)</f>
        <v>0</v>
      </c>
      <c r="D341">
        <f>+IFERROR(VLOOKUP(B341,'[1]Sum table'!$A:$E,5,FALSE),0)</f>
        <v>0</v>
      </c>
      <c r="E341">
        <f>+IFERROR(VLOOKUP(B341,'[1]Sum table'!$A:$F,6,FALSE),0)</f>
        <v>0</v>
      </c>
      <c r="F341">
        <f>+IFERROR(VLOOKUP(B341,'[1]Sum table'!$A:$G,7,FALSE),0)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ZK101.K141.C042</v>
      </c>
      <c r="C342">
        <f>+IFERROR(VLOOKUP(B342,'[1]Sum table'!$A:$D,4,FALSE),0)</f>
        <v>0</v>
      </c>
      <c r="D342">
        <f>+IFERROR(VLOOKUP(B342,'[1]Sum table'!$A:$E,5,FALSE),0)</f>
        <v>0</v>
      </c>
      <c r="E342">
        <f>+IFERROR(VLOOKUP(B342,'[1]Sum table'!$A:$F,6,FALSE),0)</f>
        <v>0</v>
      </c>
      <c r="F342">
        <f>+IFERROR(VLOOKUP(B342,'[1]Sum table'!$A:$G,7,FALSE),0)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ZK101.K142.C042</v>
      </c>
      <c r="C343">
        <f>+IFERROR(VLOOKUP(B343,'[1]Sum table'!$A:$D,4,FALSE),0)</f>
        <v>0</v>
      </c>
      <c r="D343">
        <f>+IFERROR(VLOOKUP(B343,'[1]Sum table'!$A:$E,5,FALSE),0)</f>
        <v>0</v>
      </c>
      <c r="E343">
        <f>+IFERROR(VLOOKUP(B343,'[1]Sum table'!$A:$F,6,FALSE),0)</f>
        <v>0</v>
      </c>
      <c r="F343">
        <f>+IFERROR(VLOOKUP(B343,'[1]Sum table'!$A:$G,7,FALSE),0)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ZK101.K143.C042</v>
      </c>
      <c r="C344">
        <f>+IFERROR(VLOOKUP(B344,'[1]Sum table'!$A:$D,4,FALSE),0)</f>
        <v>0</v>
      </c>
      <c r="D344">
        <f>+IFERROR(VLOOKUP(B344,'[1]Sum table'!$A:$E,5,FALSE),0)</f>
        <v>0</v>
      </c>
      <c r="E344">
        <f>+IFERROR(VLOOKUP(B344,'[1]Sum table'!$A:$F,6,FALSE),0)</f>
        <v>0</v>
      </c>
      <c r="F344">
        <f>+IFERROR(VLOOKUP(B344,'[1]Sum table'!$A:$G,7,FALSE),0)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ZK101.K144.C042</v>
      </c>
      <c r="C345">
        <f>+IFERROR(VLOOKUP(B345,'[1]Sum table'!$A:$D,4,FALSE),0)</f>
        <v>0</v>
      </c>
      <c r="D345">
        <f>+IFERROR(VLOOKUP(B345,'[1]Sum table'!$A:$E,5,FALSE),0)</f>
        <v>0</v>
      </c>
      <c r="E345">
        <f>+IFERROR(VLOOKUP(B345,'[1]Sum table'!$A:$F,6,FALSE),0)</f>
        <v>0</v>
      </c>
      <c r="F345">
        <f>+IFERROR(VLOOKUP(B345,'[1]Sum table'!$A:$G,7,FALSE),0)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ZK101.K145.C042</v>
      </c>
      <c r="C346">
        <f>+IFERROR(VLOOKUP(B346,'[1]Sum table'!$A:$D,4,FALSE),0)</f>
        <v>0</v>
      </c>
      <c r="D346">
        <f>+IFERROR(VLOOKUP(B346,'[1]Sum table'!$A:$E,5,FALSE),0)</f>
        <v>0</v>
      </c>
      <c r="E346">
        <f>+IFERROR(VLOOKUP(B346,'[1]Sum table'!$A:$F,6,FALSE),0)</f>
        <v>0</v>
      </c>
      <c r="F346">
        <f>+IFERROR(VLOOKUP(B346,'[1]Sum table'!$A:$G,7,FALSE),0)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ZK101.K146.C042</v>
      </c>
      <c r="C347">
        <f>+IFERROR(VLOOKUP(B347,'[1]Sum table'!$A:$D,4,FALSE),0)</f>
        <v>0</v>
      </c>
      <c r="D347">
        <f>+IFERROR(VLOOKUP(B347,'[1]Sum table'!$A:$E,5,FALSE),0)</f>
        <v>0</v>
      </c>
      <c r="E347">
        <f>+IFERROR(VLOOKUP(B347,'[1]Sum table'!$A:$F,6,FALSE),0)</f>
        <v>0</v>
      </c>
      <c r="F347">
        <f>+IFERROR(VLOOKUP(B347,'[1]Sum table'!$A:$G,7,FALSE),0)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ZK101.K147.C042</v>
      </c>
      <c r="C348">
        <f>+IFERROR(VLOOKUP(B348,'[1]Sum table'!$A:$D,4,FALSE),0)</f>
        <v>0</v>
      </c>
      <c r="D348">
        <f>+IFERROR(VLOOKUP(B348,'[1]Sum table'!$A:$E,5,FALSE),0)</f>
        <v>0</v>
      </c>
      <c r="E348">
        <f>+IFERROR(VLOOKUP(B348,'[1]Sum table'!$A:$F,6,FALSE),0)</f>
        <v>0</v>
      </c>
      <c r="F348">
        <f>+IFERROR(VLOOKUP(B348,'[1]Sum table'!$A:$G,7,FALSE),0)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ZK101.K148.C042</v>
      </c>
      <c r="C349">
        <f>+IFERROR(VLOOKUP(B349,'[1]Sum table'!$A:$D,4,FALSE),0)</f>
        <v>0</v>
      </c>
      <c r="D349">
        <f>+IFERROR(VLOOKUP(B349,'[1]Sum table'!$A:$E,5,FALSE),0)</f>
        <v>0</v>
      </c>
      <c r="E349">
        <f>+IFERROR(VLOOKUP(B349,'[1]Sum table'!$A:$F,6,FALSE),0)</f>
        <v>0</v>
      </c>
      <c r="F349">
        <f>+IFERROR(VLOOKUP(B349,'[1]Sum table'!$A:$G,7,FALSE),0)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ZK101.K149.C042</v>
      </c>
      <c r="C350">
        <f>+IFERROR(VLOOKUP(B350,'[1]Sum table'!$A:$D,4,FALSE),0)</f>
        <v>0</v>
      </c>
      <c r="D350">
        <f>+IFERROR(VLOOKUP(B350,'[1]Sum table'!$A:$E,5,FALSE),0)</f>
        <v>0</v>
      </c>
      <c r="E350">
        <f>+IFERROR(VLOOKUP(B350,'[1]Sum table'!$A:$F,6,FALSE),0)</f>
        <v>0</v>
      </c>
      <c r="F350">
        <f>+IFERROR(VLOOKUP(B350,'[1]Sum table'!$A:$G,7,FALSE),0)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ZK101.K150.C042</v>
      </c>
      <c r="C351">
        <f>+IFERROR(VLOOKUP(B351,'[1]Sum table'!$A:$D,4,FALSE),0)</f>
        <v>0</v>
      </c>
      <c r="D351">
        <f>+IFERROR(VLOOKUP(B351,'[1]Sum table'!$A:$E,5,FALSE),0)</f>
        <v>0</v>
      </c>
      <c r="E351">
        <f>+IFERROR(VLOOKUP(B351,'[1]Sum table'!$A:$F,6,FALSE),0)</f>
        <v>0</v>
      </c>
      <c r="F351">
        <f>+IFERROR(VLOOKUP(B351,'[1]Sum table'!$A:$G,7,FALSE),0)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ZK101.K151.C042</v>
      </c>
      <c r="C352">
        <f>+IFERROR(VLOOKUP(B352,'[1]Sum table'!$A:$D,4,FALSE),0)</f>
        <v>0</v>
      </c>
      <c r="D352">
        <f>+IFERROR(VLOOKUP(B352,'[1]Sum table'!$A:$E,5,FALSE),0)</f>
        <v>0</v>
      </c>
      <c r="E352">
        <f>+IFERROR(VLOOKUP(B352,'[1]Sum table'!$A:$F,6,FALSE),0)</f>
        <v>0</v>
      </c>
      <c r="F352">
        <f>+IFERROR(VLOOKUP(B352,'[1]Sum table'!$A:$G,7,FALSE),0)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ZK101.K152.C042</v>
      </c>
      <c r="C353">
        <f>+IFERROR(VLOOKUP(B353,'[1]Sum table'!$A:$D,4,FALSE),0)</f>
        <v>0</v>
      </c>
      <c r="D353">
        <f>+IFERROR(VLOOKUP(B353,'[1]Sum table'!$A:$E,5,FALSE),0)</f>
        <v>0</v>
      </c>
      <c r="E353">
        <f>+IFERROR(VLOOKUP(B353,'[1]Sum table'!$A:$F,6,FALSE),0)</f>
        <v>0</v>
      </c>
      <c r="F353">
        <f>+IFERROR(VLOOKUP(B353,'[1]Sum table'!$A:$G,7,FALSE),0)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ZK101.K153.C042</v>
      </c>
      <c r="C354">
        <f>+IFERROR(VLOOKUP(B354,'[1]Sum table'!$A:$D,4,FALSE),0)</f>
        <v>0</v>
      </c>
      <c r="D354">
        <f>+IFERROR(VLOOKUP(B354,'[1]Sum table'!$A:$E,5,FALSE),0)</f>
        <v>0</v>
      </c>
      <c r="E354">
        <f>+IFERROR(VLOOKUP(B354,'[1]Sum table'!$A:$F,6,FALSE),0)</f>
        <v>0</v>
      </c>
      <c r="F354">
        <f>+IFERROR(VLOOKUP(B354,'[1]Sum table'!$A:$G,7,FALSE),0)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ZK101.K154.C042</v>
      </c>
      <c r="C355">
        <f>+IFERROR(VLOOKUP(B355,'[1]Sum table'!$A:$D,4,FALSE),0)</f>
        <v>0</v>
      </c>
      <c r="D355">
        <f>+IFERROR(VLOOKUP(B355,'[1]Sum table'!$A:$E,5,FALSE),0)</f>
        <v>0</v>
      </c>
      <c r="E355">
        <f>+IFERROR(VLOOKUP(B355,'[1]Sum table'!$A:$F,6,FALSE),0)</f>
        <v>0</v>
      </c>
      <c r="F355">
        <f>+IFERROR(VLOOKUP(B355,'[1]Sum table'!$A:$G,7,FALSE),0)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ZK101.K155.C042</v>
      </c>
      <c r="C356">
        <f>+IFERROR(VLOOKUP(B356,'[1]Sum table'!$A:$D,4,FALSE),0)</f>
        <v>0</v>
      </c>
      <c r="D356">
        <f>+IFERROR(VLOOKUP(B356,'[1]Sum table'!$A:$E,5,FALSE),0)</f>
        <v>0</v>
      </c>
      <c r="E356">
        <f>+IFERROR(VLOOKUP(B356,'[1]Sum table'!$A:$F,6,FALSE),0)</f>
        <v>0</v>
      </c>
      <c r="F356">
        <f>+IFERROR(VLOOKUP(B356,'[1]Sum table'!$A:$G,7,FALSE),0)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ZK101.K156.C042</v>
      </c>
      <c r="C357">
        <f>+IFERROR(VLOOKUP(B357,'[1]Sum table'!$A:$D,4,FALSE),0)</f>
        <v>0</v>
      </c>
      <c r="D357">
        <f>+IFERROR(VLOOKUP(B357,'[1]Sum table'!$A:$E,5,FALSE),0)</f>
        <v>0</v>
      </c>
      <c r="E357">
        <f>+IFERROR(VLOOKUP(B357,'[1]Sum table'!$A:$F,6,FALSE),0)</f>
        <v>0</v>
      </c>
      <c r="F357">
        <f>+IFERROR(VLOOKUP(B357,'[1]Sum table'!$A:$G,7,FALSE),0)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ZK101.K157.C042</v>
      </c>
      <c r="C358">
        <f>+IFERROR(VLOOKUP(B358,'[1]Sum table'!$A:$D,4,FALSE),0)</f>
        <v>0</v>
      </c>
      <c r="D358">
        <f>+IFERROR(VLOOKUP(B358,'[1]Sum table'!$A:$E,5,FALSE),0)</f>
        <v>0</v>
      </c>
      <c r="E358">
        <f>+IFERROR(VLOOKUP(B358,'[1]Sum table'!$A:$F,6,FALSE),0)</f>
        <v>0</v>
      </c>
      <c r="F358">
        <f>+IFERROR(VLOOKUP(B358,'[1]Sum table'!$A:$G,7,FALSE),0)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ZK101.K158.C042</v>
      </c>
      <c r="C359">
        <f>+IFERROR(VLOOKUP(B359,'[1]Sum table'!$A:$D,4,FALSE),0)</f>
        <v>0</v>
      </c>
      <c r="D359">
        <f>+IFERROR(VLOOKUP(B359,'[1]Sum table'!$A:$E,5,FALSE),0)</f>
        <v>0</v>
      </c>
      <c r="E359">
        <f>+IFERROR(VLOOKUP(B359,'[1]Sum table'!$A:$F,6,FALSE),0)</f>
        <v>0</v>
      </c>
      <c r="F359">
        <f>+IFERROR(VLOOKUP(B359,'[1]Sum table'!$A:$G,7,FALSE),0)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ZK101.K159.C042</v>
      </c>
      <c r="C360">
        <f>+IFERROR(VLOOKUP(B360,'[1]Sum table'!$A:$D,4,FALSE),0)</f>
        <v>0</v>
      </c>
      <c r="D360">
        <f>+IFERROR(VLOOKUP(B360,'[1]Sum table'!$A:$E,5,FALSE),0)</f>
        <v>0</v>
      </c>
      <c r="E360">
        <f>+IFERROR(VLOOKUP(B360,'[1]Sum table'!$A:$F,6,FALSE),0)</f>
        <v>0</v>
      </c>
      <c r="F360">
        <f>+IFERROR(VLOOKUP(B360,'[1]Sum table'!$A:$G,7,FALSE),0)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ZK101.K160.C042</v>
      </c>
      <c r="C361">
        <f>+IFERROR(VLOOKUP(B361,'[1]Sum table'!$A:$D,4,FALSE),0)</f>
        <v>0</v>
      </c>
      <c r="D361">
        <f>+IFERROR(VLOOKUP(B361,'[1]Sum table'!$A:$E,5,FALSE),0)</f>
        <v>0</v>
      </c>
      <c r="E361">
        <f>+IFERROR(VLOOKUP(B361,'[1]Sum table'!$A:$F,6,FALSE),0)</f>
        <v>0</v>
      </c>
      <c r="F361">
        <f>+IFERROR(VLOOKUP(B361,'[1]Sum table'!$A:$G,7,FALSE),0)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ZK101.K161.C042</v>
      </c>
      <c r="C362">
        <f>+IFERROR(VLOOKUP(B362,'[1]Sum table'!$A:$D,4,FALSE),0)</f>
        <v>0</v>
      </c>
      <c r="D362">
        <f>+IFERROR(VLOOKUP(B362,'[1]Sum table'!$A:$E,5,FALSE),0)</f>
        <v>0</v>
      </c>
      <c r="E362">
        <f>+IFERROR(VLOOKUP(B362,'[1]Sum table'!$A:$F,6,FALSE),0)</f>
        <v>0</v>
      </c>
      <c r="F362">
        <f>+IFERROR(VLOOKUP(B362,'[1]Sum table'!$A:$G,7,FALSE),0)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ZK101.K162.C042</v>
      </c>
      <c r="C363">
        <f>+IFERROR(VLOOKUP(B363,'[1]Sum table'!$A:$D,4,FALSE),0)</f>
        <v>0</v>
      </c>
      <c r="D363">
        <f>+IFERROR(VLOOKUP(B363,'[1]Sum table'!$A:$E,5,FALSE),0)</f>
        <v>0</v>
      </c>
      <c r="E363">
        <f>+IFERROR(VLOOKUP(B363,'[1]Sum table'!$A:$F,6,FALSE),0)</f>
        <v>0</v>
      </c>
      <c r="F363">
        <f>+IFERROR(VLOOKUP(B363,'[1]Sum table'!$A:$G,7,FALSE),0)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ZK101.K163.C042</v>
      </c>
      <c r="C364">
        <f>+IFERROR(VLOOKUP(B364,'[1]Sum table'!$A:$D,4,FALSE),0)</f>
        <v>0</v>
      </c>
      <c r="D364">
        <f>+IFERROR(VLOOKUP(B364,'[1]Sum table'!$A:$E,5,FALSE),0)</f>
        <v>0</v>
      </c>
      <c r="E364">
        <f>+IFERROR(VLOOKUP(B364,'[1]Sum table'!$A:$F,6,FALSE),0)</f>
        <v>0</v>
      </c>
      <c r="F364">
        <f>+IFERROR(VLOOKUP(B364,'[1]Sum table'!$A:$G,7,FALSE),0)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ZK101.K164.C042</v>
      </c>
      <c r="C365">
        <f>+IFERROR(VLOOKUP(B365,'[1]Sum table'!$A:$D,4,FALSE),0)</f>
        <v>0</v>
      </c>
      <c r="D365">
        <f>+IFERROR(VLOOKUP(B365,'[1]Sum table'!$A:$E,5,FALSE),0)</f>
        <v>0</v>
      </c>
      <c r="E365">
        <f>+IFERROR(VLOOKUP(B365,'[1]Sum table'!$A:$F,6,FALSE),0)</f>
        <v>0</v>
      </c>
      <c r="F365">
        <f>+IFERROR(VLOOKUP(B365,'[1]Sum table'!$A:$G,7,FALSE),0)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ZK101.K165.C042</v>
      </c>
      <c r="C366">
        <f>+IFERROR(VLOOKUP(B366,'[1]Sum table'!$A:$D,4,FALSE),0)</f>
        <v>0</v>
      </c>
      <c r="D366">
        <f>+IFERROR(VLOOKUP(B366,'[1]Sum table'!$A:$E,5,FALSE),0)</f>
        <v>0</v>
      </c>
      <c r="E366">
        <f>+IFERROR(VLOOKUP(B366,'[1]Sum table'!$A:$F,6,FALSE),0)</f>
        <v>0</v>
      </c>
      <c r="F366">
        <f>+IFERROR(VLOOKUP(B366,'[1]Sum table'!$A:$G,7,FALSE),0)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ZK101.K166.C042</v>
      </c>
      <c r="C367">
        <f>+IFERROR(VLOOKUP(B367,'[1]Sum table'!$A:$D,4,FALSE),0)</f>
        <v>0</v>
      </c>
      <c r="D367">
        <f>+IFERROR(VLOOKUP(B367,'[1]Sum table'!$A:$E,5,FALSE),0)</f>
        <v>0</v>
      </c>
      <c r="E367">
        <f>+IFERROR(VLOOKUP(B367,'[1]Sum table'!$A:$F,6,FALSE),0)</f>
        <v>0</v>
      </c>
      <c r="F367">
        <f>+IFERROR(VLOOKUP(B367,'[1]Sum table'!$A:$G,7,FALSE),0)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ZK101.K167.C042</v>
      </c>
      <c r="C368">
        <f>+IFERROR(VLOOKUP(B368,'[1]Sum table'!$A:$D,4,FALSE),0)</f>
        <v>0</v>
      </c>
      <c r="D368">
        <f>+IFERROR(VLOOKUP(B368,'[1]Sum table'!$A:$E,5,FALSE),0)</f>
        <v>0</v>
      </c>
      <c r="E368">
        <f>+IFERROR(VLOOKUP(B368,'[1]Sum table'!$A:$F,6,FALSE),0)</f>
        <v>0</v>
      </c>
      <c r="F368">
        <f>+IFERROR(VLOOKUP(B368,'[1]Sum table'!$A:$G,7,FALSE),0)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ZK101.K168.C042</v>
      </c>
      <c r="C369">
        <f>+IFERROR(VLOOKUP(B369,'[1]Sum table'!$A:$D,4,FALSE),0)</f>
        <v>0</v>
      </c>
      <c r="D369">
        <f>+IFERROR(VLOOKUP(B369,'[1]Sum table'!$A:$E,5,FALSE),0)</f>
        <v>0</v>
      </c>
      <c r="E369">
        <f>+IFERROR(VLOOKUP(B369,'[1]Sum table'!$A:$F,6,FALSE),0)</f>
        <v>0</v>
      </c>
      <c r="F369">
        <f>+IFERROR(VLOOKUP(B369,'[1]Sum table'!$A:$G,7,FALSE),0)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ZK101.K169.C042</v>
      </c>
      <c r="C370">
        <f>+IFERROR(VLOOKUP(B370,'[1]Sum table'!$A:$D,4,FALSE),0)</f>
        <v>0</v>
      </c>
      <c r="D370">
        <f>+IFERROR(VLOOKUP(B370,'[1]Sum table'!$A:$E,5,FALSE),0)</f>
        <v>0</v>
      </c>
      <c r="E370">
        <f>+IFERROR(VLOOKUP(B370,'[1]Sum table'!$A:$F,6,FALSE),0)</f>
        <v>0</v>
      </c>
      <c r="F370">
        <f>+IFERROR(VLOOKUP(B370,'[1]Sum table'!$A:$G,7,FALSE),0)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ZK101.K170.C042</v>
      </c>
      <c r="C371">
        <f>+IFERROR(VLOOKUP(B371,'[1]Sum table'!$A:$D,4,FALSE),0)</f>
        <v>0</v>
      </c>
      <c r="D371">
        <f>+IFERROR(VLOOKUP(B371,'[1]Sum table'!$A:$E,5,FALSE),0)</f>
        <v>0</v>
      </c>
      <c r="E371">
        <f>+IFERROR(VLOOKUP(B371,'[1]Sum table'!$A:$F,6,FALSE),0)</f>
        <v>0</v>
      </c>
      <c r="F371">
        <f>+IFERROR(VLOOKUP(B371,'[1]Sum table'!$A:$G,7,FALSE),0)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ZK101.K171.C042</v>
      </c>
      <c r="C372">
        <f>+IFERROR(VLOOKUP(B372,'[1]Sum table'!$A:$D,4,FALSE),0)</f>
        <v>0</v>
      </c>
      <c r="D372">
        <f>+IFERROR(VLOOKUP(B372,'[1]Sum table'!$A:$E,5,FALSE),0)</f>
        <v>0</v>
      </c>
      <c r="E372">
        <f>+IFERROR(VLOOKUP(B372,'[1]Sum table'!$A:$F,6,FALSE),0)</f>
        <v>0</v>
      </c>
      <c r="F372">
        <f>+IFERROR(VLOOKUP(B372,'[1]Sum table'!$A:$G,7,FALSE),0)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ZK101.K172.C042</v>
      </c>
      <c r="C373">
        <f>+IFERROR(VLOOKUP(B373,'[1]Sum table'!$A:$D,4,FALSE),0)</f>
        <v>0</v>
      </c>
      <c r="D373">
        <f>+IFERROR(VLOOKUP(B373,'[1]Sum table'!$A:$E,5,FALSE),0)</f>
        <v>0</v>
      </c>
      <c r="E373">
        <f>+IFERROR(VLOOKUP(B373,'[1]Sum table'!$A:$F,6,FALSE),0)</f>
        <v>0</v>
      </c>
      <c r="F373">
        <f>+IFERROR(VLOOKUP(B373,'[1]Sum table'!$A:$G,7,FALSE),0)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ZK101.K173.C042</v>
      </c>
      <c r="C374">
        <f>+IFERROR(VLOOKUP(B374,'[1]Sum table'!$A:$D,4,FALSE),0)</f>
        <v>0</v>
      </c>
      <c r="D374">
        <f>+IFERROR(VLOOKUP(B374,'[1]Sum table'!$A:$E,5,FALSE),0)</f>
        <v>0</v>
      </c>
      <c r="E374">
        <f>+IFERROR(VLOOKUP(B374,'[1]Sum table'!$A:$F,6,FALSE),0)</f>
        <v>0</v>
      </c>
      <c r="F374">
        <f>+IFERROR(VLOOKUP(B374,'[1]Sum table'!$A:$G,7,FALSE),0)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ZK101.K174.C042</v>
      </c>
      <c r="C375">
        <f>+IFERROR(VLOOKUP(B375,'[1]Sum table'!$A:$D,4,FALSE),0)</f>
        <v>0</v>
      </c>
      <c r="D375">
        <f>+IFERROR(VLOOKUP(B375,'[1]Sum table'!$A:$E,5,FALSE),0)</f>
        <v>0</v>
      </c>
      <c r="E375">
        <f>+IFERROR(VLOOKUP(B375,'[1]Sum table'!$A:$F,6,FALSE),0)</f>
        <v>0</v>
      </c>
      <c r="F375">
        <f>+IFERROR(VLOOKUP(B375,'[1]Sum table'!$A:$G,7,FALSE),0)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ZK101.K175.C042</v>
      </c>
      <c r="C376">
        <f>+IFERROR(VLOOKUP(B376,'[1]Sum table'!$A:$D,4,FALSE),0)</f>
        <v>0</v>
      </c>
      <c r="D376">
        <f>+IFERROR(VLOOKUP(B376,'[1]Sum table'!$A:$E,5,FALSE),0)</f>
        <v>0</v>
      </c>
      <c r="E376">
        <f>+IFERROR(VLOOKUP(B376,'[1]Sum table'!$A:$F,6,FALSE),0)</f>
        <v>0</v>
      </c>
      <c r="F376">
        <f>+IFERROR(VLOOKUP(B376,'[1]Sum table'!$A:$G,7,FALSE),0)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ZK101.K176.C042</v>
      </c>
      <c r="C377">
        <f>+IFERROR(VLOOKUP(B377,'[1]Sum table'!$A:$D,4,FALSE),0)</f>
        <v>0</v>
      </c>
      <c r="D377">
        <f>+IFERROR(VLOOKUP(B377,'[1]Sum table'!$A:$E,5,FALSE),0)</f>
        <v>0</v>
      </c>
      <c r="E377">
        <f>+IFERROR(VLOOKUP(B377,'[1]Sum table'!$A:$F,6,FALSE),0)</f>
        <v>0</v>
      </c>
      <c r="F377">
        <f>+IFERROR(VLOOKUP(B377,'[1]Sum table'!$A:$G,7,FALSE),0)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ZK101.K177.C042</v>
      </c>
      <c r="C378">
        <f>+IFERROR(VLOOKUP(B378,'[1]Sum table'!$A:$D,4,FALSE),0)</f>
        <v>0</v>
      </c>
      <c r="D378">
        <f>+IFERROR(VLOOKUP(B378,'[1]Sum table'!$A:$E,5,FALSE),0)</f>
        <v>0</v>
      </c>
      <c r="E378">
        <f>+IFERROR(VLOOKUP(B378,'[1]Sum table'!$A:$F,6,FALSE),0)</f>
        <v>0</v>
      </c>
      <c r="F378">
        <f>+IFERROR(VLOOKUP(B378,'[1]Sum table'!$A:$G,7,FALSE),0)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ZK101.K178.C042</v>
      </c>
      <c r="C379">
        <f>+IFERROR(VLOOKUP(B379,'[1]Sum table'!$A:$D,4,FALSE),0)</f>
        <v>0</v>
      </c>
      <c r="D379">
        <f>+IFERROR(VLOOKUP(B379,'[1]Sum table'!$A:$E,5,FALSE),0)</f>
        <v>0</v>
      </c>
      <c r="E379">
        <f>+IFERROR(VLOOKUP(B379,'[1]Sum table'!$A:$F,6,FALSE),0)</f>
        <v>0</v>
      </c>
      <c r="F379">
        <f>+IFERROR(VLOOKUP(B379,'[1]Sum table'!$A:$G,7,FALSE),0)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ZK101.K179.C042</v>
      </c>
      <c r="C380">
        <f>+IFERROR(VLOOKUP(B380,'[1]Sum table'!$A:$D,4,FALSE),0)</f>
        <v>0</v>
      </c>
      <c r="D380">
        <f>+IFERROR(VLOOKUP(B380,'[1]Sum table'!$A:$E,5,FALSE),0)</f>
        <v>0</v>
      </c>
      <c r="E380">
        <f>+IFERROR(VLOOKUP(B380,'[1]Sum table'!$A:$F,6,FALSE),0)</f>
        <v>0</v>
      </c>
      <c r="F380">
        <f>+IFERROR(VLOOKUP(B380,'[1]Sum table'!$A:$G,7,FALSE),0)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ZK101.K180.C042</v>
      </c>
      <c r="C381">
        <f>+IFERROR(VLOOKUP(B381,'[1]Sum table'!$A:$D,4,FALSE),0)</f>
        <v>0</v>
      </c>
      <c r="D381">
        <f>+IFERROR(VLOOKUP(B381,'[1]Sum table'!$A:$E,5,FALSE),0)</f>
        <v>0</v>
      </c>
      <c r="E381">
        <f>+IFERROR(VLOOKUP(B381,'[1]Sum table'!$A:$F,6,FALSE),0)</f>
        <v>0</v>
      </c>
      <c r="F381">
        <f>+IFERROR(VLOOKUP(B381,'[1]Sum table'!$A:$G,7,FALSE),0)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ZK101.K181.C042</v>
      </c>
      <c r="C382">
        <f>+IFERROR(VLOOKUP(B382,'[1]Sum table'!$A:$D,4,FALSE),0)</f>
        <v>0</v>
      </c>
      <c r="D382">
        <f>+IFERROR(VLOOKUP(B382,'[1]Sum table'!$A:$E,5,FALSE),0)</f>
        <v>0</v>
      </c>
      <c r="E382">
        <f>+IFERROR(VLOOKUP(B382,'[1]Sum table'!$A:$F,6,FALSE),0)</f>
        <v>0</v>
      </c>
      <c r="F382">
        <f>+IFERROR(VLOOKUP(B382,'[1]Sum table'!$A:$G,7,FALSE),0)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ZK101.K182.C042</v>
      </c>
      <c r="C383">
        <f>+IFERROR(VLOOKUP(B383,'[1]Sum table'!$A:$D,4,FALSE),0)</f>
        <v>0</v>
      </c>
      <c r="D383">
        <f>+IFERROR(VLOOKUP(B383,'[1]Sum table'!$A:$E,5,FALSE),0)</f>
        <v>0</v>
      </c>
      <c r="E383">
        <f>+IFERROR(VLOOKUP(B383,'[1]Sum table'!$A:$F,6,FALSE),0)</f>
        <v>0</v>
      </c>
      <c r="F383">
        <f>+IFERROR(VLOOKUP(B383,'[1]Sum table'!$A:$G,7,FALSE),0)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ZK101.K183.C042</v>
      </c>
      <c r="C384">
        <f>+IFERROR(VLOOKUP(B384,'[1]Sum table'!$A:$D,4,FALSE),0)</f>
        <v>0</v>
      </c>
      <c r="D384">
        <f>+IFERROR(VLOOKUP(B384,'[1]Sum table'!$A:$E,5,FALSE),0)</f>
        <v>0</v>
      </c>
      <c r="E384">
        <f>+IFERROR(VLOOKUP(B384,'[1]Sum table'!$A:$F,6,FALSE),0)</f>
        <v>0</v>
      </c>
      <c r="F384">
        <f>+IFERROR(VLOOKUP(B384,'[1]Sum table'!$A:$G,7,FALSE),0)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ZK101.K184.C042</v>
      </c>
      <c r="C385">
        <f>+IFERROR(VLOOKUP(B385,'[1]Sum table'!$A:$D,4,FALSE),0)</f>
        <v>0</v>
      </c>
      <c r="D385">
        <f>+IFERROR(VLOOKUP(B385,'[1]Sum table'!$A:$E,5,FALSE),0)</f>
        <v>0</v>
      </c>
      <c r="E385">
        <f>+IFERROR(VLOOKUP(B385,'[1]Sum table'!$A:$F,6,FALSE),0)</f>
        <v>0</v>
      </c>
      <c r="F385">
        <f>+IFERROR(VLOOKUP(B385,'[1]Sum table'!$A:$G,7,FALSE),0)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ZK101.K185.C042</v>
      </c>
      <c r="C386">
        <f>+IFERROR(VLOOKUP(B386,'[1]Sum table'!$A:$D,4,FALSE),0)</f>
        <v>0</v>
      </c>
      <c r="D386">
        <f>+IFERROR(VLOOKUP(B386,'[1]Sum table'!$A:$E,5,FALSE),0)</f>
        <v>0</v>
      </c>
      <c r="E386">
        <f>+IFERROR(VLOOKUP(B386,'[1]Sum table'!$A:$F,6,FALSE),0)</f>
        <v>0</v>
      </c>
      <c r="F386">
        <f>+IFERROR(VLOOKUP(B386,'[1]Sum table'!$A:$G,7,FALSE),0)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ZK101.K186.C042</v>
      </c>
      <c r="C387">
        <f>+IFERROR(VLOOKUP(B387,'[1]Sum table'!$A:$D,4,FALSE),0)</f>
        <v>0</v>
      </c>
      <c r="D387">
        <f>+IFERROR(VLOOKUP(B387,'[1]Sum table'!$A:$E,5,FALSE),0)</f>
        <v>0</v>
      </c>
      <c r="E387">
        <f>+IFERROR(VLOOKUP(B387,'[1]Sum table'!$A:$F,6,FALSE),0)</f>
        <v>0</v>
      </c>
      <c r="F387">
        <f>+IFERROR(VLOOKUP(B387,'[1]Sum table'!$A:$G,7,FALSE),0)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ZK101.K187.C042</v>
      </c>
      <c r="C388">
        <f>+IFERROR(VLOOKUP(B388,'[1]Sum table'!$A:$D,4,FALSE),0)</f>
        <v>0</v>
      </c>
      <c r="D388">
        <f>+IFERROR(VLOOKUP(B388,'[1]Sum table'!$A:$E,5,FALSE),0)</f>
        <v>0</v>
      </c>
      <c r="E388">
        <f>+IFERROR(VLOOKUP(B388,'[1]Sum table'!$A:$F,6,FALSE),0)</f>
        <v>0</v>
      </c>
      <c r="F388">
        <f>+IFERROR(VLOOKUP(B388,'[1]Sum table'!$A:$G,7,FALSE),0)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ZK101.K188.C042</v>
      </c>
      <c r="C389">
        <f>+IFERROR(VLOOKUP(B389,'[1]Sum table'!$A:$D,4,FALSE),0)</f>
        <v>0</v>
      </c>
      <c r="D389">
        <f>+IFERROR(VLOOKUP(B389,'[1]Sum table'!$A:$E,5,FALSE),0)</f>
        <v>0</v>
      </c>
      <c r="E389">
        <f>+IFERROR(VLOOKUP(B389,'[1]Sum table'!$A:$F,6,FALSE),0)</f>
        <v>0</v>
      </c>
      <c r="F389">
        <f>+IFERROR(VLOOKUP(B389,'[1]Sum table'!$A:$G,7,FALSE),0)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ZK101.K189.C042</v>
      </c>
      <c r="C390">
        <f>+IFERROR(VLOOKUP(B390,'[1]Sum table'!$A:$D,4,FALSE),0)</f>
        <v>0</v>
      </c>
      <c r="D390">
        <f>+IFERROR(VLOOKUP(B390,'[1]Sum table'!$A:$E,5,FALSE),0)</f>
        <v>0</v>
      </c>
      <c r="E390">
        <f>+IFERROR(VLOOKUP(B390,'[1]Sum table'!$A:$F,6,FALSE),0)</f>
        <v>0</v>
      </c>
      <c r="F390">
        <f>+IFERROR(VLOOKUP(B390,'[1]Sum table'!$A:$G,7,FALSE),0)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ZK101.K190.C042</v>
      </c>
      <c r="C391">
        <f>+IFERROR(VLOOKUP(B391,'[1]Sum table'!$A:$D,4,FALSE),0)</f>
        <v>0</v>
      </c>
      <c r="D391">
        <f>+IFERROR(VLOOKUP(B391,'[1]Sum table'!$A:$E,5,FALSE),0)</f>
        <v>0</v>
      </c>
      <c r="E391">
        <f>+IFERROR(VLOOKUP(B391,'[1]Sum table'!$A:$F,6,FALSE),0)</f>
        <v>0</v>
      </c>
      <c r="F391">
        <f>+IFERROR(VLOOKUP(B391,'[1]Sum table'!$A:$G,7,FALSE),0)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ZK101.K191.C042</v>
      </c>
      <c r="C392">
        <f>+IFERROR(VLOOKUP(B392,'[1]Sum table'!$A:$D,4,FALSE),0)</f>
        <v>0</v>
      </c>
      <c r="D392">
        <f>+IFERROR(VLOOKUP(B392,'[1]Sum table'!$A:$E,5,FALSE),0)</f>
        <v>0</v>
      </c>
      <c r="E392">
        <f>+IFERROR(VLOOKUP(B392,'[1]Sum table'!$A:$F,6,FALSE),0)</f>
        <v>0</v>
      </c>
      <c r="F392">
        <f>+IFERROR(VLOOKUP(B392,'[1]Sum table'!$A:$G,7,FALSE),0)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ZK101.K192.C042</v>
      </c>
      <c r="C393">
        <f>+IFERROR(VLOOKUP(B393,'[1]Sum table'!$A:$D,4,FALSE),0)</f>
        <v>0</v>
      </c>
      <c r="D393">
        <f>+IFERROR(VLOOKUP(B393,'[1]Sum table'!$A:$E,5,FALSE),0)</f>
        <v>0</v>
      </c>
      <c r="E393">
        <f>+IFERROR(VLOOKUP(B393,'[1]Sum table'!$A:$F,6,FALSE),0)</f>
        <v>0</v>
      </c>
      <c r="F393">
        <f>+IFERROR(VLOOKUP(B393,'[1]Sum table'!$A:$G,7,FALSE),0)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ZK101.K193.C042</v>
      </c>
      <c r="C394">
        <f>+IFERROR(VLOOKUP(B394,'[1]Sum table'!$A:$D,4,FALSE),0)</f>
        <v>0</v>
      </c>
      <c r="D394">
        <f>+IFERROR(VLOOKUP(B394,'[1]Sum table'!$A:$E,5,FALSE),0)</f>
        <v>0</v>
      </c>
      <c r="E394">
        <f>+IFERROR(VLOOKUP(B394,'[1]Sum table'!$A:$F,6,FALSE),0)</f>
        <v>0</v>
      </c>
      <c r="F394">
        <f>+IFERROR(VLOOKUP(B394,'[1]Sum table'!$A:$G,7,FALSE),0)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ZK101.K194.C042</v>
      </c>
      <c r="C395">
        <f>+IFERROR(VLOOKUP(B395,'[1]Sum table'!$A:$D,4,FALSE),0)</f>
        <v>0</v>
      </c>
      <c r="D395">
        <f>+IFERROR(VLOOKUP(B395,'[1]Sum table'!$A:$E,5,FALSE),0)</f>
        <v>0</v>
      </c>
      <c r="E395">
        <f>+IFERROR(VLOOKUP(B395,'[1]Sum table'!$A:$F,6,FALSE),0)</f>
        <v>0</v>
      </c>
      <c r="F395">
        <f>+IFERROR(VLOOKUP(B395,'[1]Sum table'!$A:$G,7,FALSE),0)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ZK101.K195.C042</v>
      </c>
      <c r="C396">
        <f>+IFERROR(VLOOKUP(B396,'[1]Sum table'!$A:$D,4,FALSE),0)</f>
        <v>0</v>
      </c>
      <c r="D396">
        <f>+IFERROR(VLOOKUP(B396,'[1]Sum table'!$A:$E,5,FALSE),0)</f>
        <v>0</v>
      </c>
      <c r="E396">
        <f>+IFERROR(VLOOKUP(B396,'[1]Sum table'!$A:$F,6,FALSE),0)</f>
        <v>0</v>
      </c>
      <c r="F396">
        <f>+IFERROR(VLOOKUP(B396,'[1]Sum table'!$A:$G,7,FALSE),0)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ZK101.K196.C042</v>
      </c>
      <c r="C397">
        <f>+IFERROR(VLOOKUP(B397,'[1]Sum table'!$A:$D,4,FALSE),0)</f>
        <v>0</v>
      </c>
      <c r="D397">
        <f>+IFERROR(VLOOKUP(B397,'[1]Sum table'!$A:$E,5,FALSE),0)</f>
        <v>0</v>
      </c>
      <c r="E397">
        <f>+IFERROR(VLOOKUP(B397,'[1]Sum table'!$A:$F,6,FALSE),0)</f>
        <v>0</v>
      </c>
      <c r="F397">
        <f>+IFERROR(VLOOKUP(B397,'[1]Sum table'!$A:$G,7,FALSE),0)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ZK101.K197.C042</v>
      </c>
      <c r="C398">
        <f>+IFERROR(VLOOKUP(B398,'[1]Sum table'!$A:$D,4,FALSE),0)</f>
        <v>0</v>
      </c>
      <c r="D398">
        <f>+IFERROR(VLOOKUP(B398,'[1]Sum table'!$A:$E,5,FALSE),0)</f>
        <v>0</v>
      </c>
      <c r="E398">
        <f>+IFERROR(VLOOKUP(B398,'[1]Sum table'!$A:$F,6,FALSE),0)</f>
        <v>0</v>
      </c>
      <c r="F398">
        <f>+IFERROR(VLOOKUP(B398,'[1]Sum table'!$A:$G,7,FALSE),0)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ZK101.K198.C042</v>
      </c>
      <c r="C399">
        <f>+IFERROR(VLOOKUP(B399,'[1]Sum table'!$A:$D,4,FALSE),0)</f>
        <v>0</v>
      </c>
      <c r="D399">
        <f>+IFERROR(VLOOKUP(B399,'[1]Sum table'!$A:$E,5,FALSE),0)</f>
        <v>0</v>
      </c>
      <c r="E399">
        <f>+IFERROR(VLOOKUP(B399,'[1]Sum table'!$A:$F,6,FALSE),0)</f>
        <v>0</v>
      </c>
      <c r="F399">
        <f>+IFERROR(VLOOKUP(B399,'[1]Sum table'!$A:$G,7,FALSE),0)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ZK101.K199.C042</v>
      </c>
      <c r="C400">
        <f>+IFERROR(VLOOKUP(B400,'[1]Sum table'!$A:$D,4,FALSE),0)</f>
        <v>0</v>
      </c>
      <c r="D400">
        <f>+IFERROR(VLOOKUP(B400,'[1]Sum table'!$A:$E,5,FALSE),0)</f>
        <v>0</v>
      </c>
      <c r="E400">
        <f>+IFERROR(VLOOKUP(B400,'[1]Sum table'!$A:$F,6,FALSE),0)</f>
        <v>0</v>
      </c>
      <c r="F400">
        <f>+IFERROR(VLOOKUP(B400,'[1]Sum table'!$A:$G,7,FALSE),0)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ZK101.K200.C042</v>
      </c>
      <c r="C401">
        <f>+IFERROR(VLOOKUP(B401,'[1]Sum table'!$A:$D,4,FALSE),0)</f>
        <v>0</v>
      </c>
      <c r="D401">
        <f>+IFERROR(VLOOKUP(B401,'[1]Sum table'!$A:$E,5,FALSE),0)</f>
        <v>0</v>
      </c>
      <c r="E401">
        <f>+IFERROR(VLOOKUP(B401,'[1]Sum table'!$A:$F,6,FALSE),0)</f>
        <v>0</v>
      </c>
      <c r="F401">
        <f>+IFERROR(VLOOKUP(B401,'[1]Sum table'!$A:$G,7,FALSE),0)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ZK101.K201.C042</v>
      </c>
      <c r="C402">
        <f>+IFERROR(VLOOKUP(B402,'[1]Sum table'!$A:$D,4,FALSE),0)</f>
        <v>0</v>
      </c>
      <c r="D402">
        <f>+IFERROR(VLOOKUP(B402,'[1]Sum table'!$A:$E,5,FALSE),0)</f>
        <v>0</v>
      </c>
      <c r="E402">
        <f>+IFERROR(VLOOKUP(B402,'[1]Sum table'!$A:$F,6,FALSE),0)</f>
        <v>0</v>
      </c>
      <c r="F402">
        <f>+IFERROR(VLOOKUP(B402,'[1]Sum table'!$A:$G,7,FALSE),0)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ZK101.K202.C042</v>
      </c>
      <c r="C403">
        <f>+IFERROR(VLOOKUP(B403,'[1]Sum table'!$A:$D,4,FALSE),0)</f>
        <v>0</v>
      </c>
      <c r="D403">
        <f>+IFERROR(VLOOKUP(B403,'[1]Sum table'!$A:$E,5,FALSE),0)</f>
        <v>0</v>
      </c>
      <c r="E403">
        <f>+IFERROR(VLOOKUP(B403,'[1]Sum table'!$A:$F,6,FALSE),0)</f>
        <v>0</v>
      </c>
      <c r="F403">
        <f>+IFERROR(VLOOKUP(B403,'[1]Sum table'!$A:$G,7,FALSE),0)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ZK101.K203.C042</v>
      </c>
      <c r="C404">
        <f>+IFERROR(VLOOKUP(B404,'[1]Sum table'!$A:$D,4,FALSE),0)</f>
        <v>0</v>
      </c>
      <c r="D404">
        <f>+IFERROR(VLOOKUP(B404,'[1]Sum table'!$A:$E,5,FALSE),0)</f>
        <v>0</v>
      </c>
      <c r="E404">
        <f>+IFERROR(VLOOKUP(B404,'[1]Sum table'!$A:$F,6,FALSE),0)</f>
        <v>0</v>
      </c>
      <c r="F404">
        <f>+IFERROR(VLOOKUP(B404,'[1]Sum table'!$A:$G,7,FALSE),0)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ZK101.K204.C042</v>
      </c>
      <c r="C405">
        <f>+IFERROR(VLOOKUP(B405,'[1]Sum table'!$A:$D,4,FALSE),0)</f>
        <v>0</v>
      </c>
      <c r="D405">
        <f>+IFERROR(VLOOKUP(B405,'[1]Sum table'!$A:$E,5,FALSE),0)</f>
        <v>0</v>
      </c>
      <c r="E405">
        <f>+IFERROR(VLOOKUP(B405,'[1]Sum table'!$A:$F,6,FALSE),0)</f>
        <v>0</v>
      </c>
      <c r="F405">
        <f>+IFERROR(VLOOKUP(B405,'[1]Sum table'!$A:$G,7,FALSE),0)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ZK101.K205.C042</v>
      </c>
      <c r="C406">
        <f>+IFERROR(VLOOKUP(B406,'[1]Sum table'!$A:$D,4,FALSE),0)</f>
        <v>0</v>
      </c>
      <c r="D406">
        <f>+IFERROR(VLOOKUP(B406,'[1]Sum table'!$A:$E,5,FALSE),0)</f>
        <v>0</v>
      </c>
      <c r="E406">
        <f>+IFERROR(VLOOKUP(B406,'[1]Sum table'!$A:$F,6,FALSE),0)</f>
        <v>0</v>
      </c>
      <c r="F406">
        <f>+IFERROR(VLOOKUP(B406,'[1]Sum table'!$A:$G,7,FALSE),0)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ZK101.K206.C042</v>
      </c>
      <c r="C407">
        <f>+IFERROR(VLOOKUP(B407,'[1]Sum table'!$A:$D,4,FALSE),0)</f>
        <v>0</v>
      </c>
      <c r="D407">
        <f>+IFERROR(VLOOKUP(B407,'[1]Sum table'!$A:$E,5,FALSE),0)</f>
        <v>0</v>
      </c>
      <c r="E407">
        <f>+IFERROR(VLOOKUP(B407,'[1]Sum table'!$A:$F,6,FALSE),0)</f>
        <v>0</v>
      </c>
      <c r="F407">
        <f>+IFERROR(VLOOKUP(B407,'[1]Sum table'!$A:$G,7,FALSE),0)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ZK101.K207.C042</v>
      </c>
      <c r="C408">
        <f>+IFERROR(VLOOKUP(B408,'[1]Sum table'!$A:$D,4,FALSE),0)</f>
        <v>0</v>
      </c>
      <c r="D408">
        <f>+IFERROR(VLOOKUP(B408,'[1]Sum table'!$A:$E,5,FALSE),0)</f>
        <v>0</v>
      </c>
      <c r="E408">
        <f>+IFERROR(VLOOKUP(B408,'[1]Sum table'!$A:$F,6,FALSE),0)</f>
        <v>50.88</v>
      </c>
      <c r="F408">
        <f>+IFERROR(VLOOKUP(B408,'[1]Sum table'!$A:$G,7,FALSE),0)</f>
        <v>0</v>
      </c>
      <c r="O408" t="s">
        <v>523</v>
      </c>
      <c r="P408" s="617" t="s">
        <v>388</v>
      </c>
      <c r="R408" t="str">
        <f t="shared" si="20"/>
        <v>ZK101</v>
      </c>
      <c r="S408">
        <f t="shared" si="21"/>
        <v>0</v>
      </c>
      <c r="T408">
        <f t="shared" si="21"/>
        <v>0</v>
      </c>
      <c r="U408">
        <f t="shared" si="21"/>
        <v>50.88</v>
      </c>
    </row>
    <row r="409" spans="1:21" x14ac:dyDescent="0.55000000000000004">
      <c r="A409" t="s">
        <v>944</v>
      </c>
      <c r="B409" t="str">
        <f t="shared" si="19"/>
        <v>ZK101.K208.C042</v>
      </c>
      <c r="C409">
        <f>+IFERROR(VLOOKUP(B409,'[1]Sum table'!$A:$D,4,FALSE),0)</f>
        <v>0</v>
      </c>
      <c r="D409">
        <f>+IFERROR(VLOOKUP(B409,'[1]Sum table'!$A:$E,5,FALSE),0)</f>
        <v>0</v>
      </c>
      <c r="E409">
        <f>+IFERROR(VLOOKUP(B409,'[1]Sum table'!$A:$F,6,FALSE),0)</f>
        <v>0</v>
      </c>
      <c r="F409">
        <f>+IFERROR(VLOOKUP(B409,'[1]Sum table'!$A:$G,7,FALSE),0)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ZK101.K209.C042</v>
      </c>
      <c r="C410">
        <f>+IFERROR(VLOOKUP(B410,'[1]Sum table'!$A:$D,4,FALSE),0)</f>
        <v>0</v>
      </c>
      <c r="D410">
        <f>+IFERROR(VLOOKUP(B410,'[1]Sum table'!$A:$E,5,FALSE),0)</f>
        <v>0</v>
      </c>
      <c r="E410">
        <f>+IFERROR(VLOOKUP(B410,'[1]Sum table'!$A:$F,6,FALSE),0)</f>
        <v>0</v>
      </c>
      <c r="F410">
        <f>+IFERROR(VLOOKUP(B410,'[1]Sum table'!$A:$G,7,FALSE),0)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ZK101.K210.C042</v>
      </c>
      <c r="C411">
        <f>+IFERROR(VLOOKUP(B411,'[1]Sum table'!$A:$D,4,FALSE),0)</f>
        <v>0</v>
      </c>
      <c r="D411">
        <f>+IFERROR(VLOOKUP(B411,'[1]Sum table'!$A:$E,5,FALSE),0)</f>
        <v>0</v>
      </c>
      <c r="E411">
        <f>+IFERROR(VLOOKUP(B411,'[1]Sum table'!$A:$F,6,FALSE),0)</f>
        <v>0</v>
      </c>
      <c r="F411">
        <f>+IFERROR(VLOOKUP(B411,'[1]Sum table'!$A:$G,7,FALSE),0)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ZK101.K211.C042</v>
      </c>
      <c r="C412">
        <f>+IFERROR(VLOOKUP(B412,'[1]Sum table'!$A:$D,4,FALSE),0)</f>
        <v>0</v>
      </c>
      <c r="D412">
        <f>+IFERROR(VLOOKUP(B412,'[1]Sum table'!$A:$E,5,FALSE),0)</f>
        <v>0</v>
      </c>
      <c r="E412">
        <f>+IFERROR(VLOOKUP(B412,'[1]Sum table'!$A:$F,6,FALSE),0)</f>
        <v>0</v>
      </c>
      <c r="F412">
        <f>+IFERROR(VLOOKUP(B412,'[1]Sum table'!$A:$G,7,FALSE),0)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ZK101.K212.C042</v>
      </c>
      <c r="C413">
        <f>+IFERROR(VLOOKUP(B413,'[1]Sum table'!$A:$D,4,FALSE),0)</f>
        <v>0</v>
      </c>
      <c r="D413">
        <f>+IFERROR(VLOOKUP(B413,'[1]Sum table'!$A:$E,5,FALSE),0)</f>
        <v>0</v>
      </c>
      <c r="E413">
        <f>+IFERROR(VLOOKUP(B413,'[1]Sum table'!$A:$F,6,FALSE),0)</f>
        <v>0</v>
      </c>
      <c r="F413">
        <f>+IFERROR(VLOOKUP(B413,'[1]Sum table'!$A:$G,7,FALSE),0)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ZK101.K213.C042</v>
      </c>
      <c r="C414">
        <f>+IFERROR(VLOOKUP(B414,'[1]Sum table'!$A:$D,4,FALSE),0)</f>
        <v>0</v>
      </c>
      <c r="D414">
        <f>+IFERROR(VLOOKUP(B414,'[1]Sum table'!$A:$E,5,FALSE),0)</f>
        <v>0</v>
      </c>
      <c r="E414">
        <f>+IFERROR(VLOOKUP(B414,'[1]Sum table'!$A:$F,6,FALSE),0)</f>
        <v>0</v>
      </c>
      <c r="F414">
        <f>+IFERROR(VLOOKUP(B414,'[1]Sum table'!$A:$G,7,FALSE),0)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ZK101.K214.C042</v>
      </c>
      <c r="C415">
        <f>+IFERROR(VLOOKUP(B415,'[1]Sum table'!$A:$D,4,FALSE),0)</f>
        <v>0</v>
      </c>
      <c r="D415">
        <f>+IFERROR(VLOOKUP(B415,'[1]Sum table'!$A:$E,5,FALSE),0)</f>
        <v>0</v>
      </c>
      <c r="E415">
        <f>+IFERROR(VLOOKUP(B415,'[1]Sum table'!$A:$F,6,FALSE),0)</f>
        <v>0</v>
      </c>
      <c r="F415">
        <f>+IFERROR(VLOOKUP(B415,'[1]Sum table'!$A:$G,7,FALSE),0)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ZK101.K215.C042</v>
      </c>
      <c r="C416">
        <f>+IFERROR(VLOOKUP(B416,'[1]Sum table'!$A:$D,4,FALSE),0)</f>
        <v>0</v>
      </c>
      <c r="D416">
        <f>+IFERROR(VLOOKUP(B416,'[1]Sum table'!$A:$E,5,FALSE),0)</f>
        <v>0</v>
      </c>
      <c r="E416">
        <f>+IFERROR(VLOOKUP(B416,'[1]Sum table'!$A:$F,6,FALSE),0)</f>
        <v>0</v>
      </c>
      <c r="F416">
        <f>+IFERROR(VLOOKUP(B416,'[1]Sum table'!$A:$G,7,FALSE),0)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ZK101.K216.C042</v>
      </c>
      <c r="C417">
        <f>+IFERROR(VLOOKUP(B417,'[1]Sum table'!$A:$D,4,FALSE),0)</f>
        <v>0</v>
      </c>
      <c r="D417">
        <f>+IFERROR(VLOOKUP(B417,'[1]Sum table'!$A:$E,5,FALSE),0)</f>
        <v>0</v>
      </c>
      <c r="E417">
        <f>+IFERROR(VLOOKUP(B417,'[1]Sum table'!$A:$F,6,FALSE),0)</f>
        <v>0</v>
      </c>
      <c r="F417">
        <f>+IFERROR(VLOOKUP(B417,'[1]Sum table'!$A:$G,7,FALSE),0)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ZK101.K217.C042</v>
      </c>
      <c r="C418">
        <f>+IFERROR(VLOOKUP(B418,'[1]Sum table'!$A:$D,4,FALSE),0)</f>
        <v>0</v>
      </c>
      <c r="D418">
        <f>+IFERROR(VLOOKUP(B418,'[1]Sum table'!$A:$E,5,FALSE),0)</f>
        <v>0</v>
      </c>
      <c r="E418">
        <f>+IFERROR(VLOOKUP(B418,'[1]Sum table'!$A:$F,6,FALSE),0)</f>
        <v>0</v>
      </c>
      <c r="F418">
        <f>+IFERROR(VLOOKUP(B418,'[1]Sum table'!$A:$G,7,FALSE),0)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ZK101.K218.C042</v>
      </c>
      <c r="C419">
        <f>+IFERROR(VLOOKUP(B419,'[1]Sum table'!$A:$D,4,FALSE),0)</f>
        <v>0</v>
      </c>
      <c r="D419">
        <f>+IFERROR(VLOOKUP(B419,'[1]Sum table'!$A:$E,5,FALSE),0)</f>
        <v>0</v>
      </c>
      <c r="E419">
        <f>+IFERROR(VLOOKUP(B419,'[1]Sum table'!$A:$F,6,FALSE),0)</f>
        <v>0</v>
      </c>
      <c r="F419">
        <f>+IFERROR(VLOOKUP(B419,'[1]Sum table'!$A:$G,7,FALSE),0)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ZK101.K219.C042</v>
      </c>
      <c r="C420">
        <f>+IFERROR(VLOOKUP(B420,'[1]Sum table'!$A:$D,4,FALSE),0)</f>
        <v>0</v>
      </c>
      <c r="D420">
        <f>+IFERROR(VLOOKUP(B420,'[1]Sum table'!$A:$E,5,FALSE),0)</f>
        <v>0</v>
      </c>
      <c r="E420">
        <f>+IFERROR(VLOOKUP(B420,'[1]Sum table'!$A:$F,6,FALSE),0)</f>
        <v>0</v>
      </c>
      <c r="F420">
        <f>+IFERROR(VLOOKUP(B420,'[1]Sum table'!$A:$G,7,FALSE),0)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ZK101.K220.C042</v>
      </c>
      <c r="C421">
        <f>+IFERROR(VLOOKUP(B421,'[1]Sum table'!$A:$D,4,FALSE),0)</f>
        <v>0</v>
      </c>
      <c r="D421">
        <f>+IFERROR(VLOOKUP(B421,'[1]Sum table'!$A:$E,5,FALSE),0)</f>
        <v>0</v>
      </c>
      <c r="E421">
        <f>+IFERROR(VLOOKUP(B421,'[1]Sum table'!$A:$F,6,FALSE),0)</f>
        <v>0</v>
      </c>
      <c r="F421">
        <f>+IFERROR(VLOOKUP(B421,'[1]Sum table'!$A:$G,7,FALSE),0)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ZK101.K221.C042</v>
      </c>
      <c r="C422">
        <f>+IFERROR(VLOOKUP(B422,'[1]Sum table'!$A:$D,4,FALSE),0)</f>
        <v>0</v>
      </c>
      <c r="D422">
        <f>+IFERROR(VLOOKUP(B422,'[1]Sum table'!$A:$E,5,FALSE),0)</f>
        <v>0</v>
      </c>
      <c r="E422">
        <f>+IFERROR(VLOOKUP(B422,'[1]Sum table'!$A:$F,6,FALSE),0)</f>
        <v>0</v>
      </c>
      <c r="F422">
        <f>+IFERROR(VLOOKUP(B422,'[1]Sum table'!$A:$G,7,FALSE),0)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ZK101.K222.C042</v>
      </c>
      <c r="C423">
        <f>+IFERROR(VLOOKUP(B423,'[1]Sum table'!$A:$D,4,FALSE),0)</f>
        <v>0</v>
      </c>
      <c r="D423">
        <f>+IFERROR(VLOOKUP(B423,'[1]Sum table'!$A:$E,5,FALSE),0)</f>
        <v>0</v>
      </c>
      <c r="E423">
        <f>+IFERROR(VLOOKUP(B423,'[1]Sum table'!$A:$F,6,FALSE),0)</f>
        <v>0</v>
      </c>
      <c r="F423">
        <f>+IFERROR(VLOOKUP(B423,'[1]Sum table'!$A:$G,7,FALSE),0)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ZK101.K223.C042</v>
      </c>
      <c r="C424">
        <f>+IFERROR(VLOOKUP(B424,'[1]Sum table'!$A:$D,4,FALSE),0)</f>
        <v>0</v>
      </c>
      <c r="D424">
        <f>+IFERROR(VLOOKUP(B424,'[1]Sum table'!$A:$E,5,FALSE),0)</f>
        <v>0</v>
      </c>
      <c r="E424">
        <f>+IFERROR(VLOOKUP(B424,'[1]Sum table'!$A:$F,6,FALSE),0)</f>
        <v>0</v>
      </c>
      <c r="F424">
        <f>+IFERROR(VLOOKUP(B424,'[1]Sum table'!$A:$G,7,FALSE),0)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ZK101.K224.C042</v>
      </c>
      <c r="C425">
        <f>+IFERROR(VLOOKUP(B425,'[1]Sum table'!$A:$D,4,FALSE),0)</f>
        <v>0</v>
      </c>
      <c r="D425">
        <f>+IFERROR(VLOOKUP(B425,'[1]Sum table'!$A:$E,5,FALSE),0)</f>
        <v>0</v>
      </c>
      <c r="E425">
        <f>+IFERROR(VLOOKUP(B425,'[1]Sum table'!$A:$F,6,FALSE),0)</f>
        <v>0</v>
      </c>
      <c r="F425">
        <f>+IFERROR(VLOOKUP(B425,'[1]Sum table'!$A:$G,7,FALSE),0)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ZK101.K225.C042</v>
      </c>
      <c r="C426">
        <f>+IFERROR(VLOOKUP(B426,'[1]Sum table'!$A:$D,4,FALSE),0)</f>
        <v>0</v>
      </c>
      <c r="D426">
        <f>+IFERROR(VLOOKUP(B426,'[1]Sum table'!$A:$E,5,FALSE),0)</f>
        <v>0</v>
      </c>
      <c r="E426">
        <f>+IFERROR(VLOOKUP(B426,'[1]Sum table'!$A:$F,6,FALSE),0)</f>
        <v>0</v>
      </c>
      <c r="F426">
        <f>+IFERROR(VLOOKUP(B426,'[1]Sum table'!$A:$G,7,FALSE),0)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ZK101.K226.C042</v>
      </c>
      <c r="C427">
        <f>+IFERROR(VLOOKUP(B427,'[1]Sum table'!$A:$D,4,FALSE),0)</f>
        <v>0</v>
      </c>
      <c r="D427">
        <f>+IFERROR(VLOOKUP(B427,'[1]Sum table'!$A:$E,5,FALSE),0)</f>
        <v>0</v>
      </c>
      <c r="E427">
        <f>+IFERROR(VLOOKUP(B427,'[1]Sum table'!$A:$F,6,FALSE),0)</f>
        <v>0</v>
      </c>
      <c r="F427">
        <f>+IFERROR(VLOOKUP(B427,'[1]Sum table'!$A:$G,7,FALSE),0)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ZK101.K227.C042</v>
      </c>
      <c r="C428">
        <f>+IFERROR(VLOOKUP(B428,'[1]Sum table'!$A:$D,4,FALSE),0)</f>
        <v>0</v>
      </c>
      <c r="D428">
        <f>+IFERROR(VLOOKUP(B428,'[1]Sum table'!$A:$E,5,FALSE),0)</f>
        <v>0</v>
      </c>
      <c r="E428">
        <f>+IFERROR(VLOOKUP(B428,'[1]Sum table'!$A:$F,6,FALSE),0)</f>
        <v>0</v>
      </c>
      <c r="F428">
        <f>+IFERROR(VLOOKUP(B428,'[1]Sum table'!$A:$G,7,FALSE),0)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ZK101.K228.C042</v>
      </c>
      <c r="C429">
        <f>+IFERROR(VLOOKUP(B429,'[1]Sum table'!$A:$D,4,FALSE),0)</f>
        <v>0</v>
      </c>
      <c r="D429">
        <f>+IFERROR(VLOOKUP(B429,'[1]Sum table'!$A:$E,5,FALSE),0)</f>
        <v>0</v>
      </c>
      <c r="E429">
        <f>+IFERROR(VLOOKUP(B429,'[1]Sum table'!$A:$F,6,FALSE),0)</f>
        <v>0</v>
      </c>
      <c r="F429">
        <f>+IFERROR(VLOOKUP(B429,'[1]Sum table'!$A:$G,7,FALSE),0)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ZK101.K229.C042</v>
      </c>
      <c r="C430">
        <f>+IFERROR(VLOOKUP(B430,'[1]Sum table'!$A:$D,4,FALSE),0)</f>
        <v>0</v>
      </c>
      <c r="D430">
        <f>+IFERROR(VLOOKUP(B430,'[1]Sum table'!$A:$E,5,FALSE),0)</f>
        <v>0</v>
      </c>
      <c r="E430">
        <f>+IFERROR(VLOOKUP(B430,'[1]Sum table'!$A:$F,6,FALSE),0)</f>
        <v>0</v>
      </c>
      <c r="F430">
        <f>+IFERROR(VLOOKUP(B430,'[1]Sum table'!$A:$G,7,FALSE),0)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ZK101.K230.C042</v>
      </c>
      <c r="C431">
        <f>+IFERROR(VLOOKUP(B431,'[1]Sum table'!$A:$D,4,FALSE),0)</f>
        <v>0</v>
      </c>
      <c r="D431">
        <f>+IFERROR(VLOOKUP(B431,'[1]Sum table'!$A:$E,5,FALSE),0)</f>
        <v>0</v>
      </c>
      <c r="E431">
        <f>+IFERROR(VLOOKUP(B431,'[1]Sum table'!$A:$F,6,FALSE),0)</f>
        <v>0</v>
      </c>
      <c r="F431">
        <f>+IFERROR(VLOOKUP(B431,'[1]Sum table'!$A:$G,7,FALSE),0)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ZK101.K231.C042</v>
      </c>
      <c r="C432">
        <f>+IFERROR(VLOOKUP(B432,'[1]Sum table'!$A:$D,4,FALSE),0)</f>
        <v>0</v>
      </c>
      <c r="D432">
        <f>+IFERROR(VLOOKUP(B432,'[1]Sum table'!$A:$E,5,FALSE),0)</f>
        <v>0</v>
      </c>
      <c r="E432">
        <f>+IFERROR(VLOOKUP(B432,'[1]Sum table'!$A:$F,6,FALSE),0)</f>
        <v>0</v>
      </c>
      <c r="F432">
        <f>+IFERROR(VLOOKUP(B432,'[1]Sum table'!$A:$G,7,FALSE),0)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ZK101.K232.C042</v>
      </c>
      <c r="C433">
        <f>+IFERROR(VLOOKUP(B433,'[1]Sum table'!$A:$D,4,FALSE),0)</f>
        <v>0</v>
      </c>
      <c r="D433">
        <f>+IFERROR(VLOOKUP(B433,'[1]Sum table'!$A:$E,5,FALSE),0)</f>
        <v>0</v>
      </c>
      <c r="E433">
        <f>+IFERROR(VLOOKUP(B433,'[1]Sum table'!$A:$F,6,FALSE),0)</f>
        <v>0</v>
      </c>
      <c r="F433">
        <f>+IFERROR(VLOOKUP(B433,'[1]Sum table'!$A:$G,7,FALSE),0)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ZK101.K233.C042</v>
      </c>
      <c r="C434">
        <f>+IFERROR(VLOOKUP(B434,'[1]Sum table'!$A:$D,4,FALSE),0)</f>
        <v>0</v>
      </c>
      <c r="D434">
        <f>+IFERROR(VLOOKUP(B434,'[1]Sum table'!$A:$E,5,FALSE),0)</f>
        <v>0</v>
      </c>
      <c r="E434">
        <f>+IFERROR(VLOOKUP(B434,'[1]Sum table'!$A:$F,6,FALSE),0)</f>
        <v>0</v>
      </c>
      <c r="F434">
        <f>+IFERROR(VLOOKUP(B434,'[1]Sum table'!$A:$G,7,FALSE),0)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ZK101.K234.C042</v>
      </c>
      <c r="C435">
        <f>+IFERROR(VLOOKUP(B435,'[1]Sum table'!$A:$D,4,FALSE),0)</f>
        <v>0</v>
      </c>
      <c r="D435">
        <f>+IFERROR(VLOOKUP(B435,'[1]Sum table'!$A:$E,5,FALSE),0)</f>
        <v>0</v>
      </c>
      <c r="E435">
        <f>+IFERROR(VLOOKUP(B435,'[1]Sum table'!$A:$F,6,FALSE),0)</f>
        <v>0</v>
      </c>
      <c r="F435">
        <f>+IFERROR(VLOOKUP(B435,'[1]Sum table'!$A:$G,7,FALSE),0)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ZK101.K235.C042</v>
      </c>
      <c r="C436">
        <f>+IFERROR(VLOOKUP(B436,'[1]Sum table'!$A:$D,4,FALSE),0)</f>
        <v>0</v>
      </c>
      <c r="D436">
        <f>+IFERROR(VLOOKUP(B436,'[1]Sum table'!$A:$E,5,FALSE),0)</f>
        <v>0</v>
      </c>
      <c r="E436">
        <f>+IFERROR(VLOOKUP(B436,'[1]Sum table'!$A:$F,6,FALSE),0)</f>
        <v>0</v>
      </c>
      <c r="F436">
        <f>+IFERROR(VLOOKUP(B436,'[1]Sum table'!$A:$G,7,FALSE),0)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ZK101.K236.C042</v>
      </c>
      <c r="C437">
        <f>+IFERROR(VLOOKUP(B437,'[1]Sum table'!$A:$D,4,FALSE),0)</f>
        <v>0</v>
      </c>
      <c r="D437">
        <f>+IFERROR(VLOOKUP(B437,'[1]Sum table'!$A:$E,5,FALSE),0)</f>
        <v>0</v>
      </c>
      <c r="E437">
        <f>+IFERROR(VLOOKUP(B437,'[1]Sum table'!$A:$F,6,FALSE),0)</f>
        <v>0</v>
      </c>
      <c r="F437">
        <f>+IFERROR(VLOOKUP(B437,'[1]Sum table'!$A:$G,7,FALSE),0)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ZK101.K237.C042</v>
      </c>
      <c r="C438">
        <f>+IFERROR(VLOOKUP(B438,'[1]Sum table'!$A:$D,4,FALSE),0)</f>
        <v>0</v>
      </c>
      <c r="D438">
        <f>+IFERROR(VLOOKUP(B438,'[1]Sum table'!$A:$E,5,FALSE),0)</f>
        <v>0</v>
      </c>
      <c r="E438">
        <f>+IFERROR(VLOOKUP(B438,'[1]Sum table'!$A:$F,6,FALSE),0)</f>
        <v>0</v>
      </c>
      <c r="F438">
        <f>+IFERROR(VLOOKUP(B438,'[1]Sum table'!$A:$G,7,FALSE),0)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ZK101.K238.C042</v>
      </c>
      <c r="C439">
        <f>+IFERROR(VLOOKUP(B439,'[1]Sum table'!$A:$D,4,FALSE),0)</f>
        <v>0</v>
      </c>
      <c r="D439">
        <f>+IFERROR(VLOOKUP(B439,'[1]Sum table'!$A:$E,5,FALSE),0)</f>
        <v>0</v>
      </c>
      <c r="E439">
        <f>+IFERROR(VLOOKUP(B439,'[1]Sum table'!$A:$F,6,FALSE),0)</f>
        <v>0</v>
      </c>
      <c r="F439">
        <f>+IFERROR(VLOOKUP(B439,'[1]Sum table'!$A:$G,7,FALSE),0)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ZK101.K239.C042</v>
      </c>
      <c r="C440">
        <f>+IFERROR(VLOOKUP(B440,'[1]Sum table'!$A:$D,4,FALSE),0)</f>
        <v>0</v>
      </c>
      <c r="D440">
        <f>+IFERROR(VLOOKUP(B440,'[1]Sum table'!$A:$E,5,FALSE),0)</f>
        <v>0</v>
      </c>
      <c r="E440">
        <f>+IFERROR(VLOOKUP(B440,'[1]Sum table'!$A:$F,6,FALSE),0)</f>
        <v>0</v>
      </c>
      <c r="F440">
        <f>+IFERROR(VLOOKUP(B440,'[1]Sum table'!$A:$G,7,FALSE),0)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ZK101.K240.C042</v>
      </c>
      <c r="C441">
        <f>+IFERROR(VLOOKUP(B441,'[1]Sum table'!$A:$D,4,FALSE),0)</f>
        <v>0</v>
      </c>
      <c r="D441">
        <f>+IFERROR(VLOOKUP(B441,'[1]Sum table'!$A:$E,5,FALSE),0)</f>
        <v>0</v>
      </c>
      <c r="E441">
        <f>+IFERROR(VLOOKUP(B441,'[1]Sum table'!$A:$F,6,FALSE),0)</f>
        <v>0</v>
      </c>
      <c r="F441">
        <f>+IFERROR(VLOOKUP(B441,'[1]Sum table'!$A:$G,7,FALSE),0)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ZK101.K241.C042</v>
      </c>
      <c r="C442">
        <f>+IFERROR(VLOOKUP(B442,'[1]Sum table'!$A:$D,4,FALSE),0)</f>
        <v>0</v>
      </c>
      <c r="D442">
        <f>+IFERROR(VLOOKUP(B442,'[1]Sum table'!$A:$E,5,FALSE),0)</f>
        <v>0</v>
      </c>
      <c r="E442">
        <f>+IFERROR(VLOOKUP(B442,'[1]Sum table'!$A:$F,6,FALSE),0)</f>
        <v>0</v>
      </c>
      <c r="F442">
        <f>+IFERROR(VLOOKUP(B442,'[1]Sum table'!$A:$G,7,FALSE),0)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ZK101.K242.C042</v>
      </c>
      <c r="C443">
        <f>+IFERROR(VLOOKUP(B443,'[1]Sum table'!$A:$D,4,FALSE),0)</f>
        <v>0</v>
      </c>
      <c r="D443">
        <f>+IFERROR(VLOOKUP(B443,'[1]Sum table'!$A:$E,5,FALSE),0)</f>
        <v>0</v>
      </c>
      <c r="E443">
        <f>+IFERROR(VLOOKUP(B443,'[1]Sum table'!$A:$F,6,FALSE),0)</f>
        <v>0</v>
      </c>
      <c r="F443">
        <f>+IFERROR(VLOOKUP(B443,'[1]Sum table'!$A:$G,7,FALSE),0)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ZK101.K243.C042</v>
      </c>
      <c r="C444">
        <f>+IFERROR(VLOOKUP(B444,'[1]Sum table'!$A:$D,4,FALSE),0)</f>
        <v>0</v>
      </c>
      <c r="D444">
        <f>+IFERROR(VLOOKUP(B444,'[1]Sum table'!$A:$E,5,FALSE),0)</f>
        <v>0</v>
      </c>
      <c r="E444">
        <f>+IFERROR(VLOOKUP(B444,'[1]Sum table'!$A:$F,6,FALSE),0)</f>
        <v>0</v>
      </c>
      <c r="F444">
        <f>+IFERROR(VLOOKUP(B444,'[1]Sum table'!$A:$G,7,FALSE),0)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ZK101.K244.C042</v>
      </c>
      <c r="C445">
        <f>+IFERROR(VLOOKUP(B445,'[1]Sum table'!$A:$D,4,FALSE),0)</f>
        <v>0</v>
      </c>
      <c r="D445">
        <f>+IFERROR(VLOOKUP(B445,'[1]Sum table'!$A:$E,5,FALSE),0)</f>
        <v>0</v>
      </c>
      <c r="E445">
        <f>+IFERROR(VLOOKUP(B445,'[1]Sum table'!$A:$F,6,FALSE),0)</f>
        <v>0</v>
      </c>
      <c r="F445">
        <f>+IFERROR(VLOOKUP(B445,'[1]Sum table'!$A:$G,7,FALSE),0)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ZK101.K245.C042</v>
      </c>
      <c r="C446">
        <f>+IFERROR(VLOOKUP(B446,'[1]Sum table'!$A:$D,4,FALSE),0)</f>
        <v>0</v>
      </c>
      <c r="D446">
        <f>+IFERROR(VLOOKUP(B446,'[1]Sum table'!$A:$E,5,FALSE),0)</f>
        <v>0</v>
      </c>
      <c r="E446">
        <f>+IFERROR(VLOOKUP(B446,'[1]Sum table'!$A:$F,6,FALSE),0)</f>
        <v>0</v>
      </c>
      <c r="F446">
        <f>+IFERROR(VLOOKUP(B446,'[1]Sum table'!$A:$G,7,FALSE),0)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ZK101.K246.C042</v>
      </c>
      <c r="C447">
        <f>+IFERROR(VLOOKUP(B447,'[1]Sum table'!$A:$D,4,FALSE),0)</f>
        <v>0</v>
      </c>
      <c r="D447">
        <f>+IFERROR(VLOOKUP(B447,'[1]Sum table'!$A:$E,5,FALSE),0)</f>
        <v>0</v>
      </c>
      <c r="E447">
        <f>+IFERROR(VLOOKUP(B447,'[1]Sum table'!$A:$F,6,FALSE),0)</f>
        <v>0</v>
      </c>
      <c r="F447">
        <f>+IFERROR(VLOOKUP(B447,'[1]Sum table'!$A:$G,7,FALSE),0)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ZK101.K247.C042</v>
      </c>
      <c r="C448">
        <f>+IFERROR(VLOOKUP(B448,'[1]Sum table'!$A:$D,4,FALSE),0)</f>
        <v>0</v>
      </c>
      <c r="D448">
        <f>+IFERROR(VLOOKUP(B448,'[1]Sum table'!$A:$E,5,FALSE),0)</f>
        <v>0</v>
      </c>
      <c r="E448">
        <f>+IFERROR(VLOOKUP(B448,'[1]Sum table'!$A:$F,6,FALSE),0)</f>
        <v>0</v>
      </c>
      <c r="F448">
        <f>+IFERROR(VLOOKUP(B448,'[1]Sum table'!$A:$G,7,FALSE),0)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ZK101.K248.C042</v>
      </c>
      <c r="C449">
        <f>+IFERROR(VLOOKUP(B449,'[1]Sum table'!$A:$D,4,FALSE),0)</f>
        <v>0</v>
      </c>
      <c r="D449">
        <f>+IFERROR(VLOOKUP(B449,'[1]Sum table'!$A:$E,5,FALSE),0)</f>
        <v>0</v>
      </c>
      <c r="E449">
        <f>+IFERROR(VLOOKUP(B449,'[1]Sum table'!$A:$F,6,FALSE),0)</f>
        <v>0</v>
      </c>
      <c r="F449">
        <f>+IFERROR(VLOOKUP(B449,'[1]Sum table'!$A:$G,7,FALSE),0)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ZK101.K249.C042</v>
      </c>
      <c r="C450">
        <f>+IFERROR(VLOOKUP(B450,'[1]Sum table'!$A:$D,4,FALSE),0)</f>
        <v>0</v>
      </c>
      <c r="D450">
        <f>+IFERROR(VLOOKUP(B450,'[1]Sum table'!$A:$E,5,FALSE),0)</f>
        <v>0</v>
      </c>
      <c r="E450">
        <f>+IFERROR(VLOOKUP(B450,'[1]Sum table'!$A:$F,6,FALSE),0)</f>
        <v>0</v>
      </c>
      <c r="F450">
        <f>+IFERROR(VLOOKUP(B450,'[1]Sum table'!$A:$G,7,FALSE),0)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ZK101.K250.C042</v>
      </c>
      <c r="C451">
        <f>+IFERROR(VLOOKUP(B451,'[1]Sum table'!$A:$D,4,FALSE),0)</f>
        <v>0</v>
      </c>
      <c r="D451">
        <f>+IFERROR(VLOOKUP(B451,'[1]Sum table'!$A:$E,5,FALSE),0)</f>
        <v>0</v>
      </c>
      <c r="E451">
        <f>+IFERROR(VLOOKUP(B451,'[1]Sum table'!$A:$F,6,FALSE),0)</f>
        <v>0</v>
      </c>
      <c r="F451">
        <f>+IFERROR(VLOOKUP(B451,'[1]Sum table'!$A:$G,7,FALSE),0)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ZK101.K251.C042</v>
      </c>
      <c r="C452">
        <f>+IFERROR(VLOOKUP(B452,'[1]Sum table'!$A:$D,4,FALSE),0)</f>
        <v>0</v>
      </c>
      <c r="D452">
        <f>+IFERROR(VLOOKUP(B452,'[1]Sum table'!$A:$E,5,FALSE),0)</f>
        <v>0</v>
      </c>
      <c r="E452">
        <f>+IFERROR(VLOOKUP(B452,'[1]Sum table'!$A:$F,6,FALSE),0)</f>
        <v>0</v>
      </c>
      <c r="F452">
        <f>+IFERROR(VLOOKUP(B452,'[1]Sum table'!$A:$G,7,FALSE),0)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ZK101.K252.C042</v>
      </c>
      <c r="C453">
        <f>+IFERROR(VLOOKUP(B453,'[1]Sum table'!$A:$D,4,FALSE),0)</f>
        <v>0</v>
      </c>
      <c r="D453">
        <f>+IFERROR(VLOOKUP(B453,'[1]Sum table'!$A:$E,5,FALSE),0)</f>
        <v>0</v>
      </c>
      <c r="E453">
        <f>+IFERROR(VLOOKUP(B453,'[1]Sum table'!$A:$F,6,FALSE),0)</f>
        <v>0</v>
      </c>
      <c r="F453">
        <f>+IFERROR(VLOOKUP(B453,'[1]Sum table'!$A:$G,7,FALSE),0)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ZK101.K253.C042</v>
      </c>
      <c r="C454">
        <f>+IFERROR(VLOOKUP(B454,'[1]Sum table'!$A:$D,4,FALSE),0)</f>
        <v>0</v>
      </c>
      <c r="D454">
        <f>+IFERROR(VLOOKUP(B454,'[1]Sum table'!$A:$E,5,FALSE),0)</f>
        <v>0</v>
      </c>
      <c r="E454">
        <f>+IFERROR(VLOOKUP(B454,'[1]Sum table'!$A:$F,6,FALSE),0)</f>
        <v>0</v>
      </c>
      <c r="F454">
        <f>+IFERROR(VLOOKUP(B454,'[1]Sum table'!$A:$G,7,FALSE),0)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ZK101.K254.C042</v>
      </c>
      <c r="C455">
        <f>+IFERROR(VLOOKUP(B455,'[1]Sum table'!$A:$D,4,FALSE),0)</f>
        <v>0</v>
      </c>
      <c r="D455">
        <f>+IFERROR(VLOOKUP(B455,'[1]Sum table'!$A:$E,5,FALSE),0)</f>
        <v>0</v>
      </c>
      <c r="E455">
        <f>+IFERROR(VLOOKUP(B455,'[1]Sum table'!$A:$F,6,FALSE),0)</f>
        <v>0</v>
      </c>
      <c r="F455">
        <f>+IFERROR(VLOOKUP(B455,'[1]Sum table'!$A:$G,7,FALSE),0)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ZK101.K255.C042</v>
      </c>
      <c r="C456">
        <f>+IFERROR(VLOOKUP(B456,'[1]Sum table'!$A:$D,4,FALSE),0)</f>
        <v>0</v>
      </c>
      <c r="D456">
        <f>+IFERROR(VLOOKUP(B456,'[1]Sum table'!$A:$E,5,FALSE),0)</f>
        <v>0</v>
      </c>
      <c r="E456">
        <f>+IFERROR(VLOOKUP(B456,'[1]Sum table'!$A:$F,6,FALSE),0)</f>
        <v>0</v>
      </c>
      <c r="F456">
        <f>+IFERROR(VLOOKUP(B456,'[1]Sum table'!$A:$G,7,FALSE),0)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ZK101.K256.C042</v>
      </c>
      <c r="C457">
        <f>+IFERROR(VLOOKUP(B457,'[1]Sum table'!$A:$D,4,FALSE),0)</f>
        <v>0</v>
      </c>
      <c r="D457">
        <f>+IFERROR(VLOOKUP(B457,'[1]Sum table'!$A:$E,5,FALSE),0)</f>
        <v>0</v>
      </c>
      <c r="E457">
        <f>+IFERROR(VLOOKUP(B457,'[1]Sum table'!$A:$F,6,FALSE),0)</f>
        <v>0</v>
      </c>
      <c r="F457">
        <f>+IFERROR(VLOOKUP(B457,'[1]Sum table'!$A:$G,7,FALSE),0)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ZK101.K257.C042</v>
      </c>
      <c r="C458">
        <f>+IFERROR(VLOOKUP(B458,'[1]Sum table'!$A:$D,4,FALSE),0)</f>
        <v>0</v>
      </c>
      <c r="D458">
        <f>+IFERROR(VLOOKUP(B458,'[1]Sum table'!$A:$E,5,FALSE),0)</f>
        <v>0</v>
      </c>
      <c r="E458">
        <f>+IFERROR(VLOOKUP(B458,'[1]Sum table'!$A:$F,6,FALSE),0)</f>
        <v>0</v>
      </c>
      <c r="F458">
        <f>+IFERROR(VLOOKUP(B458,'[1]Sum table'!$A:$G,7,FALSE),0)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ZK101.K258.C042</v>
      </c>
      <c r="C459">
        <f>+IFERROR(VLOOKUP(B459,'[1]Sum table'!$A:$D,4,FALSE),0)</f>
        <v>0</v>
      </c>
      <c r="D459">
        <f>+IFERROR(VLOOKUP(B459,'[1]Sum table'!$A:$E,5,FALSE),0)</f>
        <v>0</v>
      </c>
      <c r="E459">
        <f>+IFERROR(VLOOKUP(B459,'[1]Sum table'!$A:$F,6,FALSE),0)</f>
        <v>0</v>
      </c>
      <c r="F459">
        <f>+IFERROR(VLOOKUP(B459,'[1]Sum table'!$A:$G,7,FALSE),0)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ZK101.K259.C042</v>
      </c>
      <c r="C460">
        <f>+IFERROR(VLOOKUP(B460,'[1]Sum table'!$A:$D,4,FALSE),0)</f>
        <v>0</v>
      </c>
      <c r="D460">
        <f>+IFERROR(VLOOKUP(B460,'[1]Sum table'!$A:$E,5,FALSE),0)</f>
        <v>0</v>
      </c>
      <c r="E460">
        <f>+IFERROR(VLOOKUP(B460,'[1]Sum table'!$A:$F,6,FALSE),0)</f>
        <v>0</v>
      </c>
      <c r="F460">
        <f>+IFERROR(VLOOKUP(B460,'[1]Sum table'!$A:$G,7,FALSE),0)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ZK101.K260.C042</v>
      </c>
      <c r="C461">
        <f>+IFERROR(VLOOKUP(B461,'[1]Sum table'!$A:$D,4,FALSE),0)</f>
        <v>0</v>
      </c>
      <c r="D461">
        <f>+IFERROR(VLOOKUP(B461,'[1]Sum table'!$A:$E,5,FALSE),0)</f>
        <v>0</v>
      </c>
      <c r="E461">
        <f>+IFERROR(VLOOKUP(B461,'[1]Sum table'!$A:$F,6,FALSE),0)</f>
        <v>0</v>
      </c>
      <c r="F461">
        <f>+IFERROR(VLOOKUP(B461,'[1]Sum table'!$A:$G,7,FALSE),0)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ZK101.K261.C042</v>
      </c>
      <c r="C462">
        <f>+IFERROR(VLOOKUP(B462,'[1]Sum table'!$A:$D,4,FALSE),0)</f>
        <v>0</v>
      </c>
      <c r="D462">
        <f>+IFERROR(VLOOKUP(B462,'[1]Sum table'!$A:$E,5,FALSE),0)</f>
        <v>0</v>
      </c>
      <c r="E462">
        <f>+IFERROR(VLOOKUP(B462,'[1]Sum table'!$A:$F,6,FALSE),0)</f>
        <v>0</v>
      </c>
      <c r="F462">
        <f>+IFERROR(VLOOKUP(B462,'[1]Sum table'!$A:$G,7,FALSE),0)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ZK101.K262.C042</v>
      </c>
      <c r="C463">
        <f>+IFERROR(VLOOKUP(B463,'[1]Sum table'!$A:$D,4,FALSE),0)</f>
        <v>0</v>
      </c>
      <c r="D463">
        <f>+IFERROR(VLOOKUP(B463,'[1]Sum table'!$A:$E,5,FALSE),0)</f>
        <v>0</v>
      </c>
      <c r="E463">
        <f>+IFERROR(VLOOKUP(B463,'[1]Sum table'!$A:$F,6,FALSE),0)</f>
        <v>0</v>
      </c>
      <c r="F463">
        <f>+IFERROR(VLOOKUP(B463,'[1]Sum table'!$A:$G,7,FALSE),0)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ZK101.K263.C042</v>
      </c>
      <c r="C464">
        <f>+IFERROR(VLOOKUP(B464,'[1]Sum table'!$A:$D,4,FALSE),0)</f>
        <v>0</v>
      </c>
      <c r="D464">
        <f>+IFERROR(VLOOKUP(B464,'[1]Sum table'!$A:$E,5,FALSE),0)</f>
        <v>0</v>
      </c>
      <c r="E464">
        <f>+IFERROR(VLOOKUP(B464,'[1]Sum table'!$A:$F,6,FALSE),0)</f>
        <v>0</v>
      </c>
      <c r="F464">
        <f>+IFERROR(VLOOKUP(B464,'[1]Sum table'!$A:$G,7,FALSE),0)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ZK101.K264.C042</v>
      </c>
      <c r="C465">
        <f>+IFERROR(VLOOKUP(B465,'[1]Sum table'!$A:$D,4,FALSE),0)</f>
        <v>0</v>
      </c>
      <c r="D465">
        <f>+IFERROR(VLOOKUP(B465,'[1]Sum table'!$A:$E,5,FALSE),0)</f>
        <v>0</v>
      </c>
      <c r="E465">
        <f>+IFERROR(VLOOKUP(B465,'[1]Sum table'!$A:$F,6,FALSE),0)</f>
        <v>0</v>
      </c>
      <c r="F465">
        <f>+IFERROR(VLOOKUP(B465,'[1]Sum table'!$A:$G,7,FALSE),0)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ZK101.K265.C042</v>
      </c>
      <c r="C466">
        <f>+IFERROR(VLOOKUP(B466,'[1]Sum table'!$A:$D,4,FALSE),0)</f>
        <v>0</v>
      </c>
      <c r="D466">
        <f>+IFERROR(VLOOKUP(B466,'[1]Sum table'!$A:$E,5,FALSE),0)</f>
        <v>0</v>
      </c>
      <c r="E466">
        <f>+IFERROR(VLOOKUP(B466,'[1]Sum table'!$A:$F,6,FALSE),0)</f>
        <v>0</v>
      </c>
      <c r="F466">
        <f>+IFERROR(VLOOKUP(B466,'[1]Sum table'!$A:$G,7,FALSE),0)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ZK101.K266.C042</v>
      </c>
      <c r="C467">
        <f>+IFERROR(VLOOKUP(B467,'[1]Sum table'!$A:$D,4,FALSE),0)</f>
        <v>0</v>
      </c>
      <c r="D467">
        <f>+IFERROR(VLOOKUP(B467,'[1]Sum table'!$A:$E,5,FALSE),0)</f>
        <v>0</v>
      </c>
      <c r="E467">
        <f>+IFERROR(VLOOKUP(B467,'[1]Sum table'!$A:$F,6,FALSE),0)</f>
        <v>0</v>
      </c>
      <c r="F467">
        <f>+IFERROR(VLOOKUP(B467,'[1]Sum table'!$A:$G,7,FALSE),0)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ZK101.K267.C042</v>
      </c>
      <c r="C468">
        <f>+IFERROR(VLOOKUP(B468,'[1]Sum table'!$A:$D,4,FALSE),0)</f>
        <v>0</v>
      </c>
      <c r="D468">
        <f>+IFERROR(VLOOKUP(B468,'[1]Sum table'!$A:$E,5,FALSE),0)</f>
        <v>0</v>
      </c>
      <c r="E468">
        <f>+IFERROR(VLOOKUP(B468,'[1]Sum table'!$A:$F,6,FALSE),0)</f>
        <v>0</v>
      </c>
      <c r="F468">
        <f>+IFERROR(VLOOKUP(B468,'[1]Sum table'!$A:$G,7,FALSE),0)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ZK101.K268.C042</v>
      </c>
      <c r="C469">
        <f>+IFERROR(VLOOKUP(B469,'[1]Sum table'!$A:$D,4,FALSE),0)</f>
        <v>0</v>
      </c>
      <c r="D469">
        <f>+IFERROR(VLOOKUP(B469,'[1]Sum table'!$A:$E,5,FALSE),0)</f>
        <v>0</v>
      </c>
      <c r="E469">
        <f>+IFERROR(VLOOKUP(B469,'[1]Sum table'!$A:$F,6,FALSE),0)</f>
        <v>0</v>
      </c>
      <c r="F469">
        <f>+IFERROR(VLOOKUP(B469,'[1]Sum table'!$A:$G,7,FALSE),0)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ZK101.K269.C042</v>
      </c>
      <c r="C470">
        <f>+IFERROR(VLOOKUP(B470,'[1]Sum table'!$A:$D,4,FALSE),0)</f>
        <v>0</v>
      </c>
      <c r="D470">
        <f>+IFERROR(VLOOKUP(B470,'[1]Sum table'!$A:$E,5,FALSE),0)</f>
        <v>0</v>
      </c>
      <c r="E470">
        <f>+IFERROR(VLOOKUP(B470,'[1]Sum table'!$A:$F,6,FALSE),0)</f>
        <v>0</v>
      </c>
      <c r="F470">
        <f>+IFERROR(VLOOKUP(B470,'[1]Sum table'!$A:$G,7,FALSE),0)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ZK101.K270.C042</v>
      </c>
      <c r="C471">
        <f>+IFERROR(VLOOKUP(B471,'[1]Sum table'!$A:$D,4,FALSE),0)</f>
        <v>0</v>
      </c>
      <c r="D471">
        <f>+IFERROR(VLOOKUP(B471,'[1]Sum table'!$A:$E,5,FALSE),0)</f>
        <v>0</v>
      </c>
      <c r="E471">
        <f>+IFERROR(VLOOKUP(B471,'[1]Sum table'!$A:$F,6,FALSE),0)</f>
        <v>0</v>
      </c>
      <c r="F471">
        <f>+IFERROR(VLOOKUP(B471,'[1]Sum table'!$A:$G,7,FALSE),0)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ZK101.K271.C042</v>
      </c>
      <c r="C472">
        <f>+IFERROR(VLOOKUP(B472,'[1]Sum table'!$A:$D,4,FALSE),0)</f>
        <v>0</v>
      </c>
      <c r="D472">
        <f>+IFERROR(VLOOKUP(B472,'[1]Sum table'!$A:$E,5,FALSE),0)</f>
        <v>0</v>
      </c>
      <c r="E472">
        <f>+IFERROR(VLOOKUP(B472,'[1]Sum table'!$A:$F,6,FALSE),0)</f>
        <v>0</v>
      </c>
      <c r="F472">
        <f>+IFERROR(VLOOKUP(B472,'[1]Sum table'!$A:$G,7,FALSE),0)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ZK101.K272.C042</v>
      </c>
      <c r="C473">
        <f>+IFERROR(VLOOKUP(B473,'[1]Sum table'!$A:$D,4,FALSE),0)</f>
        <v>0</v>
      </c>
      <c r="D473">
        <f>+IFERROR(VLOOKUP(B473,'[1]Sum table'!$A:$E,5,FALSE),0)</f>
        <v>0</v>
      </c>
      <c r="E473">
        <f>+IFERROR(VLOOKUP(B473,'[1]Sum table'!$A:$F,6,FALSE),0)</f>
        <v>0</v>
      </c>
      <c r="F473">
        <f>+IFERROR(VLOOKUP(B473,'[1]Sum table'!$A:$G,7,FALSE),0)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ZK101.K273.C042</v>
      </c>
      <c r="C474">
        <f>+IFERROR(VLOOKUP(B474,'[1]Sum table'!$A:$D,4,FALSE),0)</f>
        <v>0</v>
      </c>
      <c r="D474">
        <f>+IFERROR(VLOOKUP(B474,'[1]Sum table'!$A:$E,5,FALSE),0)</f>
        <v>0</v>
      </c>
      <c r="E474">
        <f>+IFERROR(VLOOKUP(B474,'[1]Sum table'!$A:$F,6,FALSE),0)</f>
        <v>0</v>
      </c>
      <c r="F474">
        <f>+IFERROR(VLOOKUP(B474,'[1]Sum table'!$A:$G,7,FALSE),0)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ZK101.K274.C042</v>
      </c>
      <c r="C475">
        <f>+IFERROR(VLOOKUP(B475,'[1]Sum table'!$A:$D,4,FALSE),0)</f>
        <v>0</v>
      </c>
      <c r="D475">
        <f>+IFERROR(VLOOKUP(B475,'[1]Sum table'!$A:$E,5,FALSE),0)</f>
        <v>0</v>
      </c>
      <c r="E475">
        <f>+IFERROR(VLOOKUP(B475,'[1]Sum table'!$A:$F,6,FALSE),0)</f>
        <v>0</v>
      </c>
      <c r="F475">
        <f>+IFERROR(VLOOKUP(B475,'[1]Sum table'!$A:$G,7,FALSE),0)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ZK101.K275.C042</v>
      </c>
      <c r="C476">
        <f>+IFERROR(VLOOKUP(B476,'[1]Sum table'!$A:$D,4,FALSE),0)</f>
        <v>0</v>
      </c>
      <c r="D476">
        <f>+IFERROR(VLOOKUP(B476,'[1]Sum table'!$A:$E,5,FALSE),0)</f>
        <v>0</v>
      </c>
      <c r="E476">
        <f>+IFERROR(VLOOKUP(B476,'[1]Sum table'!$A:$F,6,FALSE),0)</f>
        <v>0</v>
      </c>
      <c r="F476">
        <f>+IFERROR(VLOOKUP(B476,'[1]Sum table'!$A:$G,7,FALSE),0)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ZK101.K276.C042</v>
      </c>
      <c r="C477">
        <f>+IFERROR(VLOOKUP(B477,'[1]Sum table'!$A:$D,4,FALSE),0)</f>
        <v>0</v>
      </c>
      <c r="D477">
        <f>+IFERROR(VLOOKUP(B477,'[1]Sum table'!$A:$E,5,FALSE),0)</f>
        <v>0</v>
      </c>
      <c r="E477">
        <f>+IFERROR(VLOOKUP(B477,'[1]Sum table'!$A:$F,6,FALSE),0)</f>
        <v>0</v>
      </c>
      <c r="F477">
        <f>+IFERROR(VLOOKUP(B477,'[1]Sum table'!$A:$G,7,FALSE),0)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ZK101.K277.C042</v>
      </c>
      <c r="C478">
        <f>+IFERROR(VLOOKUP(B478,'[1]Sum table'!$A:$D,4,FALSE),0)</f>
        <v>0</v>
      </c>
      <c r="D478">
        <f>+IFERROR(VLOOKUP(B478,'[1]Sum table'!$A:$E,5,FALSE),0)</f>
        <v>0</v>
      </c>
      <c r="E478">
        <f>+IFERROR(VLOOKUP(B478,'[1]Sum table'!$A:$F,6,FALSE),0)</f>
        <v>0</v>
      </c>
      <c r="F478">
        <f>+IFERROR(VLOOKUP(B478,'[1]Sum table'!$A:$G,7,FALSE),0)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ZK101.K278.C042</v>
      </c>
      <c r="C479">
        <f>+IFERROR(VLOOKUP(B479,'[1]Sum table'!$A:$D,4,FALSE),0)</f>
        <v>0</v>
      </c>
      <c r="D479">
        <f>+IFERROR(VLOOKUP(B479,'[1]Sum table'!$A:$E,5,FALSE),0)</f>
        <v>0</v>
      </c>
      <c r="E479">
        <f>+IFERROR(VLOOKUP(B479,'[1]Sum table'!$A:$F,6,FALSE),0)</f>
        <v>0</v>
      </c>
      <c r="F479">
        <f>+IFERROR(VLOOKUP(B479,'[1]Sum table'!$A:$G,7,FALSE),0)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ZK101.K279.C042</v>
      </c>
      <c r="C480">
        <f>+IFERROR(VLOOKUP(B480,'[1]Sum table'!$A:$D,4,FALSE),0)</f>
        <v>0</v>
      </c>
      <c r="D480">
        <f>+IFERROR(VLOOKUP(B480,'[1]Sum table'!$A:$E,5,FALSE),0)</f>
        <v>0</v>
      </c>
      <c r="E480">
        <f>+IFERROR(VLOOKUP(B480,'[1]Sum table'!$A:$F,6,FALSE),0)</f>
        <v>0</v>
      </c>
      <c r="F480">
        <f>+IFERROR(VLOOKUP(B480,'[1]Sum table'!$A:$G,7,FALSE),0)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ZK101.K280.C042</v>
      </c>
      <c r="C481">
        <f>+IFERROR(VLOOKUP(B481,'[1]Sum table'!$A:$D,4,FALSE),0)</f>
        <v>0</v>
      </c>
      <c r="D481">
        <f>+IFERROR(VLOOKUP(B481,'[1]Sum table'!$A:$E,5,FALSE),0)</f>
        <v>0</v>
      </c>
      <c r="E481">
        <f>+IFERROR(VLOOKUP(B481,'[1]Sum table'!$A:$F,6,FALSE),0)</f>
        <v>0</v>
      </c>
      <c r="F481">
        <f>+IFERROR(VLOOKUP(B481,'[1]Sum table'!$A:$G,7,FALSE),0)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ZK101.K281.C042</v>
      </c>
      <c r="C482">
        <f>+IFERROR(VLOOKUP(B482,'[1]Sum table'!$A:$D,4,FALSE),0)</f>
        <v>0</v>
      </c>
      <c r="D482">
        <f>+IFERROR(VLOOKUP(B482,'[1]Sum table'!$A:$E,5,FALSE),0)</f>
        <v>0</v>
      </c>
      <c r="E482">
        <f>+IFERROR(VLOOKUP(B482,'[1]Sum table'!$A:$F,6,FALSE),0)</f>
        <v>0</v>
      </c>
      <c r="F482">
        <f>+IFERROR(VLOOKUP(B482,'[1]Sum table'!$A:$G,7,FALSE),0)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ZK101.K282.C042</v>
      </c>
      <c r="C483">
        <f>+IFERROR(VLOOKUP(B483,'[1]Sum table'!$A:$D,4,FALSE),0)</f>
        <v>0</v>
      </c>
      <c r="D483">
        <f>+IFERROR(VLOOKUP(B483,'[1]Sum table'!$A:$E,5,FALSE),0)</f>
        <v>0</v>
      </c>
      <c r="E483">
        <f>+IFERROR(VLOOKUP(B483,'[1]Sum table'!$A:$F,6,FALSE),0)</f>
        <v>0</v>
      </c>
      <c r="F483">
        <f>+IFERROR(VLOOKUP(B483,'[1]Sum table'!$A:$G,7,FALSE),0)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ZK101.K283.C042</v>
      </c>
      <c r="C484">
        <f>+IFERROR(VLOOKUP(B484,'[1]Sum table'!$A:$D,4,FALSE),0)</f>
        <v>0</v>
      </c>
      <c r="D484">
        <f>+IFERROR(VLOOKUP(B484,'[1]Sum table'!$A:$E,5,FALSE),0)</f>
        <v>0</v>
      </c>
      <c r="E484">
        <f>+IFERROR(VLOOKUP(B484,'[1]Sum table'!$A:$F,6,FALSE),0)</f>
        <v>0</v>
      </c>
      <c r="F484">
        <f>+IFERROR(VLOOKUP(B484,'[1]Sum table'!$A:$G,7,FALSE),0)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ZK101.K284.C042</v>
      </c>
      <c r="C485">
        <f>+IFERROR(VLOOKUP(B485,'[1]Sum table'!$A:$D,4,FALSE),0)</f>
        <v>0</v>
      </c>
      <c r="D485">
        <f>+IFERROR(VLOOKUP(B485,'[1]Sum table'!$A:$E,5,FALSE),0)</f>
        <v>0</v>
      </c>
      <c r="E485">
        <f>+IFERROR(VLOOKUP(B485,'[1]Sum table'!$A:$F,6,FALSE),0)</f>
        <v>0</v>
      </c>
      <c r="F485">
        <f>+IFERROR(VLOOKUP(B485,'[1]Sum table'!$A:$G,7,FALSE),0)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ZK101.K285.C042</v>
      </c>
      <c r="C486">
        <f>+IFERROR(VLOOKUP(B486,'[1]Sum table'!$A:$D,4,FALSE),0)</f>
        <v>0</v>
      </c>
      <c r="D486">
        <f>+IFERROR(VLOOKUP(B486,'[1]Sum table'!$A:$E,5,FALSE),0)</f>
        <v>0</v>
      </c>
      <c r="E486">
        <f>+IFERROR(VLOOKUP(B486,'[1]Sum table'!$A:$F,6,FALSE),0)</f>
        <v>0</v>
      </c>
      <c r="F486">
        <f>+IFERROR(VLOOKUP(B486,'[1]Sum table'!$A:$G,7,FALSE),0)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ZK101.K286.C042</v>
      </c>
      <c r="C487">
        <f>+IFERROR(VLOOKUP(B487,'[1]Sum table'!$A:$D,4,FALSE),0)</f>
        <v>0</v>
      </c>
      <c r="D487">
        <f>+IFERROR(VLOOKUP(B487,'[1]Sum table'!$A:$E,5,FALSE),0)</f>
        <v>0</v>
      </c>
      <c r="E487">
        <f>+IFERROR(VLOOKUP(B487,'[1]Sum table'!$A:$F,6,FALSE),0)</f>
        <v>0</v>
      </c>
      <c r="F487">
        <f>+IFERROR(VLOOKUP(B487,'[1]Sum table'!$A:$G,7,FALSE),0)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ZK101.K287.C042</v>
      </c>
      <c r="C488">
        <f>+IFERROR(VLOOKUP(B488,'[1]Sum table'!$A:$D,4,FALSE),0)</f>
        <v>0</v>
      </c>
      <c r="D488">
        <f>+IFERROR(VLOOKUP(B488,'[1]Sum table'!$A:$E,5,FALSE),0)</f>
        <v>0</v>
      </c>
      <c r="E488">
        <f>+IFERROR(VLOOKUP(B488,'[1]Sum table'!$A:$F,6,FALSE),0)</f>
        <v>0</v>
      </c>
      <c r="F488">
        <f>+IFERROR(VLOOKUP(B488,'[1]Sum table'!$A:$G,7,FALSE),0)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ZK101.K288.C042</v>
      </c>
      <c r="C489">
        <f>+IFERROR(VLOOKUP(B489,'[1]Sum table'!$A:$D,4,FALSE),0)</f>
        <v>0</v>
      </c>
      <c r="D489">
        <f>+IFERROR(VLOOKUP(B489,'[1]Sum table'!$A:$E,5,FALSE),0)</f>
        <v>0</v>
      </c>
      <c r="E489">
        <f>+IFERROR(VLOOKUP(B489,'[1]Sum table'!$A:$F,6,FALSE),0)</f>
        <v>0</v>
      </c>
      <c r="F489">
        <f>+IFERROR(VLOOKUP(B489,'[1]Sum table'!$A:$G,7,FALSE),0)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ZK101.K289.C042</v>
      </c>
      <c r="C490">
        <f>+IFERROR(VLOOKUP(B490,'[1]Sum table'!$A:$D,4,FALSE),0)</f>
        <v>0</v>
      </c>
      <c r="D490">
        <f>+IFERROR(VLOOKUP(B490,'[1]Sum table'!$A:$E,5,FALSE),0)</f>
        <v>0</v>
      </c>
      <c r="E490">
        <f>+IFERROR(VLOOKUP(B490,'[1]Sum table'!$A:$F,6,FALSE),0)</f>
        <v>0</v>
      </c>
      <c r="F490">
        <f>+IFERROR(VLOOKUP(B490,'[1]Sum table'!$A:$G,7,FALSE),0)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ZK101.K290.C042</v>
      </c>
      <c r="C491">
        <f>+IFERROR(VLOOKUP(B491,'[1]Sum table'!$A:$D,4,FALSE),0)</f>
        <v>0</v>
      </c>
      <c r="D491">
        <f>+IFERROR(VLOOKUP(B491,'[1]Sum table'!$A:$E,5,FALSE),0)</f>
        <v>0</v>
      </c>
      <c r="E491">
        <f>+IFERROR(VLOOKUP(B491,'[1]Sum table'!$A:$F,6,FALSE),0)</f>
        <v>0</v>
      </c>
      <c r="F491">
        <f>+IFERROR(VLOOKUP(B491,'[1]Sum table'!$A:$G,7,FALSE),0)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ZK101.K291.C042</v>
      </c>
      <c r="C492">
        <f>+IFERROR(VLOOKUP(B492,'[1]Sum table'!$A:$D,4,FALSE),0)</f>
        <v>0</v>
      </c>
      <c r="D492">
        <f>+IFERROR(VLOOKUP(B492,'[1]Sum table'!$A:$E,5,FALSE),0)</f>
        <v>0</v>
      </c>
      <c r="E492">
        <f>+IFERROR(VLOOKUP(B492,'[1]Sum table'!$A:$F,6,FALSE),0)</f>
        <v>0</v>
      </c>
      <c r="F492">
        <f>+IFERROR(VLOOKUP(B492,'[1]Sum table'!$A:$G,7,FALSE),0)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ZK101.K292.C042</v>
      </c>
      <c r="C493">
        <f>+IFERROR(VLOOKUP(B493,'[1]Sum table'!$A:$D,4,FALSE),0)</f>
        <v>0</v>
      </c>
      <c r="D493">
        <f>+IFERROR(VLOOKUP(B493,'[1]Sum table'!$A:$E,5,FALSE),0)</f>
        <v>0</v>
      </c>
      <c r="E493">
        <f>+IFERROR(VLOOKUP(B493,'[1]Sum table'!$A:$F,6,FALSE),0)</f>
        <v>0</v>
      </c>
      <c r="F493">
        <f>+IFERROR(VLOOKUP(B493,'[1]Sum table'!$A:$G,7,FALSE),0)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ZK101.K293.C042</v>
      </c>
      <c r="C494">
        <f>+IFERROR(VLOOKUP(B494,'[1]Sum table'!$A:$D,4,FALSE),0)</f>
        <v>0</v>
      </c>
      <c r="D494">
        <f>+IFERROR(VLOOKUP(B494,'[1]Sum table'!$A:$E,5,FALSE),0)</f>
        <v>0</v>
      </c>
      <c r="E494">
        <f>+IFERROR(VLOOKUP(B494,'[1]Sum table'!$A:$F,6,FALSE),0)</f>
        <v>0</v>
      </c>
      <c r="F494">
        <f>+IFERROR(VLOOKUP(B494,'[1]Sum table'!$A:$G,7,FALSE),0)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ZK101.K294.C042</v>
      </c>
      <c r="C495">
        <f>+IFERROR(VLOOKUP(B495,'[1]Sum table'!$A:$D,4,FALSE),0)</f>
        <v>0</v>
      </c>
      <c r="D495">
        <f>+IFERROR(VLOOKUP(B495,'[1]Sum table'!$A:$E,5,FALSE),0)</f>
        <v>0</v>
      </c>
      <c r="E495">
        <f>+IFERROR(VLOOKUP(B495,'[1]Sum table'!$A:$F,6,FALSE),0)</f>
        <v>0</v>
      </c>
      <c r="F495">
        <f>+IFERROR(VLOOKUP(B495,'[1]Sum table'!$A:$G,7,FALSE),0)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ZK101.K295.C042</v>
      </c>
      <c r="C496">
        <f>+IFERROR(VLOOKUP(B496,'[1]Sum table'!$A:$D,4,FALSE),0)</f>
        <v>0</v>
      </c>
      <c r="D496">
        <f>+IFERROR(VLOOKUP(B496,'[1]Sum table'!$A:$E,5,FALSE),0)</f>
        <v>0</v>
      </c>
      <c r="E496">
        <f>+IFERROR(VLOOKUP(B496,'[1]Sum table'!$A:$F,6,FALSE),0)</f>
        <v>0</v>
      </c>
      <c r="F496">
        <f>+IFERROR(VLOOKUP(B496,'[1]Sum table'!$A:$G,7,FALSE),0)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ZK101.K296.C042</v>
      </c>
      <c r="C497">
        <f>+IFERROR(VLOOKUP(B497,'[1]Sum table'!$A:$D,4,FALSE),0)</f>
        <v>0</v>
      </c>
      <c r="D497">
        <f>+IFERROR(VLOOKUP(B497,'[1]Sum table'!$A:$E,5,FALSE),0)</f>
        <v>0</v>
      </c>
      <c r="E497">
        <f>+IFERROR(VLOOKUP(B497,'[1]Sum table'!$A:$F,6,FALSE),0)</f>
        <v>0</v>
      </c>
      <c r="F497">
        <f>+IFERROR(VLOOKUP(B497,'[1]Sum table'!$A:$G,7,FALSE),0)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ZK101.K297.C042</v>
      </c>
      <c r="C498">
        <f>+IFERROR(VLOOKUP(B498,'[1]Sum table'!$A:$D,4,FALSE),0)</f>
        <v>0</v>
      </c>
      <c r="D498">
        <f>+IFERROR(VLOOKUP(B498,'[1]Sum table'!$A:$E,5,FALSE),0)</f>
        <v>0</v>
      </c>
      <c r="E498">
        <f>+IFERROR(VLOOKUP(B498,'[1]Sum table'!$A:$F,6,FALSE),0)</f>
        <v>0</v>
      </c>
      <c r="F498">
        <f>+IFERROR(VLOOKUP(B498,'[1]Sum table'!$A:$G,7,FALSE),0)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ZK101.K298.C042</v>
      </c>
      <c r="C499">
        <f>+IFERROR(VLOOKUP(B499,'[1]Sum table'!$A:$D,4,FALSE),0)</f>
        <v>0</v>
      </c>
      <c r="D499">
        <f>+IFERROR(VLOOKUP(B499,'[1]Sum table'!$A:$E,5,FALSE),0)</f>
        <v>0</v>
      </c>
      <c r="E499">
        <f>+IFERROR(VLOOKUP(B499,'[1]Sum table'!$A:$F,6,FALSE),0)</f>
        <v>0</v>
      </c>
      <c r="F499">
        <f>+IFERROR(VLOOKUP(B499,'[1]Sum table'!$A:$G,7,FALSE),0)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ZK101.K299.C042</v>
      </c>
      <c r="C500">
        <f>+IFERROR(VLOOKUP(B500,'[1]Sum table'!$A:$D,4,FALSE),0)</f>
        <v>0</v>
      </c>
      <c r="D500">
        <f>+IFERROR(VLOOKUP(B500,'[1]Sum table'!$A:$E,5,FALSE),0)</f>
        <v>0</v>
      </c>
      <c r="E500">
        <f>+IFERROR(VLOOKUP(B500,'[1]Sum table'!$A:$F,6,FALSE),0)</f>
        <v>0</v>
      </c>
      <c r="F500">
        <f>+IFERROR(VLOOKUP(B500,'[1]Sum table'!$A:$G,7,FALSE),0)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ZK101.K300.C042</v>
      </c>
      <c r="C501">
        <f>+IFERROR(VLOOKUP(B501,'[1]Sum table'!$A:$D,4,FALSE),0)</f>
        <v>0</v>
      </c>
      <c r="D501">
        <f>+IFERROR(VLOOKUP(B501,'[1]Sum table'!$A:$E,5,FALSE),0)</f>
        <v>0</v>
      </c>
      <c r="E501">
        <f>+IFERROR(VLOOKUP(B501,'[1]Sum table'!$A:$F,6,FALSE),0)</f>
        <v>0</v>
      </c>
      <c r="F501">
        <f>+IFERROR(VLOOKUP(B501,'[1]Sum table'!$A:$G,7,FALSE),0)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ZK101.K301.C042</v>
      </c>
      <c r="C502">
        <f>+IFERROR(VLOOKUP(B502,'[1]Sum table'!$A:$D,4,FALSE),0)</f>
        <v>0</v>
      </c>
      <c r="D502">
        <f>+IFERROR(VLOOKUP(B502,'[1]Sum table'!$A:$E,5,FALSE),0)</f>
        <v>0</v>
      </c>
      <c r="E502">
        <f>+IFERROR(VLOOKUP(B502,'[1]Sum table'!$A:$F,6,FALSE),0)</f>
        <v>0</v>
      </c>
      <c r="F502">
        <f>+IFERROR(VLOOKUP(B502,'[1]Sum table'!$A:$G,7,FALSE),0)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ZK101.K302.C042</v>
      </c>
      <c r="C503">
        <f>+IFERROR(VLOOKUP(B503,'[1]Sum table'!$A:$D,4,FALSE),0)</f>
        <v>0</v>
      </c>
      <c r="D503">
        <f>+IFERROR(VLOOKUP(B503,'[1]Sum table'!$A:$E,5,FALSE),0)</f>
        <v>0</v>
      </c>
      <c r="E503">
        <f>+IFERROR(VLOOKUP(B503,'[1]Sum table'!$A:$F,6,FALSE),0)</f>
        <v>0</v>
      </c>
      <c r="F503">
        <f>+IFERROR(VLOOKUP(B503,'[1]Sum table'!$A:$G,7,FALSE),0)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ZK101.K303.C042</v>
      </c>
      <c r="C504">
        <f>+IFERROR(VLOOKUP(B504,'[1]Sum table'!$A:$D,4,FALSE),0)</f>
        <v>0</v>
      </c>
      <c r="D504">
        <f>+IFERROR(VLOOKUP(B504,'[1]Sum table'!$A:$E,5,FALSE),0)</f>
        <v>0</v>
      </c>
      <c r="E504">
        <f>+IFERROR(VLOOKUP(B504,'[1]Sum table'!$A:$F,6,FALSE),0)</f>
        <v>0</v>
      </c>
      <c r="F504">
        <f>+IFERROR(VLOOKUP(B504,'[1]Sum table'!$A:$G,7,FALSE),0)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ZK101.K304.C042</v>
      </c>
      <c r="C505">
        <f>+IFERROR(VLOOKUP(B505,'[1]Sum table'!$A:$D,4,FALSE),0)</f>
        <v>0</v>
      </c>
      <c r="D505">
        <f>+IFERROR(VLOOKUP(B505,'[1]Sum table'!$A:$E,5,FALSE),0)</f>
        <v>0</v>
      </c>
      <c r="E505">
        <f>+IFERROR(VLOOKUP(B505,'[1]Sum table'!$A:$F,6,FALSE),0)</f>
        <v>0</v>
      </c>
      <c r="F505">
        <f>+IFERROR(VLOOKUP(B505,'[1]Sum table'!$A:$G,7,FALSE),0)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ZK101.K305.C042</v>
      </c>
      <c r="C506">
        <f>+IFERROR(VLOOKUP(B506,'[1]Sum table'!$A:$D,4,FALSE),0)</f>
        <v>0</v>
      </c>
      <c r="D506">
        <f>+IFERROR(VLOOKUP(B506,'[1]Sum table'!$A:$E,5,FALSE),0)</f>
        <v>0</v>
      </c>
      <c r="E506">
        <f>+IFERROR(VLOOKUP(B506,'[1]Sum table'!$A:$F,6,FALSE),0)</f>
        <v>0</v>
      </c>
      <c r="F506">
        <f>+IFERROR(VLOOKUP(B506,'[1]Sum table'!$A:$G,7,FALSE),0)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ZK101.K306.C042</v>
      </c>
      <c r="C507">
        <f>+IFERROR(VLOOKUP(B507,'[1]Sum table'!$A:$D,4,FALSE),0)</f>
        <v>0</v>
      </c>
      <c r="D507">
        <f>+IFERROR(VLOOKUP(B507,'[1]Sum table'!$A:$E,5,FALSE),0)</f>
        <v>0</v>
      </c>
      <c r="E507">
        <f>+IFERROR(VLOOKUP(B507,'[1]Sum table'!$A:$F,6,FALSE),0)</f>
        <v>0</v>
      </c>
      <c r="F507">
        <f>+IFERROR(VLOOKUP(B507,'[1]Sum table'!$A:$G,7,FALSE),0)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ZK101.K307.C042</v>
      </c>
      <c r="C508">
        <f>+IFERROR(VLOOKUP(B508,'[1]Sum table'!$A:$D,4,FALSE),0)</f>
        <v>0</v>
      </c>
      <c r="D508">
        <f>+IFERROR(VLOOKUP(B508,'[1]Sum table'!$A:$E,5,FALSE),0)</f>
        <v>0</v>
      </c>
      <c r="E508">
        <f>+IFERROR(VLOOKUP(B508,'[1]Sum table'!$A:$F,6,FALSE),0)</f>
        <v>0</v>
      </c>
      <c r="F508">
        <f>+IFERROR(VLOOKUP(B508,'[1]Sum table'!$A:$G,7,FALSE),0)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ZK101.K308.C042</v>
      </c>
      <c r="C509">
        <f>+IFERROR(VLOOKUP(B509,'[1]Sum table'!$A:$D,4,FALSE),0)</f>
        <v>0</v>
      </c>
      <c r="D509">
        <f>+IFERROR(VLOOKUP(B509,'[1]Sum table'!$A:$E,5,FALSE),0)</f>
        <v>0</v>
      </c>
      <c r="E509">
        <f>+IFERROR(VLOOKUP(B509,'[1]Sum table'!$A:$F,6,FALSE),0)</f>
        <v>0</v>
      </c>
      <c r="F509">
        <f>+IFERROR(VLOOKUP(B509,'[1]Sum table'!$A:$G,7,FALSE),0)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ZK101.K309.C042</v>
      </c>
      <c r="C510">
        <f>+IFERROR(VLOOKUP(B510,'[1]Sum table'!$A:$D,4,FALSE),0)</f>
        <v>0</v>
      </c>
      <c r="D510">
        <f>+IFERROR(VLOOKUP(B510,'[1]Sum table'!$A:$E,5,FALSE),0)</f>
        <v>0</v>
      </c>
      <c r="E510">
        <f>+IFERROR(VLOOKUP(B510,'[1]Sum table'!$A:$F,6,FALSE),0)</f>
        <v>0</v>
      </c>
      <c r="F510">
        <f>+IFERROR(VLOOKUP(B510,'[1]Sum table'!$A:$G,7,FALSE),0)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ZK101.K310.C042</v>
      </c>
      <c r="C511">
        <f>+IFERROR(VLOOKUP(B511,'[1]Sum table'!$A:$D,4,FALSE),0)</f>
        <v>0</v>
      </c>
      <c r="D511">
        <f>+IFERROR(VLOOKUP(B511,'[1]Sum table'!$A:$E,5,FALSE),0)</f>
        <v>0</v>
      </c>
      <c r="E511">
        <f>+IFERROR(VLOOKUP(B511,'[1]Sum table'!$A:$F,6,FALSE),0)</f>
        <v>0</v>
      </c>
      <c r="F511">
        <f>+IFERROR(VLOOKUP(B511,'[1]Sum table'!$A:$G,7,FALSE),0)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ZK101.K311.C042</v>
      </c>
      <c r="C512">
        <f>+IFERROR(VLOOKUP(B512,'[1]Sum table'!$A:$D,4,FALSE),0)</f>
        <v>0</v>
      </c>
      <c r="D512">
        <f>+IFERROR(VLOOKUP(B512,'[1]Sum table'!$A:$E,5,FALSE),0)</f>
        <v>0</v>
      </c>
      <c r="E512">
        <f>+IFERROR(VLOOKUP(B512,'[1]Sum table'!$A:$F,6,FALSE),0)</f>
        <v>0</v>
      </c>
      <c r="F512">
        <f>+IFERROR(VLOOKUP(B512,'[1]Sum table'!$A:$G,7,FALSE),0)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ZK101.K312.C042</v>
      </c>
      <c r="C513">
        <f>+IFERROR(VLOOKUP(B513,'[1]Sum table'!$A:$D,4,FALSE),0)</f>
        <v>0</v>
      </c>
      <c r="D513">
        <f>+IFERROR(VLOOKUP(B513,'[1]Sum table'!$A:$E,5,FALSE),0)</f>
        <v>0</v>
      </c>
      <c r="E513">
        <f>+IFERROR(VLOOKUP(B513,'[1]Sum table'!$A:$F,6,FALSE),0)</f>
        <v>0</v>
      </c>
      <c r="F513">
        <f>+IFERROR(VLOOKUP(B513,'[1]Sum table'!$A:$G,7,FALSE),0)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ZK101.K313.C042</v>
      </c>
      <c r="C514">
        <f>+IFERROR(VLOOKUP(B514,'[1]Sum table'!$A:$D,4,FALSE),0)</f>
        <v>0</v>
      </c>
      <c r="D514">
        <f>+IFERROR(VLOOKUP(B514,'[1]Sum table'!$A:$E,5,FALSE),0)</f>
        <v>0</v>
      </c>
      <c r="E514">
        <f>+IFERROR(VLOOKUP(B514,'[1]Sum table'!$A:$F,6,FALSE),0)</f>
        <v>0</v>
      </c>
      <c r="F514">
        <f>+IFERROR(VLOOKUP(B514,'[1]Sum table'!$A:$G,7,FALSE),0)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ZK101.K314.C042</v>
      </c>
      <c r="C515">
        <f>+IFERROR(VLOOKUP(B515,'[1]Sum table'!$A:$D,4,FALSE),0)</f>
        <v>0</v>
      </c>
      <c r="D515">
        <f>+IFERROR(VLOOKUP(B515,'[1]Sum table'!$A:$E,5,FALSE),0)</f>
        <v>0</v>
      </c>
      <c r="E515">
        <f>+IFERROR(VLOOKUP(B515,'[1]Sum table'!$A:$F,6,FALSE),0)</f>
        <v>0</v>
      </c>
      <c r="F515">
        <f>+IFERROR(VLOOKUP(B515,'[1]Sum table'!$A:$G,7,FALSE),0)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ZK101.K315.C042</v>
      </c>
      <c r="C516">
        <f>+IFERROR(VLOOKUP(B516,'[1]Sum table'!$A:$D,4,FALSE),0)</f>
        <v>0</v>
      </c>
      <c r="D516">
        <f>+IFERROR(VLOOKUP(B516,'[1]Sum table'!$A:$E,5,FALSE),0)</f>
        <v>0</v>
      </c>
      <c r="E516">
        <f>+IFERROR(VLOOKUP(B516,'[1]Sum table'!$A:$F,6,FALSE),0)</f>
        <v>0</v>
      </c>
      <c r="F516">
        <f>+IFERROR(VLOOKUP(B516,'[1]Sum table'!$A:$G,7,FALSE),0)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ZK101.K316.C042</v>
      </c>
      <c r="C517">
        <f>+IFERROR(VLOOKUP(B517,'[1]Sum table'!$A:$D,4,FALSE),0)</f>
        <v>0</v>
      </c>
      <c r="D517">
        <f>+IFERROR(VLOOKUP(B517,'[1]Sum table'!$A:$E,5,FALSE),0)</f>
        <v>0</v>
      </c>
      <c r="E517">
        <f>+IFERROR(VLOOKUP(B517,'[1]Sum table'!$A:$F,6,FALSE),0)</f>
        <v>0</v>
      </c>
      <c r="F517">
        <f>+IFERROR(VLOOKUP(B517,'[1]Sum table'!$A:$G,7,FALSE),0)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ZK101.K317.C042</v>
      </c>
      <c r="C518">
        <f>+IFERROR(VLOOKUP(B518,'[1]Sum table'!$A:$D,4,FALSE),0)</f>
        <v>0</v>
      </c>
      <c r="D518">
        <f>+IFERROR(VLOOKUP(B518,'[1]Sum table'!$A:$E,5,FALSE),0)</f>
        <v>0</v>
      </c>
      <c r="E518">
        <f>+IFERROR(VLOOKUP(B518,'[1]Sum table'!$A:$F,6,FALSE),0)</f>
        <v>0</v>
      </c>
      <c r="F518">
        <f>+IFERROR(VLOOKUP(B518,'[1]Sum table'!$A:$G,7,FALSE),0)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ZK101.K318.C042</v>
      </c>
      <c r="C519">
        <f>+IFERROR(VLOOKUP(B519,'[1]Sum table'!$A:$D,4,FALSE),0)</f>
        <v>0</v>
      </c>
      <c r="D519">
        <f>+IFERROR(VLOOKUP(B519,'[1]Sum table'!$A:$E,5,FALSE),0)</f>
        <v>0</v>
      </c>
      <c r="E519">
        <f>+IFERROR(VLOOKUP(B519,'[1]Sum table'!$A:$F,6,FALSE),0)</f>
        <v>0</v>
      </c>
      <c r="F519">
        <f>+IFERROR(VLOOKUP(B519,'[1]Sum table'!$A:$G,7,FALSE),0)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ZK101.K319.C042</v>
      </c>
      <c r="C520">
        <f>+IFERROR(VLOOKUP(B520,'[1]Sum table'!$A:$D,4,FALSE),0)</f>
        <v>0</v>
      </c>
      <c r="D520">
        <f>+IFERROR(VLOOKUP(B520,'[1]Sum table'!$A:$E,5,FALSE),0)</f>
        <v>0</v>
      </c>
      <c r="E520">
        <f>+IFERROR(VLOOKUP(B520,'[1]Sum table'!$A:$F,6,FALSE),0)</f>
        <v>0</v>
      </c>
      <c r="F520">
        <f>+IFERROR(VLOOKUP(B520,'[1]Sum table'!$A:$G,7,FALSE),0)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ZK101.K320.C042</v>
      </c>
      <c r="C521">
        <f>+IFERROR(VLOOKUP(B521,'[1]Sum table'!$A:$D,4,FALSE),0)</f>
        <v>0</v>
      </c>
      <c r="D521">
        <f>+IFERROR(VLOOKUP(B521,'[1]Sum table'!$A:$E,5,FALSE),0)</f>
        <v>0</v>
      </c>
      <c r="E521">
        <f>+IFERROR(VLOOKUP(B521,'[1]Sum table'!$A:$F,6,FALSE),0)</f>
        <v>0</v>
      </c>
      <c r="F521">
        <f>+IFERROR(VLOOKUP(B521,'[1]Sum table'!$A:$G,7,FALSE),0)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ZK101.K321.C042</v>
      </c>
      <c r="C522">
        <f>+IFERROR(VLOOKUP(B522,'[1]Sum table'!$A:$D,4,FALSE),0)</f>
        <v>0</v>
      </c>
      <c r="D522">
        <f>+IFERROR(VLOOKUP(B522,'[1]Sum table'!$A:$E,5,FALSE),0)</f>
        <v>0</v>
      </c>
      <c r="E522">
        <f>+IFERROR(VLOOKUP(B522,'[1]Sum table'!$A:$F,6,FALSE),0)</f>
        <v>0</v>
      </c>
      <c r="F522">
        <f>+IFERROR(VLOOKUP(B522,'[1]Sum table'!$A:$G,7,FALSE),0)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ZK101.K322.C042</v>
      </c>
      <c r="C523">
        <f>+IFERROR(VLOOKUP(B523,'[1]Sum table'!$A:$D,4,FALSE),0)</f>
        <v>0</v>
      </c>
      <c r="D523">
        <f>+IFERROR(VLOOKUP(B523,'[1]Sum table'!$A:$E,5,FALSE),0)</f>
        <v>0</v>
      </c>
      <c r="E523">
        <f>+IFERROR(VLOOKUP(B523,'[1]Sum table'!$A:$F,6,FALSE),0)</f>
        <v>0</v>
      </c>
      <c r="F523">
        <f>+IFERROR(VLOOKUP(B523,'[1]Sum table'!$A:$G,7,FALSE),0)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ZK101.K323.C042</v>
      </c>
      <c r="C524">
        <f>+IFERROR(VLOOKUP(B524,'[1]Sum table'!$A:$D,4,FALSE),0)</f>
        <v>0</v>
      </c>
      <c r="D524">
        <f>+IFERROR(VLOOKUP(B524,'[1]Sum table'!$A:$E,5,FALSE),0)</f>
        <v>0</v>
      </c>
      <c r="E524">
        <f>+IFERROR(VLOOKUP(B524,'[1]Sum table'!$A:$F,6,FALSE),0)</f>
        <v>0</v>
      </c>
      <c r="F524">
        <f>+IFERROR(VLOOKUP(B524,'[1]Sum table'!$A:$G,7,FALSE),0)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ZK101.K324.C042</v>
      </c>
      <c r="C525">
        <f>+IFERROR(VLOOKUP(B525,'[1]Sum table'!$A:$D,4,FALSE),0)</f>
        <v>0</v>
      </c>
      <c r="D525">
        <f>+IFERROR(VLOOKUP(B525,'[1]Sum table'!$A:$E,5,FALSE),0)</f>
        <v>0</v>
      </c>
      <c r="E525">
        <f>+IFERROR(VLOOKUP(B525,'[1]Sum table'!$A:$F,6,FALSE),0)</f>
        <v>0</v>
      </c>
      <c r="F525">
        <f>+IFERROR(VLOOKUP(B525,'[1]Sum table'!$A:$G,7,FALSE),0)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ZK101.K325.C042</v>
      </c>
      <c r="C526">
        <f>+IFERROR(VLOOKUP(B526,'[1]Sum table'!$A:$D,4,FALSE),0)</f>
        <v>0</v>
      </c>
      <c r="D526">
        <f>+IFERROR(VLOOKUP(B526,'[1]Sum table'!$A:$E,5,FALSE),0)</f>
        <v>0</v>
      </c>
      <c r="E526">
        <f>+IFERROR(VLOOKUP(B526,'[1]Sum table'!$A:$F,6,FALSE),0)</f>
        <v>0</v>
      </c>
      <c r="F526">
        <f>+IFERROR(VLOOKUP(B526,'[1]Sum table'!$A:$G,7,FALSE),0)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ZK101.K326.C042</v>
      </c>
      <c r="C527">
        <f>+IFERROR(VLOOKUP(B527,'[1]Sum table'!$A:$D,4,FALSE),0)</f>
        <v>0</v>
      </c>
      <c r="D527">
        <f>+IFERROR(VLOOKUP(B527,'[1]Sum table'!$A:$E,5,FALSE),0)</f>
        <v>0</v>
      </c>
      <c r="E527">
        <f>+IFERROR(VLOOKUP(B527,'[1]Sum table'!$A:$F,6,FALSE),0)</f>
        <v>0</v>
      </c>
      <c r="F527">
        <f>+IFERROR(VLOOKUP(B527,'[1]Sum table'!$A:$G,7,FALSE),0)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ZK101.K327.C042</v>
      </c>
      <c r="C528">
        <f>+IFERROR(VLOOKUP(B528,'[1]Sum table'!$A:$D,4,FALSE),0)</f>
        <v>0</v>
      </c>
      <c r="D528">
        <f>+IFERROR(VLOOKUP(B528,'[1]Sum table'!$A:$E,5,FALSE),0)</f>
        <v>0</v>
      </c>
      <c r="E528">
        <f>+IFERROR(VLOOKUP(B528,'[1]Sum table'!$A:$F,6,FALSE),0)</f>
        <v>0</v>
      </c>
      <c r="F528">
        <f>+IFERROR(VLOOKUP(B528,'[1]Sum table'!$A:$G,7,FALSE),0)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ZK101.K328.C042</v>
      </c>
      <c r="C529">
        <f>+IFERROR(VLOOKUP(B529,'[1]Sum table'!$A:$D,4,FALSE),0)</f>
        <v>0</v>
      </c>
      <c r="D529">
        <f>+IFERROR(VLOOKUP(B529,'[1]Sum table'!$A:$E,5,FALSE),0)</f>
        <v>0</v>
      </c>
      <c r="E529">
        <f>+IFERROR(VLOOKUP(B529,'[1]Sum table'!$A:$F,6,FALSE),0)</f>
        <v>0</v>
      </c>
      <c r="F529">
        <f>+IFERROR(VLOOKUP(B529,'[1]Sum table'!$A:$G,7,FALSE),0)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ZK101.K329.C042</v>
      </c>
      <c r="C530">
        <f>+IFERROR(VLOOKUP(B530,'[1]Sum table'!$A:$D,4,FALSE),0)</f>
        <v>0</v>
      </c>
      <c r="D530">
        <f>+IFERROR(VLOOKUP(B530,'[1]Sum table'!$A:$E,5,FALSE),0)</f>
        <v>0</v>
      </c>
      <c r="E530">
        <f>+IFERROR(VLOOKUP(B530,'[1]Sum table'!$A:$F,6,FALSE),0)</f>
        <v>0</v>
      </c>
      <c r="F530">
        <f>+IFERROR(VLOOKUP(B530,'[1]Sum table'!$A:$G,7,FALSE),0)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ZK101.K330.C042</v>
      </c>
      <c r="C531">
        <f>+IFERROR(VLOOKUP(B531,'[1]Sum table'!$A:$D,4,FALSE),0)</f>
        <v>0</v>
      </c>
      <c r="D531">
        <f>+IFERROR(VLOOKUP(B531,'[1]Sum table'!$A:$E,5,FALSE),0)</f>
        <v>0</v>
      </c>
      <c r="E531">
        <f>+IFERROR(VLOOKUP(B531,'[1]Sum table'!$A:$F,6,FALSE),0)</f>
        <v>0</v>
      </c>
      <c r="F531">
        <f>+IFERROR(VLOOKUP(B531,'[1]Sum table'!$A:$G,7,FALSE),0)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ZK101.K331.C042</v>
      </c>
      <c r="C532">
        <f>+IFERROR(VLOOKUP(B532,'[1]Sum table'!$A:$D,4,FALSE),0)</f>
        <v>0</v>
      </c>
      <c r="D532">
        <f>+IFERROR(VLOOKUP(B532,'[1]Sum table'!$A:$E,5,FALSE),0)</f>
        <v>0</v>
      </c>
      <c r="E532">
        <f>+IFERROR(VLOOKUP(B532,'[1]Sum table'!$A:$F,6,FALSE),0)</f>
        <v>0</v>
      </c>
      <c r="F532">
        <f>+IFERROR(VLOOKUP(B532,'[1]Sum table'!$A:$G,7,FALSE),0)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ZK101.K332.C042</v>
      </c>
      <c r="C533">
        <f>+IFERROR(VLOOKUP(B533,'[1]Sum table'!$A:$D,4,FALSE),0)</f>
        <v>0</v>
      </c>
      <c r="D533">
        <f>+IFERROR(VLOOKUP(B533,'[1]Sum table'!$A:$E,5,FALSE),0)</f>
        <v>0</v>
      </c>
      <c r="E533">
        <f>+IFERROR(VLOOKUP(B533,'[1]Sum table'!$A:$F,6,FALSE),0)</f>
        <v>0</v>
      </c>
      <c r="F533">
        <f>+IFERROR(VLOOKUP(B533,'[1]Sum table'!$A:$G,7,FALSE),0)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ZK101.K333.C042</v>
      </c>
      <c r="C534">
        <f>+IFERROR(VLOOKUP(B534,'[1]Sum table'!$A:$D,4,FALSE),0)</f>
        <v>0</v>
      </c>
      <c r="D534">
        <f>+IFERROR(VLOOKUP(B534,'[1]Sum table'!$A:$E,5,FALSE),0)</f>
        <v>0</v>
      </c>
      <c r="E534">
        <f>+IFERROR(VLOOKUP(B534,'[1]Sum table'!$A:$F,6,FALSE),0)</f>
        <v>0</v>
      </c>
      <c r="F534">
        <f>+IFERROR(VLOOKUP(B534,'[1]Sum table'!$A:$G,7,FALSE),0)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ZK101.K334.C042</v>
      </c>
      <c r="C535">
        <f>+IFERROR(VLOOKUP(B535,'[1]Sum table'!$A:$D,4,FALSE),0)</f>
        <v>0</v>
      </c>
      <c r="D535">
        <f>+IFERROR(VLOOKUP(B535,'[1]Sum table'!$A:$E,5,FALSE),0)</f>
        <v>0</v>
      </c>
      <c r="E535">
        <f>+IFERROR(VLOOKUP(B535,'[1]Sum table'!$A:$F,6,FALSE),0)</f>
        <v>0</v>
      </c>
      <c r="F535">
        <f>+IFERROR(VLOOKUP(B535,'[1]Sum table'!$A:$G,7,FALSE),0)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ZK101.K335.C042</v>
      </c>
      <c r="C536">
        <f>+IFERROR(VLOOKUP(B536,'[1]Sum table'!$A:$D,4,FALSE),0)</f>
        <v>0</v>
      </c>
      <c r="D536">
        <f>+IFERROR(VLOOKUP(B536,'[1]Sum table'!$A:$E,5,FALSE),0)</f>
        <v>0</v>
      </c>
      <c r="E536">
        <f>+IFERROR(VLOOKUP(B536,'[1]Sum table'!$A:$F,6,FALSE),0)</f>
        <v>0</v>
      </c>
      <c r="F536">
        <f>+IFERROR(VLOOKUP(B536,'[1]Sum table'!$A:$G,7,FALSE),0)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ZK101.K336.C042</v>
      </c>
      <c r="C537">
        <f>+IFERROR(VLOOKUP(B537,'[1]Sum table'!$A:$D,4,FALSE),0)</f>
        <v>0</v>
      </c>
      <c r="D537">
        <f>+IFERROR(VLOOKUP(B537,'[1]Sum table'!$A:$E,5,FALSE),0)</f>
        <v>0</v>
      </c>
      <c r="E537">
        <f>+IFERROR(VLOOKUP(B537,'[1]Sum table'!$A:$F,6,FALSE),0)</f>
        <v>0</v>
      </c>
      <c r="F537">
        <f>+IFERROR(VLOOKUP(B537,'[1]Sum table'!$A:$G,7,FALSE),0)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ZK101.K337.C042</v>
      </c>
      <c r="C538">
        <f>+IFERROR(VLOOKUP(B538,'[1]Sum table'!$A:$D,4,FALSE),0)</f>
        <v>0</v>
      </c>
      <c r="D538">
        <f>+IFERROR(VLOOKUP(B538,'[1]Sum table'!$A:$E,5,FALSE),0)</f>
        <v>0</v>
      </c>
      <c r="E538">
        <f>+IFERROR(VLOOKUP(B538,'[1]Sum table'!$A:$F,6,FALSE),0)</f>
        <v>0</v>
      </c>
      <c r="F538">
        <f>+IFERROR(VLOOKUP(B538,'[1]Sum table'!$A:$G,7,FALSE),0)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ZK101.K338.C042</v>
      </c>
      <c r="C539">
        <f>+IFERROR(VLOOKUP(B539,'[1]Sum table'!$A:$D,4,FALSE),0)</f>
        <v>0</v>
      </c>
      <c r="D539">
        <f>+IFERROR(VLOOKUP(B539,'[1]Sum table'!$A:$E,5,FALSE),0)</f>
        <v>0</v>
      </c>
      <c r="E539">
        <f>+IFERROR(VLOOKUP(B539,'[1]Sum table'!$A:$F,6,FALSE),0)</f>
        <v>0</v>
      </c>
      <c r="F539">
        <f>+IFERROR(VLOOKUP(B539,'[1]Sum table'!$A:$G,7,FALSE),0)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ZK101.K339.C042</v>
      </c>
      <c r="C540">
        <f>+IFERROR(VLOOKUP(B540,'[1]Sum table'!$A:$D,4,FALSE),0)</f>
        <v>0</v>
      </c>
      <c r="D540">
        <f>+IFERROR(VLOOKUP(B540,'[1]Sum table'!$A:$E,5,FALSE),0)</f>
        <v>0</v>
      </c>
      <c r="E540">
        <f>+IFERROR(VLOOKUP(B540,'[1]Sum table'!$A:$F,6,FALSE),0)</f>
        <v>0</v>
      </c>
      <c r="F540">
        <f>+IFERROR(VLOOKUP(B540,'[1]Sum table'!$A:$G,7,FALSE),0)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ZK101.K340.C042</v>
      </c>
      <c r="C541">
        <f>+IFERROR(VLOOKUP(B541,'[1]Sum table'!$A:$D,4,FALSE),0)</f>
        <v>0</v>
      </c>
      <c r="D541">
        <f>+IFERROR(VLOOKUP(B541,'[1]Sum table'!$A:$E,5,FALSE),0)</f>
        <v>0</v>
      </c>
      <c r="E541">
        <f>+IFERROR(VLOOKUP(B541,'[1]Sum table'!$A:$F,6,FALSE),0)</f>
        <v>0</v>
      </c>
      <c r="F541">
        <f>+IFERROR(VLOOKUP(B541,'[1]Sum table'!$A:$G,7,FALSE),0)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ZK101.K341.C042</v>
      </c>
      <c r="C542">
        <f>+IFERROR(VLOOKUP(B542,'[1]Sum table'!$A:$D,4,FALSE),0)</f>
        <v>0</v>
      </c>
      <c r="D542">
        <f>+IFERROR(VLOOKUP(B542,'[1]Sum table'!$A:$E,5,FALSE),0)</f>
        <v>0</v>
      </c>
      <c r="E542">
        <f>+IFERROR(VLOOKUP(B542,'[1]Sum table'!$A:$F,6,FALSE),0)</f>
        <v>0</v>
      </c>
      <c r="F542">
        <f>+IFERROR(VLOOKUP(B542,'[1]Sum table'!$A:$G,7,FALSE),0)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ZK101.K342.C042</v>
      </c>
      <c r="C543">
        <f>+IFERROR(VLOOKUP(B543,'[1]Sum table'!$A:$D,4,FALSE),0)</f>
        <v>0</v>
      </c>
      <c r="D543">
        <f>+IFERROR(VLOOKUP(B543,'[1]Sum table'!$A:$E,5,FALSE),0)</f>
        <v>0</v>
      </c>
      <c r="E543">
        <f>+IFERROR(VLOOKUP(B543,'[1]Sum table'!$A:$F,6,FALSE),0)</f>
        <v>0</v>
      </c>
      <c r="F543">
        <f>+IFERROR(VLOOKUP(B543,'[1]Sum table'!$A:$G,7,FALSE),0)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ZK101.K343.C042</v>
      </c>
      <c r="C544">
        <f>+IFERROR(VLOOKUP(B544,'[1]Sum table'!$A:$D,4,FALSE),0)</f>
        <v>0</v>
      </c>
      <c r="D544">
        <f>+IFERROR(VLOOKUP(B544,'[1]Sum table'!$A:$E,5,FALSE),0)</f>
        <v>0</v>
      </c>
      <c r="E544">
        <f>+IFERROR(VLOOKUP(B544,'[1]Sum table'!$A:$F,6,FALSE),0)</f>
        <v>0</v>
      </c>
      <c r="F544">
        <f>+IFERROR(VLOOKUP(B544,'[1]Sum table'!$A:$G,7,FALSE),0)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ZK101.K344.C042</v>
      </c>
      <c r="C545">
        <f>+IFERROR(VLOOKUP(B545,'[1]Sum table'!$A:$D,4,FALSE),0)</f>
        <v>0</v>
      </c>
      <c r="D545">
        <f>+IFERROR(VLOOKUP(B545,'[1]Sum table'!$A:$E,5,FALSE),0)</f>
        <v>0</v>
      </c>
      <c r="E545">
        <f>+IFERROR(VLOOKUP(B545,'[1]Sum table'!$A:$F,6,FALSE),0)</f>
        <v>0</v>
      </c>
      <c r="F545">
        <f>+IFERROR(VLOOKUP(B545,'[1]Sum table'!$A:$G,7,FALSE),0)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ZK101.K345.C042</v>
      </c>
      <c r="C546">
        <f>+IFERROR(VLOOKUP(B546,'[1]Sum table'!$A:$D,4,FALSE),0)</f>
        <v>0</v>
      </c>
      <c r="D546">
        <f>+IFERROR(VLOOKUP(B546,'[1]Sum table'!$A:$E,5,FALSE),0)</f>
        <v>0</v>
      </c>
      <c r="E546">
        <f>+IFERROR(VLOOKUP(B546,'[1]Sum table'!$A:$F,6,FALSE),0)</f>
        <v>0</v>
      </c>
      <c r="F546">
        <f>+IFERROR(VLOOKUP(B546,'[1]Sum table'!$A:$G,7,FALSE),0)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ZK101.K346.C042</v>
      </c>
      <c r="C547">
        <f>+IFERROR(VLOOKUP(B547,'[1]Sum table'!$A:$D,4,FALSE),0)</f>
        <v>0</v>
      </c>
      <c r="D547">
        <f>+IFERROR(VLOOKUP(B547,'[1]Sum table'!$A:$E,5,FALSE),0)</f>
        <v>0</v>
      </c>
      <c r="E547">
        <f>+IFERROR(VLOOKUP(B547,'[1]Sum table'!$A:$F,6,FALSE),0)</f>
        <v>0</v>
      </c>
      <c r="F547">
        <f>+IFERROR(VLOOKUP(B547,'[1]Sum table'!$A:$G,7,FALSE),0)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ZK101.K347.C042</v>
      </c>
      <c r="C548">
        <f>+IFERROR(VLOOKUP(B548,'[1]Sum table'!$A:$D,4,FALSE),0)</f>
        <v>0</v>
      </c>
      <c r="D548">
        <f>+IFERROR(VLOOKUP(B548,'[1]Sum table'!$A:$E,5,FALSE),0)</f>
        <v>0</v>
      </c>
      <c r="E548">
        <f>+IFERROR(VLOOKUP(B548,'[1]Sum table'!$A:$F,6,FALSE),0)</f>
        <v>0</v>
      </c>
      <c r="F548">
        <f>+IFERROR(VLOOKUP(B548,'[1]Sum table'!$A:$G,7,FALSE),0)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ZK101.K348.C042</v>
      </c>
      <c r="C549">
        <f>+IFERROR(VLOOKUP(B549,'[1]Sum table'!$A:$D,4,FALSE),0)</f>
        <v>0</v>
      </c>
      <c r="D549">
        <f>+IFERROR(VLOOKUP(B549,'[1]Sum table'!$A:$E,5,FALSE),0)</f>
        <v>0</v>
      </c>
      <c r="E549">
        <f>+IFERROR(VLOOKUP(B549,'[1]Sum table'!$A:$F,6,FALSE),0)</f>
        <v>0</v>
      </c>
      <c r="F549">
        <f>+IFERROR(VLOOKUP(B549,'[1]Sum table'!$A:$G,7,FALSE),0)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ZK101.K349.C042</v>
      </c>
      <c r="C550">
        <f>+IFERROR(VLOOKUP(B550,'[1]Sum table'!$A:$D,4,FALSE),0)</f>
        <v>0</v>
      </c>
      <c r="D550">
        <f>+IFERROR(VLOOKUP(B550,'[1]Sum table'!$A:$E,5,FALSE),0)</f>
        <v>0</v>
      </c>
      <c r="E550">
        <f>+IFERROR(VLOOKUP(B550,'[1]Sum table'!$A:$F,6,FALSE),0)</f>
        <v>0</v>
      </c>
      <c r="F550">
        <f>+IFERROR(VLOOKUP(B550,'[1]Sum table'!$A:$G,7,FALSE),0)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ZK101.K350.C042</v>
      </c>
      <c r="C551">
        <f>+IFERROR(VLOOKUP(B551,'[1]Sum table'!$A:$D,4,FALSE),0)</f>
        <v>0</v>
      </c>
      <c r="D551">
        <f>+IFERROR(VLOOKUP(B551,'[1]Sum table'!$A:$E,5,FALSE),0)</f>
        <v>0</v>
      </c>
      <c r="E551">
        <f>+IFERROR(VLOOKUP(B551,'[1]Sum table'!$A:$F,6,FALSE),0)</f>
        <v>0</v>
      </c>
      <c r="F551">
        <f>+IFERROR(VLOOKUP(B551,'[1]Sum table'!$A:$G,7,FALSE),0)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ZK101.K351.C042</v>
      </c>
      <c r="C552">
        <f>+IFERROR(VLOOKUP(B552,'[1]Sum table'!$A:$D,4,FALSE),0)</f>
        <v>0</v>
      </c>
      <c r="D552">
        <f>+IFERROR(VLOOKUP(B552,'[1]Sum table'!$A:$E,5,FALSE),0)</f>
        <v>0</v>
      </c>
      <c r="E552">
        <f>+IFERROR(VLOOKUP(B552,'[1]Sum table'!$A:$F,6,FALSE),0)</f>
        <v>0</v>
      </c>
      <c r="F552">
        <f>+IFERROR(VLOOKUP(B552,'[1]Sum table'!$A:$G,7,FALSE),0)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ZK101.K352.C042</v>
      </c>
      <c r="C553">
        <f>+IFERROR(VLOOKUP(B553,'[1]Sum table'!$A:$D,4,FALSE),0)</f>
        <v>0</v>
      </c>
      <c r="D553">
        <f>+IFERROR(VLOOKUP(B553,'[1]Sum table'!$A:$E,5,FALSE),0)</f>
        <v>0</v>
      </c>
      <c r="E553">
        <f>+IFERROR(VLOOKUP(B553,'[1]Sum table'!$A:$F,6,FALSE),0)</f>
        <v>0</v>
      </c>
      <c r="F553">
        <f>+IFERROR(VLOOKUP(B553,'[1]Sum table'!$A:$G,7,FALSE),0)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ZK101.K353.C042</v>
      </c>
      <c r="C554">
        <f>+IFERROR(VLOOKUP(B554,'[1]Sum table'!$A:$D,4,FALSE),0)</f>
        <v>0</v>
      </c>
      <c r="D554">
        <f>+IFERROR(VLOOKUP(B554,'[1]Sum table'!$A:$E,5,FALSE),0)</f>
        <v>0</v>
      </c>
      <c r="E554">
        <f>+IFERROR(VLOOKUP(B554,'[1]Sum table'!$A:$F,6,FALSE),0)</f>
        <v>0</v>
      </c>
      <c r="F554">
        <f>+IFERROR(VLOOKUP(B554,'[1]Sum table'!$A:$G,7,FALSE),0)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ZK101.K354.C042</v>
      </c>
      <c r="C555">
        <f>+IFERROR(VLOOKUP(B555,'[1]Sum table'!$A:$D,4,FALSE),0)</f>
        <v>0</v>
      </c>
      <c r="D555">
        <f>+IFERROR(VLOOKUP(B555,'[1]Sum table'!$A:$E,5,FALSE),0)</f>
        <v>0</v>
      </c>
      <c r="E555">
        <f>+IFERROR(VLOOKUP(B555,'[1]Sum table'!$A:$F,6,FALSE),0)</f>
        <v>0</v>
      </c>
      <c r="F555">
        <f>+IFERROR(VLOOKUP(B555,'[1]Sum table'!$A:$G,7,FALSE),0)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ZK101.K355.C042</v>
      </c>
      <c r="C556">
        <f>+IFERROR(VLOOKUP(B556,'[1]Sum table'!$A:$D,4,FALSE),0)</f>
        <v>0</v>
      </c>
      <c r="D556">
        <f>+IFERROR(VLOOKUP(B556,'[1]Sum table'!$A:$E,5,FALSE),0)</f>
        <v>0</v>
      </c>
      <c r="E556">
        <f>+IFERROR(VLOOKUP(B556,'[1]Sum table'!$A:$F,6,FALSE),0)</f>
        <v>0</v>
      </c>
      <c r="F556">
        <f>+IFERROR(VLOOKUP(B556,'[1]Sum table'!$A:$G,7,FALSE),0)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ZK101.K356.C042</v>
      </c>
      <c r="C557">
        <f>+IFERROR(VLOOKUP(B557,'[1]Sum table'!$A:$D,4,FALSE),0)</f>
        <v>0</v>
      </c>
      <c r="D557">
        <f>+IFERROR(VLOOKUP(B557,'[1]Sum table'!$A:$E,5,FALSE),0)</f>
        <v>0</v>
      </c>
      <c r="E557">
        <f>+IFERROR(VLOOKUP(B557,'[1]Sum table'!$A:$F,6,FALSE),0)</f>
        <v>0</v>
      </c>
      <c r="F557">
        <f>+IFERROR(VLOOKUP(B557,'[1]Sum table'!$A:$G,7,FALSE),0)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ZK101.K357.C042</v>
      </c>
      <c r="C558">
        <f>+IFERROR(VLOOKUP(B558,'[1]Sum table'!$A:$D,4,FALSE),0)</f>
        <v>0</v>
      </c>
      <c r="D558">
        <f>+IFERROR(VLOOKUP(B558,'[1]Sum table'!$A:$E,5,FALSE),0)</f>
        <v>0</v>
      </c>
      <c r="E558">
        <f>+IFERROR(VLOOKUP(B558,'[1]Sum table'!$A:$F,6,FALSE),0)</f>
        <v>0</v>
      </c>
      <c r="F558">
        <f>+IFERROR(VLOOKUP(B558,'[1]Sum table'!$A:$G,7,FALSE),0)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ZK101.K358.C042</v>
      </c>
      <c r="C559">
        <f>+IFERROR(VLOOKUP(B559,'[1]Sum table'!$A:$D,4,FALSE),0)</f>
        <v>0</v>
      </c>
      <c r="D559">
        <f>+IFERROR(VLOOKUP(B559,'[1]Sum table'!$A:$E,5,FALSE),0)</f>
        <v>0</v>
      </c>
      <c r="E559">
        <f>+IFERROR(VLOOKUP(B559,'[1]Sum table'!$A:$F,6,FALSE),0)</f>
        <v>0</v>
      </c>
      <c r="F559">
        <f>+IFERROR(VLOOKUP(B559,'[1]Sum table'!$A:$G,7,FALSE),0)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ZK101.K359.C042</v>
      </c>
      <c r="C560">
        <f>+IFERROR(VLOOKUP(B560,'[1]Sum table'!$A:$D,4,FALSE),0)</f>
        <v>0</v>
      </c>
      <c r="D560">
        <f>+IFERROR(VLOOKUP(B560,'[1]Sum table'!$A:$E,5,FALSE),0)</f>
        <v>0</v>
      </c>
      <c r="E560">
        <f>+IFERROR(VLOOKUP(B560,'[1]Sum table'!$A:$F,6,FALSE),0)</f>
        <v>0</v>
      </c>
      <c r="F560">
        <f>+IFERROR(VLOOKUP(B560,'[1]Sum table'!$A:$G,7,FALSE),0)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ZK101.K360.C042</v>
      </c>
      <c r="C561">
        <f>+IFERROR(VLOOKUP(B561,'[1]Sum table'!$A:$D,4,FALSE),0)</f>
        <v>0</v>
      </c>
      <c r="D561">
        <f>+IFERROR(VLOOKUP(B561,'[1]Sum table'!$A:$E,5,FALSE),0)</f>
        <v>0</v>
      </c>
      <c r="E561">
        <f>+IFERROR(VLOOKUP(B561,'[1]Sum table'!$A:$F,6,FALSE),0)</f>
        <v>0</v>
      </c>
      <c r="F561">
        <f>+IFERROR(VLOOKUP(B561,'[1]Sum table'!$A:$G,7,FALSE),0)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ZK101.K361.C042</v>
      </c>
      <c r="C562">
        <f>+IFERROR(VLOOKUP(B562,'[1]Sum table'!$A:$D,4,FALSE),0)</f>
        <v>0</v>
      </c>
      <c r="D562">
        <f>+IFERROR(VLOOKUP(B562,'[1]Sum table'!$A:$E,5,FALSE),0)</f>
        <v>0</v>
      </c>
      <c r="E562">
        <f>+IFERROR(VLOOKUP(B562,'[1]Sum table'!$A:$F,6,FALSE),0)</f>
        <v>0</v>
      </c>
      <c r="F562">
        <f>+IFERROR(VLOOKUP(B562,'[1]Sum table'!$A:$G,7,FALSE),0)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ZK101.K362.C042</v>
      </c>
      <c r="C563">
        <f>+IFERROR(VLOOKUP(B563,'[1]Sum table'!$A:$D,4,FALSE),0)</f>
        <v>0</v>
      </c>
      <c r="D563">
        <f>+IFERROR(VLOOKUP(B563,'[1]Sum table'!$A:$E,5,FALSE),0)</f>
        <v>0</v>
      </c>
      <c r="E563">
        <f>+IFERROR(VLOOKUP(B563,'[1]Sum table'!$A:$F,6,FALSE),0)</f>
        <v>0</v>
      </c>
      <c r="F563">
        <f>+IFERROR(VLOOKUP(B563,'[1]Sum table'!$A:$G,7,FALSE),0)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ZK101.K363.C042</v>
      </c>
      <c r="C564">
        <f>+IFERROR(VLOOKUP(B564,'[1]Sum table'!$A:$D,4,FALSE),0)</f>
        <v>0</v>
      </c>
      <c r="D564">
        <f>+IFERROR(VLOOKUP(B564,'[1]Sum table'!$A:$E,5,FALSE),0)</f>
        <v>0</v>
      </c>
      <c r="E564">
        <f>+IFERROR(VLOOKUP(B564,'[1]Sum table'!$A:$F,6,FALSE),0)</f>
        <v>0</v>
      </c>
      <c r="F564">
        <f>+IFERROR(VLOOKUP(B564,'[1]Sum table'!$A:$G,7,FALSE),0)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ZK101.K364.C042</v>
      </c>
      <c r="C565">
        <f>+IFERROR(VLOOKUP(B565,'[1]Sum table'!$A:$D,4,FALSE),0)</f>
        <v>0</v>
      </c>
      <c r="D565">
        <f>+IFERROR(VLOOKUP(B565,'[1]Sum table'!$A:$E,5,FALSE),0)</f>
        <v>0</v>
      </c>
      <c r="E565">
        <f>+IFERROR(VLOOKUP(B565,'[1]Sum table'!$A:$F,6,FALSE),0)</f>
        <v>0</v>
      </c>
      <c r="F565">
        <f>+IFERROR(VLOOKUP(B565,'[1]Sum table'!$A:$G,7,FALSE),0)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ZK101.K365.C042</v>
      </c>
      <c r="C566">
        <f>+IFERROR(VLOOKUP(B566,'[1]Sum table'!$A:$D,4,FALSE),0)</f>
        <v>0</v>
      </c>
      <c r="D566">
        <f>+IFERROR(VLOOKUP(B566,'[1]Sum table'!$A:$E,5,FALSE),0)</f>
        <v>0</v>
      </c>
      <c r="E566">
        <f>+IFERROR(VLOOKUP(B566,'[1]Sum table'!$A:$F,6,FALSE),0)</f>
        <v>0</v>
      </c>
      <c r="F566">
        <f>+IFERROR(VLOOKUP(B566,'[1]Sum table'!$A:$G,7,FALSE),0)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ZK101.K366.C042</v>
      </c>
      <c r="C567">
        <f>+IFERROR(VLOOKUP(B567,'[1]Sum table'!$A:$D,4,FALSE),0)</f>
        <v>0</v>
      </c>
      <c r="D567">
        <f>+IFERROR(VLOOKUP(B567,'[1]Sum table'!$A:$E,5,FALSE),0)</f>
        <v>0</v>
      </c>
      <c r="E567">
        <f>+IFERROR(VLOOKUP(B567,'[1]Sum table'!$A:$F,6,FALSE),0)</f>
        <v>0</v>
      </c>
      <c r="F567">
        <f>+IFERROR(VLOOKUP(B567,'[1]Sum table'!$A:$G,7,FALSE),0)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ZK101.K367.C042</v>
      </c>
      <c r="C568">
        <f>+IFERROR(VLOOKUP(B568,'[1]Sum table'!$A:$D,4,FALSE),0)</f>
        <v>0</v>
      </c>
      <c r="D568">
        <f>+IFERROR(VLOOKUP(B568,'[1]Sum table'!$A:$E,5,FALSE),0)</f>
        <v>0</v>
      </c>
      <c r="E568">
        <f>+IFERROR(VLOOKUP(B568,'[1]Sum table'!$A:$F,6,FALSE),0)</f>
        <v>0</v>
      </c>
      <c r="F568">
        <f>+IFERROR(VLOOKUP(B568,'[1]Sum table'!$A:$G,7,FALSE),0)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ZK101.K368.C042</v>
      </c>
      <c r="C569">
        <f>+IFERROR(VLOOKUP(B569,'[1]Sum table'!$A:$D,4,FALSE),0)</f>
        <v>0</v>
      </c>
      <c r="D569">
        <f>+IFERROR(VLOOKUP(B569,'[1]Sum table'!$A:$E,5,FALSE),0)</f>
        <v>0</v>
      </c>
      <c r="E569">
        <f>+IFERROR(VLOOKUP(B569,'[1]Sum table'!$A:$F,6,FALSE),0)</f>
        <v>0</v>
      </c>
      <c r="F569">
        <f>+IFERROR(VLOOKUP(B569,'[1]Sum table'!$A:$G,7,FALSE),0)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ZK101.K369.C042</v>
      </c>
      <c r="C570">
        <f>+IFERROR(VLOOKUP(B570,'[1]Sum table'!$A:$D,4,FALSE),0)</f>
        <v>0</v>
      </c>
      <c r="D570">
        <f>+IFERROR(VLOOKUP(B570,'[1]Sum table'!$A:$E,5,FALSE),0)</f>
        <v>0</v>
      </c>
      <c r="E570">
        <f>+IFERROR(VLOOKUP(B570,'[1]Sum table'!$A:$F,6,FALSE),0)</f>
        <v>0</v>
      </c>
      <c r="F570">
        <f>+IFERROR(VLOOKUP(B570,'[1]Sum table'!$A:$G,7,FALSE),0)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ZK101.K370.C042</v>
      </c>
      <c r="C571">
        <f>+IFERROR(VLOOKUP(B571,'[1]Sum table'!$A:$D,4,FALSE),0)</f>
        <v>0</v>
      </c>
      <c r="D571">
        <f>+IFERROR(VLOOKUP(B571,'[1]Sum table'!$A:$E,5,FALSE),0)</f>
        <v>0</v>
      </c>
      <c r="E571">
        <f>+IFERROR(VLOOKUP(B571,'[1]Sum table'!$A:$F,6,FALSE),0)</f>
        <v>0</v>
      </c>
      <c r="F571">
        <f>+IFERROR(VLOOKUP(B571,'[1]Sum table'!$A:$G,7,FALSE),0)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ZK101.K371.C042</v>
      </c>
      <c r="C572">
        <f>+IFERROR(VLOOKUP(B572,'[1]Sum table'!$A:$D,4,FALSE),0)</f>
        <v>0</v>
      </c>
      <c r="D572">
        <f>+IFERROR(VLOOKUP(B572,'[1]Sum table'!$A:$E,5,FALSE),0)</f>
        <v>0</v>
      </c>
      <c r="E572">
        <f>+IFERROR(VLOOKUP(B572,'[1]Sum table'!$A:$F,6,FALSE),0)</f>
        <v>0</v>
      </c>
      <c r="F572">
        <f>+IFERROR(VLOOKUP(B572,'[1]Sum table'!$A:$G,7,FALSE),0)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ZK101.K372.C042</v>
      </c>
      <c r="C573">
        <f>+IFERROR(VLOOKUP(B573,'[1]Sum table'!$A:$D,4,FALSE),0)</f>
        <v>0</v>
      </c>
      <c r="D573">
        <f>+IFERROR(VLOOKUP(B573,'[1]Sum table'!$A:$E,5,FALSE),0)</f>
        <v>0</v>
      </c>
      <c r="E573">
        <f>+IFERROR(VLOOKUP(B573,'[1]Sum table'!$A:$F,6,FALSE),0)</f>
        <v>0</v>
      </c>
      <c r="F573">
        <f>+IFERROR(VLOOKUP(B573,'[1]Sum table'!$A:$G,7,FALSE),0)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ZK101.K373.C042</v>
      </c>
      <c r="C574">
        <f>+IFERROR(VLOOKUP(B574,'[1]Sum table'!$A:$D,4,FALSE),0)</f>
        <v>0</v>
      </c>
      <c r="D574">
        <f>+IFERROR(VLOOKUP(B574,'[1]Sum table'!$A:$E,5,FALSE),0)</f>
        <v>0</v>
      </c>
      <c r="E574">
        <f>+IFERROR(VLOOKUP(B574,'[1]Sum table'!$A:$F,6,FALSE),0)</f>
        <v>0</v>
      </c>
      <c r="F574">
        <f>+IFERROR(VLOOKUP(B574,'[1]Sum table'!$A:$G,7,FALSE),0)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ZK101.K374.C042</v>
      </c>
      <c r="C575">
        <f>+IFERROR(VLOOKUP(B575,'[1]Sum table'!$A:$D,4,FALSE),0)</f>
        <v>0</v>
      </c>
      <c r="D575">
        <f>+IFERROR(VLOOKUP(B575,'[1]Sum table'!$A:$E,5,FALSE),0)</f>
        <v>0</v>
      </c>
      <c r="E575">
        <f>+IFERROR(VLOOKUP(B575,'[1]Sum table'!$A:$F,6,FALSE),0)</f>
        <v>0</v>
      </c>
      <c r="F575">
        <f>+IFERROR(VLOOKUP(B575,'[1]Sum table'!$A:$G,7,FALSE),0)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ZK101.K375.C042</v>
      </c>
      <c r="C576">
        <f>+IFERROR(VLOOKUP(B576,'[1]Sum table'!$A:$D,4,FALSE),0)</f>
        <v>0</v>
      </c>
      <c r="D576">
        <f>+IFERROR(VLOOKUP(B576,'[1]Sum table'!$A:$E,5,FALSE),0)</f>
        <v>0</v>
      </c>
      <c r="E576">
        <f>+IFERROR(VLOOKUP(B576,'[1]Sum table'!$A:$F,6,FALSE),0)</f>
        <v>0</v>
      </c>
      <c r="F576">
        <f>+IFERROR(VLOOKUP(B576,'[1]Sum table'!$A:$G,7,FALSE),0)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ZK101.K376.C042</v>
      </c>
      <c r="C577">
        <f>+IFERROR(VLOOKUP(B577,'[1]Sum table'!$A:$D,4,FALSE),0)</f>
        <v>0</v>
      </c>
      <c r="D577">
        <f>+IFERROR(VLOOKUP(B577,'[1]Sum table'!$A:$E,5,FALSE),0)</f>
        <v>0</v>
      </c>
      <c r="E577">
        <f>+IFERROR(VLOOKUP(B577,'[1]Sum table'!$A:$F,6,FALSE),0)</f>
        <v>0</v>
      </c>
      <c r="F577">
        <f>+IFERROR(VLOOKUP(B577,'[1]Sum table'!$A:$G,7,FALSE),0)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ZK101.K377.C042</v>
      </c>
      <c r="C578">
        <f>+IFERROR(VLOOKUP(B578,'[1]Sum table'!$A:$D,4,FALSE),0)</f>
        <v>0</v>
      </c>
      <c r="D578">
        <f>+IFERROR(VLOOKUP(B578,'[1]Sum table'!$A:$E,5,FALSE),0)</f>
        <v>0</v>
      </c>
      <c r="E578">
        <f>+IFERROR(VLOOKUP(B578,'[1]Sum table'!$A:$F,6,FALSE),0)</f>
        <v>0</v>
      </c>
      <c r="F578">
        <f>+IFERROR(VLOOKUP(B578,'[1]Sum table'!$A:$G,7,FALSE),0)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ZK101.K378.C042</v>
      </c>
      <c r="C579">
        <f>+IFERROR(VLOOKUP(B579,'[1]Sum table'!$A:$D,4,FALSE),0)</f>
        <v>0</v>
      </c>
      <c r="D579">
        <f>+IFERROR(VLOOKUP(B579,'[1]Sum table'!$A:$E,5,FALSE),0)</f>
        <v>0</v>
      </c>
      <c r="E579">
        <f>+IFERROR(VLOOKUP(B579,'[1]Sum table'!$A:$F,6,FALSE),0)</f>
        <v>0</v>
      </c>
      <c r="F579">
        <f>+IFERROR(VLOOKUP(B579,'[1]Sum table'!$A:$G,7,FALSE),0)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ZK101.K379.C042</v>
      </c>
      <c r="C580">
        <f>+IFERROR(VLOOKUP(B580,'[1]Sum table'!$A:$D,4,FALSE),0)</f>
        <v>0</v>
      </c>
      <c r="D580">
        <f>+IFERROR(VLOOKUP(B580,'[1]Sum table'!$A:$E,5,FALSE),0)</f>
        <v>0</v>
      </c>
      <c r="E580">
        <f>+IFERROR(VLOOKUP(B580,'[1]Sum table'!$A:$F,6,FALSE),0)</f>
        <v>0</v>
      </c>
      <c r="F580">
        <f>+IFERROR(VLOOKUP(B580,'[1]Sum table'!$A:$G,7,FALSE),0)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ZK101.K380.C042</v>
      </c>
      <c r="C581">
        <f>+IFERROR(VLOOKUP(B581,'[1]Sum table'!$A:$D,4,FALSE),0)</f>
        <v>0</v>
      </c>
      <c r="D581">
        <f>+IFERROR(VLOOKUP(B581,'[1]Sum table'!$A:$E,5,FALSE),0)</f>
        <v>0</v>
      </c>
      <c r="E581">
        <f>+IFERROR(VLOOKUP(B581,'[1]Sum table'!$A:$F,6,FALSE),0)</f>
        <v>0</v>
      </c>
      <c r="F581">
        <f>+IFERROR(VLOOKUP(B581,'[1]Sum table'!$A:$G,7,FALSE),0)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ZK101.K381.C042</v>
      </c>
      <c r="C582">
        <f>+IFERROR(VLOOKUP(B582,'[1]Sum table'!$A:$D,4,FALSE),0)</f>
        <v>0</v>
      </c>
      <c r="D582">
        <f>+IFERROR(VLOOKUP(B582,'[1]Sum table'!$A:$E,5,FALSE),0)</f>
        <v>0</v>
      </c>
      <c r="E582">
        <f>+IFERROR(VLOOKUP(B582,'[1]Sum table'!$A:$F,6,FALSE),0)</f>
        <v>0</v>
      </c>
      <c r="F582">
        <f>+IFERROR(VLOOKUP(B582,'[1]Sum table'!$A:$G,7,FALSE),0)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ZK101.K382.C042</v>
      </c>
      <c r="C583">
        <f>+IFERROR(VLOOKUP(B583,'[1]Sum table'!$A:$D,4,FALSE),0)</f>
        <v>0</v>
      </c>
      <c r="D583">
        <f>+IFERROR(VLOOKUP(B583,'[1]Sum table'!$A:$E,5,FALSE),0)</f>
        <v>0</v>
      </c>
      <c r="E583">
        <f>+IFERROR(VLOOKUP(B583,'[1]Sum table'!$A:$F,6,FALSE),0)</f>
        <v>0</v>
      </c>
      <c r="F583">
        <f>+IFERROR(VLOOKUP(B583,'[1]Sum table'!$A:$G,7,FALSE),0)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ZK101.K383.C042</v>
      </c>
      <c r="C584">
        <f>+IFERROR(VLOOKUP(B584,'[1]Sum table'!$A:$D,4,FALSE),0)</f>
        <v>0</v>
      </c>
      <c r="D584">
        <f>+IFERROR(VLOOKUP(B584,'[1]Sum table'!$A:$E,5,FALSE),0)</f>
        <v>0</v>
      </c>
      <c r="E584">
        <f>+IFERROR(VLOOKUP(B584,'[1]Sum table'!$A:$F,6,FALSE),0)</f>
        <v>0</v>
      </c>
      <c r="F584">
        <f>+IFERROR(VLOOKUP(B584,'[1]Sum table'!$A:$G,7,FALSE),0)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ZK101.K384.C042</v>
      </c>
      <c r="C585">
        <f>+IFERROR(VLOOKUP(B585,'[1]Sum table'!$A:$D,4,FALSE),0)</f>
        <v>0</v>
      </c>
      <c r="D585">
        <f>+IFERROR(VLOOKUP(B585,'[1]Sum table'!$A:$E,5,FALSE),0)</f>
        <v>0</v>
      </c>
      <c r="E585">
        <f>+IFERROR(VLOOKUP(B585,'[1]Sum table'!$A:$F,6,FALSE),0)</f>
        <v>0</v>
      </c>
      <c r="F585">
        <f>+IFERROR(VLOOKUP(B585,'[1]Sum table'!$A:$G,7,FALSE),0)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ZK101.K385.C042</v>
      </c>
      <c r="C586">
        <f>+IFERROR(VLOOKUP(B586,'[1]Sum table'!$A:$D,4,FALSE),0)</f>
        <v>0</v>
      </c>
      <c r="D586">
        <f>+IFERROR(VLOOKUP(B586,'[1]Sum table'!$A:$E,5,FALSE),0)</f>
        <v>0</v>
      </c>
      <c r="E586">
        <f>+IFERROR(VLOOKUP(B586,'[1]Sum table'!$A:$F,6,FALSE),0)</f>
        <v>0</v>
      </c>
      <c r="F586">
        <f>+IFERROR(VLOOKUP(B586,'[1]Sum table'!$A:$G,7,FALSE),0)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ZK101.K386.C042</v>
      </c>
      <c r="C587">
        <f>+IFERROR(VLOOKUP(B587,'[1]Sum table'!$A:$D,4,FALSE),0)</f>
        <v>0</v>
      </c>
      <c r="D587">
        <f>+IFERROR(VLOOKUP(B587,'[1]Sum table'!$A:$E,5,FALSE),0)</f>
        <v>0</v>
      </c>
      <c r="E587">
        <f>+IFERROR(VLOOKUP(B587,'[1]Sum table'!$A:$F,6,FALSE),0)</f>
        <v>0</v>
      </c>
      <c r="F587">
        <f>+IFERROR(VLOOKUP(B587,'[1]Sum table'!$A:$G,7,FALSE),0)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ZK101.K387.C042</v>
      </c>
      <c r="C588">
        <f>+IFERROR(VLOOKUP(B588,'[1]Sum table'!$A:$D,4,FALSE),0)</f>
        <v>0</v>
      </c>
      <c r="D588">
        <f>+IFERROR(VLOOKUP(B588,'[1]Sum table'!$A:$E,5,FALSE),0)</f>
        <v>0</v>
      </c>
      <c r="E588">
        <f>+IFERROR(VLOOKUP(B588,'[1]Sum table'!$A:$F,6,FALSE),0)</f>
        <v>0</v>
      </c>
      <c r="F588">
        <f>+IFERROR(VLOOKUP(B588,'[1]Sum table'!$A:$G,7,FALSE),0)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ZK101.K388.C042</v>
      </c>
      <c r="C589">
        <f>+IFERROR(VLOOKUP(B589,'[1]Sum table'!$A:$D,4,FALSE),0)</f>
        <v>0</v>
      </c>
      <c r="D589">
        <f>+IFERROR(VLOOKUP(B589,'[1]Sum table'!$A:$E,5,FALSE),0)</f>
        <v>0</v>
      </c>
      <c r="E589">
        <f>+IFERROR(VLOOKUP(B589,'[1]Sum table'!$A:$F,6,FALSE),0)</f>
        <v>0</v>
      </c>
      <c r="F589">
        <f>+IFERROR(VLOOKUP(B589,'[1]Sum table'!$A:$G,7,FALSE),0)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ZK101.K389.C042</v>
      </c>
      <c r="C590">
        <f>+IFERROR(VLOOKUP(B590,'[1]Sum table'!$A:$D,4,FALSE),0)</f>
        <v>0</v>
      </c>
      <c r="D590">
        <f>+IFERROR(VLOOKUP(B590,'[1]Sum table'!$A:$E,5,FALSE),0)</f>
        <v>0</v>
      </c>
      <c r="E590">
        <f>+IFERROR(VLOOKUP(B590,'[1]Sum table'!$A:$F,6,FALSE),0)</f>
        <v>0</v>
      </c>
      <c r="F590">
        <f>+IFERROR(VLOOKUP(B590,'[1]Sum table'!$A:$G,7,FALSE),0)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ZK101.K390.C042</v>
      </c>
      <c r="C591">
        <f>+IFERROR(VLOOKUP(B591,'[1]Sum table'!$A:$D,4,FALSE),0)</f>
        <v>0</v>
      </c>
      <c r="D591">
        <f>+IFERROR(VLOOKUP(B591,'[1]Sum table'!$A:$E,5,FALSE),0)</f>
        <v>0</v>
      </c>
      <c r="E591">
        <f>+IFERROR(VLOOKUP(B591,'[1]Sum table'!$A:$F,6,FALSE),0)</f>
        <v>0</v>
      </c>
      <c r="F591">
        <f>+IFERROR(VLOOKUP(B591,'[1]Sum table'!$A:$G,7,FALSE),0)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ZK101.K391.C042</v>
      </c>
      <c r="C592">
        <f>+IFERROR(VLOOKUP(B592,'[1]Sum table'!$A:$D,4,FALSE),0)</f>
        <v>0</v>
      </c>
      <c r="D592">
        <f>+IFERROR(VLOOKUP(B592,'[1]Sum table'!$A:$E,5,FALSE),0)</f>
        <v>0</v>
      </c>
      <c r="E592">
        <f>+IFERROR(VLOOKUP(B592,'[1]Sum table'!$A:$F,6,FALSE),0)</f>
        <v>0</v>
      </c>
      <c r="F592">
        <f>+IFERROR(VLOOKUP(B592,'[1]Sum table'!$A:$G,7,FALSE),0)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ZK101.K392.C042</v>
      </c>
      <c r="C593">
        <f>+IFERROR(VLOOKUP(B593,'[1]Sum table'!$A:$D,4,FALSE),0)</f>
        <v>0</v>
      </c>
      <c r="D593">
        <f>+IFERROR(VLOOKUP(B593,'[1]Sum table'!$A:$E,5,FALSE),0)</f>
        <v>0</v>
      </c>
      <c r="E593">
        <f>+IFERROR(VLOOKUP(B593,'[1]Sum table'!$A:$F,6,FALSE),0)</f>
        <v>0</v>
      </c>
      <c r="F593">
        <f>+IFERROR(VLOOKUP(B593,'[1]Sum table'!$A:$G,7,FALSE),0)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ZK101.K393.C042</v>
      </c>
      <c r="C594">
        <f>+IFERROR(VLOOKUP(B594,'[1]Sum table'!$A:$D,4,FALSE),0)</f>
        <v>0</v>
      </c>
      <c r="D594">
        <f>+IFERROR(VLOOKUP(B594,'[1]Sum table'!$A:$E,5,FALSE),0)</f>
        <v>0</v>
      </c>
      <c r="E594">
        <f>+IFERROR(VLOOKUP(B594,'[1]Sum table'!$A:$F,6,FALSE),0)</f>
        <v>0</v>
      </c>
      <c r="F594">
        <f>+IFERROR(VLOOKUP(B594,'[1]Sum table'!$A:$G,7,FALSE),0)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ZK101.K394.C042</v>
      </c>
      <c r="C595">
        <f>+IFERROR(VLOOKUP(B595,'[1]Sum table'!$A:$D,4,FALSE),0)</f>
        <v>0</v>
      </c>
      <c r="D595">
        <f>+IFERROR(VLOOKUP(B595,'[1]Sum table'!$A:$E,5,FALSE),0)</f>
        <v>0</v>
      </c>
      <c r="E595">
        <f>+IFERROR(VLOOKUP(B595,'[1]Sum table'!$A:$F,6,FALSE),0)</f>
        <v>0</v>
      </c>
      <c r="F595">
        <f>+IFERROR(VLOOKUP(B595,'[1]Sum table'!$A:$G,7,FALSE),0)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ZK101.K395.C042</v>
      </c>
      <c r="C596">
        <f>+IFERROR(VLOOKUP(B596,'[1]Sum table'!$A:$D,4,FALSE),0)</f>
        <v>0</v>
      </c>
      <c r="D596">
        <f>+IFERROR(VLOOKUP(B596,'[1]Sum table'!$A:$E,5,FALSE),0)</f>
        <v>0</v>
      </c>
      <c r="E596">
        <f>+IFERROR(VLOOKUP(B596,'[1]Sum table'!$A:$F,6,FALSE),0)</f>
        <v>0</v>
      </c>
      <c r="F596">
        <f>+IFERROR(VLOOKUP(B596,'[1]Sum table'!$A:$G,7,FALSE),0)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ZK101.K396.C042</v>
      </c>
      <c r="C597">
        <f>+IFERROR(VLOOKUP(B597,'[1]Sum table'!$A:$D,4,FALSE),0)</f>
        <v>0</v>
      </c>
      <c r="D597">
        <f>+IFERROR(VLOOKUP(B597,'[1]Sum table'!$A:$E,5,FALSE),0)</f>
        <v>0</v>
      </c>
      <c r="E597">
        <f>+IFERROR(VLOOKUP(B597,'[1]Sum table'!$A:$F,6,FALSE),0)</f>
        <v>0</v>
      </c>
      <c r="F597">
        <f>+IFERROR(VLOOKUP(B597,'[1]Sum table'!$A:$G,7,FALSE),0)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ZK101.K397.C042</v>
      </c>
      <c r="C598">
        <f>+IFERROR(VLOOKUP(B598,'[1]Sum table'!$A:$D,4,FALSE),0)</f>
        <v>0</v>
      </c>
      <c r="D598">
        <f>+IFERROR(VLOOKUP(B598,'[1]Sum table'!$A:$E,5,FALSE),0)</f>
        <v>0</v>
      </c>
      <c r="E598">
        <f>+IFERROR(VLOOKUP(B598,'[1]Sum table'!$A:$F,6,FALSE),0)</f>
        <v>0</v>
      </c>
      <c r="F598">
        <f>+IFERROR(VLOOKUP(B598,'[1]Sum table'!$A:$G,7,FALSE),0)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ZK101.K398.C042</v>
      </c>
      <c r="C599">
        <f>+IFERROR(VLOOKUP(B599,'[1]Sum table'!$A:$D,4,FALSE),0)</f>
        <v>0</v>
      </c>
      <c r="D599">
        <f>+IFERROR(VLOOKUP(B599,'[1]Sum table'!$A:$E,5,FALSE),0)</f>
        <v>0</v>
      </c>
      <c r="E599">
        <f>+IFERROR(VLOOKUP(B599,'[1]Sum table'!$A:$F,6,FALSE),0)</f>
        <v>0</v>
      </c>
      <c r="F599">
        <f>+IFERROR(VLOOKUP(B599,'[1]Sum table'!$A:$G,7,FALSE),0)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ZK101.K399.C042</v>
      </c>
      <c r="C600">
        <f>+IFERROR(VLOOKUP(B600,'[1]Sum table'!$A:$D,4,FALSE),0)</f>
        <v>0</v>
      </c>
      <c r="D600">
        <f>+IFERROR(VLOOKUP(B600,'[1]Sum table'!$A:$E,5,FALSE),0)</f>
        <v>0</v>
      </c>
      <c r="E600">
        <f>+IFERROR(VLOOKUP(B600,'[1]Sum table'!$A:$F,6,FALSE),0)</f>
        <v>0</v>
      </c>
      <c r="F600">
        <f>+IFERROR(VLOOKUP(B600,'[1]Sum table'!$A:$G,7,FALSE),0)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ZK102.K100.C042</v>
      </c>
      <c r="C601">
        <f>+IFERROR(VLOOKUP(B601,'[1]Sum table'!$A:$D,4,FALSE),0)</f>
        <v>0</v>
      </c>
      <c r="D601">
        <f>+IFERROR(VLOOKUP(B601,'[1]Sum table'!$A:$E,5,FALSE),0)</f>
        <v>0</v>
      </c>
      <c r="E601">
        <f>+IFERROR(VLOOKUP(B601,'[1]Sum table'!$A:$F,6,FALSE),0)</f>
        <v>0</v>
      </c>
      <c r="F601">
        <f>+IFERROR(VLOOKUP(B601,'[1]Sum table'!$A:$G,7,FALSE),0)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ZK102.K101.C042</v>
      </c>
      <c r="C602">
        <f>+IFERROR(VLOOKUP(B602,'[1]Sum table'!$A:$D,4,FALSE),0)</f>
        <v>0</v>
      </c>
      <c r="D602">
        <f>+IFERROR(VLOOKUP(B602,'[1]Sum table'!$A:$E,5,FALSE),0)</f>
        <v>0</v>
      </c>
      <c r="E602">
        <f>+IFERROR(VLOOKUP(B602,'[1]Sum table'!$A:$F,6,FALSE),0)</f>
        <v>0</v>
      </c>
      <c r="F602">
        <f>+IFERROR(VLOOKUP(B602,'[1]Sum table'!$A:$G,7,FALSE),0)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ZK102.K102.C042</v>
      </c>
      <c r="C603">
        <f>+IFERROR(VLOOKUP(B603,'[1]Sum table'!$A:$D,4,FALSE),0)</f>
        <v>0</v>
      </c>
      <c r="D603">
        <f>+IFERROR(VLOOKUP(B603,'[1]Sum table'!$A:$E,5,FALSE),0)</f>
        <v>0</v>
      </c>
      <c r="E603">
        <f>+IFERROR(VLOOKUP(B603,'[1]Sum table'!$A:$F,6,FALSE),0)</f>
        <v>0</v>
      </c>
      <c r="F603">
        <f>+IFERROR(VLOOKUP(B603,'[1]Sum table'!$A:$G,7,FALSE),0)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ZK102.K103.C042</v>
      </c>
      <c r="C604">
        <f>+IFERROR(VLOOKUP(B604,'[1]Sum table'!$A:$D,4,FALSE),0)</f>
        <v>0</v>
      </c>
      <c r="D604">
        <f>+IFERROR(VLOOKUP(B604,'[1]Sum table'!$A:$E,5,FALSE),0)</f>
        <v>0</v>
      </c>
      <c r="E604">
        <f>+IFERROR(VLOOKUP(B604,'[1]Sum table'!$A:$F,6,FALSE),0)</f>
        <v>0</v>
      </c>
      <c r="F604">
        <f>+IFERROR(VLOOKUP(B604,'[1]Sum table'!$A:$G,7,FALSE),0)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ZK102.K104.C042</v>
      </c>
      <c r="C605">
        <f>+IFERROR(VLOOKUP(B605,'[1]Sum table'!$A:$D,4,FALSE),0)</f>
        <v>0</v>
      </c>
      <c r="D605">
        <f>+IFERROR(VLOOKUP(B605,'[1]Sum table'!$A:$E,5,FALSE),0)</f>
        <v>0</v>
      </c>
      <c r="E605">
        <f>+IFERROR(VLOOKUP(B605,'[1]Sum table'!$A:$F,6,FALSE),0)</f>
        <v>0</v>
      </c>
      <c r="F605">
        <f>+IFERROR(VLOOKUP(B605,'[1]Sum table'!$A:$G,7,FALSE),0)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ZK102.K105.C042</v>
      </c>
      <c r="C606">
        <f>+IFERROR(VLOOKUP(B606,'[1]Sum table'!$A:$D,4,FALSE),0)</f>
        <v>0</v>
      </c>
      <c r="D606">
        <f>+IFERROR(VLOOKUP(B606,'[1]Sum table'!$A:$E,5,FALSE),0)</f>
        <v>0</v>
      </c>
      <c r="E606">
        <f>+IFERROR(VLOOKUP(B606,'[1]Sum table'!$A:$F,6,FALSE),0)</f>
        <v>0</v>
      </c>
      <c r="F606">
        <f>+IFERROR(VLOOKUP(B606,'[1]Sum table'!$A:$G,7,FALSE),0)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ZK102.K106.C042</v>
      </c>
      <c r="C607">
        <f>+IFERROR(VLOOKUP(B607,'[1]Sum table'!$A:$D,4,FALSE),0)</f>
        <v>0</v>
      </c>
      <c r="D607">
        <f>+IFERROR(VLOOKUP(B607,'[1]Sum table'!$A:$E,5,FALSE),0)</f>
        <v>0</v>
      </c>
      <c r="E607">
        <f>+IFERROR(VLOOKUP(B607,'[1]Sum table'!$A:$F,6,FALSE),0)</f>
        <v>0</v>
      </c>
      <c r="F607">
        <f>+IFERROR(VLOOKUP(B607,'[1]Sum table'!$A:$G,7,FALSE),0)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ZK102.K107.C042</v>
      </c>
      <c r="C608">
        <f>+IFERROR(VLOOKUP(B608,'[1]Sum table'!$A:$D,4,FALSE),0)</f>
        <v>0</v>
      </c>
      <c r="D608">
        <f>+IFERROR(VLOOKUP(B608,'[1]Sum table'!$A:$E,5,FALSE),0)</f>
        <v>0</v>
      </c>
      <c r="E608">
        <f>+IFERROR(VLOOKUP(B608,'[1]Sum table'!$A:$F,6,FALSE),0)</f>
        <v>0</v>
      </c>
      <c r="F608">
        <f>+IFERROR(VLOOKUP(B608,'[1]Sum table'!$A:$G,7,FALSE),0)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ZK102.K108.C042</v>
      </c>
      <c r="C609">
        <f>+IFERROR(VLOOKUP(B609,'[1]Sum table'!$A:$D,4,FALSE),0)</f>
        <v>0</v>
      </c>
      <c r="D609">
        <f>+IFERROR(VLOOKUP(B609,'[1]Sum table'!$A:$E,5,FALSE),0)</f>
        <v>0</v>
      </c>
      <c r="E609">
        <f>+IFERROR(VLOOKUP(B609,'[1]Sum table'!$A:$F,6,FALSE),0)</f>
        <v>0</v>
      </c>
      <c r="F609">
        <f>+IFERROR(VLOOKUP(B609,'[1]Sum table'!$A:$G,7,FALSE),0)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ZK102.K109.C042</v>
      </c>
      <c r="C610">
        <f>+IFERROR(VLOOKUP(B610,'[1]Sum table'!$A:$D,4,FALSE),0)</f>
        <v>0</v>
      </c>
      <c r="D610">
        <f>+IFERROR(VLOOKUP(B610,'[1]Sum table'!$A:$E,5,FALSE),0)</f>
        <v>0</v>
      </c>
      <c r="E610">
        <f>+IFERROR(VLOOKUP(B610,'[1]Sum table'!$A:$F,6,FALSE),0)</f>
        <v>0</v>
      </c>
      <c r="F610">
        <f>+IFERROR(VLOOKUP(B610,'[1]Sum table'!$A:$G,7,FALSE),0)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ZK102.K110.C042</v>
      </c>
      <c r="C611">
        <f>+IFERROR(VLOOKUP(B611,'[1]Sum table'!$A:$D,4,FALSE),0)</f>
        <v>0</v>
      </c>
      <c r="D611">
        <f>+IFERROR(VLOOKUP(B611,'[1]Sum table'!$A:$E,5,FALSE),0)</f>
        <v>0</v>
      </c>
      <c r="E611">
        <f>+IFERROR(VLOOKUP(B611,'[1]Sum table'!$A:$F,6,FALSE),0)</f>
        <v>0</v>
      </c>
      <c r="F611">
        <f>+IFERROR(VLOOKUP(B611,'[1]Sum table'!$A:$G,7,FALSE),0)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ZK102.K111.C042</v>
      </c>
      <c r="C612">
        <f>+IFERROR(VLOOKUP(B612,'[1]Sum table'!$A:$D,4,FALSE),0)</f>
        <v>0</v>
      </c>
      <c r="D612">
        <f>+IFERROR(VLOOKUP(B612,'[1]Sum table'!$A:$E,5,FALSE),0)</f>
        <v>0</v>
      </c>
      <c r="E612">
        <f>+IFERROR(VLOOKUP(B612,'[1]Sum table'!$A:$F,6,FALSE),0)</f>
        <v>0</v>
      </c>
      <c r="F612">
        <f>+IFERROR(VLOOKUP(B612,'[1]Sum table'!$A:$G,7,FALSE),0)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ZK102.K112.C042</v>
      </c>
      <c r="C613">
        <f>+IFERROR(VLOOKUP(B613,'[1]Sum table'!$A:$D,4,FALSE),0)</f>
        <v>0</v>
      </c>
      <c r="D613">
        <f>+IFERROR(VLOOKUP(B613,'[1]Sum table'!$A:$E,5,FALSE),0)</f>
        <v>0</v>
      </c>
      <c r="E613">
        <f>+IFERROR(VLOOKUP(B613,'[1]Sum table'!$A:$F,6,FALSE),0)</f>
        <v>0</v>
      </c>
      <c r="F613">
        <f>+IFERROR(VLOOKUP(B613,'[1]Sum table'!$A:$G,7,FALSE),0)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ZK102.K113.C042</v>
      </c>
      <c r="C614">
        <f>+IFERROR(VLOOKUP(B614,'[1]Sum table'!$A:$D,4,FALSE),0)</f>
        <v>0</v>
      </c>
      <c r="D614">
        <f>+IFERROR(VLOOKUP(B614,'[1]Sum table'!$A:$E,5,FALSE),0)</f>
        <v>0</v>
      </c>
      <c r="E614">
        <f>+IFERROR(VLOOKUP(B614,'[1]Sum table'!$A:$F,6,FALSE),0)</f>
        <v>0</v>
      </c>
      <c r="F614">
        <f>+IFERROR(VLOOKUP(B614,'[1]Sum table'!$A:$G,7,FALSE),0)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ZK102.K114.C042</v>
      </c>
      <c r="C615">
        <f>+IFERROR(VLOOKUP(B615,'[1]Sum table'!$A:$D,4,FALSE),0)</f>
        <v>0</v>
      </c>
      <c r="D615">
        <f>+IFERROR(VLOOKUP(B615,'[1]Sum table'!$A:$E,5,FALSE),0)</f>
        <v>0</v>
      </c>
      <c r="E615">
        <f>+IFERROR(VLOOKUP(B615,'[1]Sum table'!$A:$F,6,FALSE),0)</f>
        <v>0</v>
      </c>
      <c r="F615">
        <f>+IFERROR(VLOOKUP(B615,'[1]Sum table'!$A:$G,7,FALSE),0)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ZK102.K115.C042</v>
      </c>
      <c r="C616">
        <f>+IFERROR(VLOOKUP(B616,'[1]Sum table'!$A:$D,4,FALSE),0)</f>
        <v>0</v>
      </c>
      <c r="D616">
        <f>+IFERROR(VLOOKUP(B616,'[1]Sum table'!$A:$E,5,FALSE),0)</f>
        <v>0</v>
      </c>
      <c r="E616">
        <f>+IFERROR(VLOOKUP(B616,'[1]Sum table'!$A:$F,6,FALSE),0)</f>
        <v>0</v>
      </c>
      <c r="F616">
        <f>+IFERROR(VLOOKUP(B616,'[1]Sum table'!$A:$G,7,FALSE),0)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ZK102.K116.C042</v>
      </c>
      <c r="C617">
        <f>+IFERROR(VLOOKUP(B617,'[1]Sum table'!$A:$D,4,FALSE),0)</f>
        <v>0</v>
      </c>
      <c r="D617">
        <f>+IFERROR(VLOOKUP(B617,'[1]Sum table'!$A:$E,5,FALSE),0)</f>
        <v>0</v>
      </c>
      <c r="E617">
        <f>+IFERROR(VLOOKUP(B617,'[1]Sum table'!$A:$F,6,FALSE),0)</f>
        <v>0</v>
      </c>
      <c r="F617">
        <f>+IFERROR(VLOOKUP(B617,'[1]Sum table'!$A:$G,7,FALSE),0)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ZK102.K117.C042</v>
      </c>
      <c r="C618">
        <f>+IFERROR(VLOOKUP(B618,'[1]Sum table'!$A:$D,4,FALSE),0)</f>
        <v>0</v>
      </c>
      <c r="D618">
        <f>+IFERROR(VLOOKUP(B618,'[1]Sum table'!$A:$E,5,FALSE),0)</f>
        <v>0</v>
      </c>
      <c r="E618">
        <f>+IFERROR(VLOOKUP(B618,'[1]Sum table'!$A:$F,6,FALSE),0)</f>
        <v>0</v>
      </c>
      <c r="F618">
        <f>+IFERROR(VLOOKUP(B618,'[1]Sum table'!$A:$G,7,FALSE),0)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ZK102.K118.C042</v>
      </c>
      <c r="C619">
        <f>+IFERROR(VLOOKUP(B619,'[1]Sum table'!$A:$D,4,FALSE),0)</f>
        <v>0</v>
      </c>
      <c r="D619">
        <f>+IFERROR(VLOOKUP(B619,'[1]Sum table'!$A:$E,5,FALSE),0)</f>
        <v>0</v>
      </c>
      <c r="E619">
        <f>+IFERROR(VLOOKUP(B619,'[1]Sum table'!$A:$F,6,FALSE),0)</f>
        <v>0</v>
      </c>
      <c r="F619">
        <f>+IFERROR(VLOOKUP(B619,'[1]Sum table'!$A:$G,7,FALSE),0)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ZK102.K119.C042</v>
      </c>
      <c r="C620">
        <f>+IFERROR(VLOOKUP(B620,'[1]Sum table'!$A:$D,4,FALSE),0)</f>
        <v>0</v>
      </c>
      <c r="D620">
        <f>+IFERROR(VLOOKUP(B620,'[1]Sum table'!$A:$E,5,FALSE),0)</f>
        <v>0</v>
      </c>
      <c r="E620">
        <f>+IFERROR(VLOOKUP(B620,'[1]Sum table'!$A:$F,6,FALSE),0)</f>
        <v>0</v>
      </c>
      <c r="F620">
        <f>+IFERROR(VLOOKUP(B620,'[1]Sum table'!$A:$G,7,FALSE),0)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ZK102.K120.C042</v>
      </c>
      <c r="C621">
        <f>+IFERROR(VLOOKUP(B621,'[1]Sum table'!$A:$D,4,FALSE),0)</f>
        <v>0</v>
      </c>
      <c r="D621">
        <f>+IFERROR(VLOOKUP(B621,'[1]Sum table'!$A:$E,5,FALSE),0)</f>
        <v>0</v>
      </c>
      <c r="E621">
        <f>+IFERROR(VLOOKUP(B621,'[1]Sum table'!$A:$F,6,FALSE),0)</f>
        <v>0</v>
      </c>
      <c r="F621">
        <f>+IFERROR(VLOOKUP(B621,'[1]Sum table'!$A:$G,7,FALSE),0)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ZK102.K121.C042</v>
      </c>
      <c r="C622">
        <f>+IFERROR(VLOOKUP(B622,'[1]Sum table'!$A:$D,4,FALSE),0)</f>
        <v>0</v>
      </c>
      <c r="D622">
        <f>+IFERROR(VLOOKUP(B622,'[1]Sum table'!$A:$E,5,FALSE),0)</f>
        <v>0</v>
      </c>
      <c r="E622">
        <f>+IFERROR(VLOOKUP(B622,'[1]Sum table'!$A:$F,6,FALSE),0)</f>
        <v>0</v>
      </c>
      <c r="F622">
        <f>+IFERROR(VLOOKUP(B622,'[1]Sum table'!$A:$G,7,FALSE),0)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ZK102.K122.C042</v>
      </c>
      <c r="C623">
        <f>+IFERROR(VLOOKUP(B623,'[1]Sum table'!$A:$D,4,FALSE),0)</f>
        <v>0</v>
      </c>
      <c r="D623">
        <f>+IFERROR(VLOOKUP(B623,'[1]Sum table'!$A:$E,5,FALSE),0)</f>
        <v>0</v>
      </c>
      <c r="E623">
        <f>+IFERROR(VLOOKUP(B623,'[1]Sum table'!$A:$F,6,FALSE),0)</f>
        <v>0</v>
      </c>
      <c r="F623">
        <f>+IFERROR(VLOOKUP(B623,'[1]Sum table'!$A:$G,7,FALSE),0)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ZK102.K123.C042</v>
      </c>
      <c r="C624">
        <f>+IFERROR(VLOOKUP(B624,'[1]Sum table'!$A:$D,4,FALSE),0)</f>
        <v>0</v>
      </c>
      <c r="D624">
        <f>+IFERROR(VLOOKUP(B624,'[1]Sum table'!$A:$E,5,FALSE),0)</f>
        <v>0</v>
      </c>
      <c r="E624">
        <f>+IFERROR(VLOOKUP(B624,'[1]Sum table'!$A:$F,6,FALSE),0)</f>
        <v>0</v>
      </c>
      <c r="F624">
        <f>+IFERROR(VLOOKUP(B624,'[1]Sum table'!$A:$G,7,FALSE),0)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ZK102.K124.C042</v>
      </c>
      <c r="C625">
        <f>+IFERROR(VLOOKUP(B625,'[1]Sum table'!$A:$D,4,FALSE),0)</f>
        <v>0</v>
      </c>
      <c r="D625">
        <f>+IFERROR(VLOOKUP(B625,'[1]Sum table'!$A:$E,5,FALSE),0)</f>
        <v>0</v>
      </c>
      <c r="E625">
        <f>+IFERROR(VLOOKUP(B625,'[1]Sum table'!$A:$F,6,FALSE),0)</f>
        <v>0</v>
      </c>
      <c r="F625">
        <f>+IFERROR(VLOOKUP(B625,'[1]Sum table'!$A:$G,7,FALSE),0)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ZK102.K125.C042</v>
      </c>
      <c r="C626">
        <f>+IFERROR(VLOOKUP(B626,'[1]Sum table'!$A:$D,4,FALSE),0)</f>
        <v>0</v>
      </c>
      <c r="D626">
        <f>+IFERROR(VLOOKUP(B626,'[1]Sum table'!$A:$E,5,FALSE),0)</f>
        <v>0</v>
      </c>
      <c r="E626">
        <f>+IFERROR(VLOOKUP(B626,'[1]Sum table'!$A:$F,6,FALSE),0)</f>
        <v>0</v>
      </c>
      <c r="F626">
        <f>+IFERROR(VLOOKUP(B626,'[1]Sum table'!$A:$G,7,FALSE),0)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ZK102.K126.C042</v>
      </c>
      <c r="C627">
        <f>+IFERROR(VLOOKUP(B627,'[1]Sum table'!$A:$D,4,FALSE),0)</f>
        <v>0</v>
      </c>
      <c r="D627">
        <f>+IFERROR(VLOOKUP(B627,'[1]Sum table'!$A:$E,5,FALSE),0)</f>
        <v>0</v>
      </c>
      <c r="E627">
        <f>+IFERROR(VLOOKUP(B627,'[1]Sum table'!$A:$F,6,FALSE),0)</f>
        <v>0</v>
      </c>
      <c r="F627">
        <f>+IFERROR(VLOOKUP(B627,'[1]Sum table'!$A:$G,7,FALSE),0)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ZK102.K127.C042</v>
      </c>
      <c r="C628">
        <f>+IFERROR(VLOOKUP(B628,'[1]Sum table'!$A:$D,4,FALSE),0)</f>
        <v>0</v>
      </c>
      <c r="D628">
        <f>+IFERROR(VLOOKUP(B628,'[1]Sum table'!$A:$E,5,FALSE),0)</f>
        <v>0</v>
      </c>
      <c r="E628">
        <f>+IFERROR(VLOOKUP(B628,'[1]Sum table'!$A:$F,6,FALSE),0)</f>
        <v>0</v>
      </c>
      <c r="F628">
        <f>+IFERROR(VLOOKUP(B628,'[1]Sum table'!$A:$G,7,FALSE),0)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ZK102.K128.C042</v>
      </c>
      <c r="C629">
        <f>+IFERROR(VLOOKUP(B629,'[1]Sum table'!$A:$D,4,FALSE),0)</f>
        <v>0</v>
      </c>
      <c r="D629">
        <f>+IFERROR(VLOOKUP(B629,'[1]Sum table'!$A:$E,5,FALSE),0)</f>
        <v>0</v>
      </c>
      <c r="E629">
        <f>+IFERROR(VLOOKUP(B629,'[1]Sum table'!$A:$F,6,FALSE),0)</f>
        <v>0</v>
      </c>
      <c r="F629">
        <f>+IFERROR(VLOOKUP(B629,'[1]Sum table'!$A:$G,7,FALSE),0)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ZK102.K129.C042</v>
      </c>
      <c r="C630">
        <f>+IFERROR(VLOOKUP(B630,'[1]Sum table'!$A:$D,4,FALSE),0)</f>
        <v>0</v>
      </c>
      <c r="D630">
        <f>+IFERROR(VLOOKUP(B630,'[1]Sum table'!$A:$E,5,FALSE),0)</f>
        <v>0</v>
      </c>
      <c r="E630">
        <f>+IFERROR(VLOOKUP(B630,'[1]Sum table'!$A:$F,6,FALSE),0)</f>
        <v>0</v>
      </c>
      <c r="F630">
        <f>+IFERROR(VLOOKUP(B630,'[1]Sum table'!$A:$G,7,FALSE),0)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ZK102.K130.C042</v>
      </c>
      <c r="C631">
        <f>+IFERROR(VLOOKUP(B631,'[1]Sum table'!$A:$D,4,FALSE),0)</f>
        <v>0</v>
      </c>
      <c r="D631">
        <f>+IFERROR(VLOOKUP(B631,'[1]Sum table'!$A:$E,5,FALSE),0)</f>
        <v>0</v>
      </c>
      <c r="E631">
        <f>+IFERROR(VLOOKUP(B631,'[1]Sum table'!$A:$F,6,FALSE),0)</f>
        <v>0</v>
      </c>
      <c r="F631">
        <f>+IFERROR(VLOOKUP(B631,'[1]Sum table'!$A:$G,7,FALSE),0)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ZK102.K131.C042</v>
      </c>
      <c r="C632">
        <f>+IFERROR(VLOOKUP(B632,'[1]Sum table'!$A:$D,4,FALSE),0)</f>
        <v>0</v>
      </c>
      <c r="D632">
        <f>+IFERROR(VLOOKUP(B632,'[1]Sum table'!$A:$E,5,FALSE),0)</f>
        <v>0</v>
      </c>
      <c r="E632">
        <f>+IFERROR(VLOOKUP(B632,'[1]Sum table'!$A:$F,6,FALSE),0)</f>
        <v>0</v>
      </c>
      <c r="F632">
        <f>+IFERROR(VLOOKUP(B632,'[1]Sum table'!$A:$G,7,FALSE),0)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ZK102.K132.C042</v>
      </c>
      <c r="C633">
        <f>+IFERROR(VLOOKUP(B633,'[1]Sum table'!$A:$D,4,FALSE),0)</f>
        <v>0</v>
      </c>
      <c r="D633">
        <f>+IFERROR(VLOOKUP(B633,'[1]Sum table'!$A:$E,5,FALSE),0)</f>
        <v>0</v>
      </c>
      <c r="E633">
        <f>+IFERROR(VLOOKUP(B633,'[1]Sum table'!$A:$F,6,FALSE),0)</f>
        <v>0</v>
      </c>
      <c r="F633">
        <f>+IFERROR(VLOOKUP(B633,'[1]Sum table'!$A:$G,7,FALSE),0)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ZK102.K133.C042</v>
      </c>
      <c r="C634">
        <f>+IFERROR(VLOOKUP(B634,'[1]Sum table'!$A:$D,4,FALSE),0)</f>
        <v>0</v>
      </c>
      <c r="D634">
        <f>+IFERROR(VLOOKUP(B634,'[1]Sum table'!$A:$E,5,FALSE),0)</f>
        <v>0</v>
      </c>
      <c r="E634">
        <f>+IFERROR(VLOOKUP(B634,'[1]Sum table'!$A:$F,6,FALSE),0)</f>
        <v>0</v>
      </c>
      <c r="F634">
        <f>+IFERROR(VLOOKUP(B634,'[1]Sum table'!$A:$G,7,FALSE),0)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ZK102.K134.C042</v>
      </c>
      <c r="C635">
        <f>+IFERROR(VLOOKUP(B635,'[1]Sum table'!$A:$D,4,FALSE),0)</f>
        <v>0</v>
      </c>
      <c r="D635">
        <f>+IFERROR(VLOOKUP(B635,'[1]Sum table'!$A:$E,5,FALSE),0)</f>
        <v>0</v>
      </c>
      <c r="E635">
        <f>+IFERROR(VLOOKUP(B635,'[1]Sum table'!$A:$F,6,FALSE),0)</f>
        <v>0</v>
      </c>
      <c r="F635">
        <f>+IFERROR(VLOOKUP(B635,'[1]Sum table'!$A:$G,7,FALSE),0)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ZK102.K135.C042</v>
      </c>
      <c r="C636">
        <f>+IFERROR(VLOOKUP(B636,'[1]Sum table'!$A:$D,4,FALSE),0)</f>
        <v>0</v>
      </c>
      <c r="D636">
        <f>+IFERROR(VLOOKUP(B636,'[1]Sum table'!$A:$E,5,FALSE),0)</f>
        <v>0</v>
      </c>
      <c r="E636">
        <f>+IFERROR(VLOOKUP(B636,'[1]Sum table'!$A:$F,6,FALSE),0)</f>
        <v>0</v>
      </c>
      <c r="F636">
        <f>+IFERROR(VLOOKUP(B636,'[1]Sum table'!$A:$G,7,FALSE),0)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ZK102.K136.C042</v>
      </c>
      <c r="C637">
        <f>+IFERROR(VLOOKUP(B637,'[1]Sum table'!$A:$D,4,FALSE),0)</f>
        <v>0</v>
      </c>
      <c r="D637">
        <f>+IFERROR(VLOOKUP(B637,'[1]Sum table'!$A:$E,5,FALSE),0)</f>
        <v>0</v>
      </c>
      <c r="E637">
        <f>+IFERROR(VLOOKUP(B637,'[1]Sum table'!$A:$F,6,FALSE),0)</f>
        <v>0</v>
      </c>
      <c r="F637">
        <f>+IFERROR(VLOOKUP(B637,'[1]Sum table'!$A:$G,7,FALSE),0)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ZK102.K137.C042</v>
      </c>
      <c r="C638">
        <f>+IFERROR(VLOOKUP(B638,'[1]Sum table'!$A:$D,4,FALSE),0)</f>
        <v>0</v>
      </c>
      <c r="D638">
        <f>+IFERROR(VLOOKUP(B638,'[1]Sum table'!$A:$E,5,FALSE),0)</f>
        <v>0</v>
      </c>
      <c r="E638">
        <f>+IFERROR(VLOOKUP(B638,'[1]Sum table'!$A:$F,6,FALSE),0)</f>
        <v>0</v>
      </c>
      <c r="F638">
        <f>+IFERROR(VLOOKUP(B638,'[1]Sum table'!$A:$G,7,FALSE),0)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ZK102.K138.C042</v>
      </c>
      <c r="C639">
        <f>+IFERROR(VLOOKUP(B639,'[1]Sum table'!$A:$D,4,FALSE),0)</f>
        <v>0</v>
      </c>
      <c r="D639">
        <f>+IFERROR(VLOOKUP(B639,'[1]Sum table'!$A:$E,5,FALSE),0)</f>
        <v>0</v>
      </c>
      <c r="E639">
        <f>+IFERROR(VLOOKUP(B639,'[1]Sum table'!$A:$F,6,FALSE),0)</f>
        <v>0</v>
      </c>
      <c r="F639">
        <f>+IFERROR(VLOOKUP(B639,'[1]Sum table'!$A:$G,7,FALSE),0)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ZK102.K139.C042</v>
      </c>
      <c r="C640">
        <f>+IFERROR(VLOOKUP(B640,'[1]Sum table'!$A:$D,4,FALSE),0)</f>
        <v>0</v>
      </c>
      <c r="D640">
        <f>+IFERROR(VLOOKUP(B640,'[1]Sum table'!$A:$E,5,FALSE),0)</f>
        <v>0</v>
      </c>
      <c r="E640">
        <f>+IFERROR(VLOOKUP(B640,'[1]Sum table'!$A:$F,6,FALSE),0)</f>
        <v>0</v>
      </c>
      <c r="F640">
        <f>+IFERROR(VLOOKUP(B640,'[1]Sum table'!$A:$G,7,FALSE),0)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ZK102.K140.C042</v>
      </c>
      <c r="C641">
        <f>+IFERROR(VLOOKUP(B641,'[1]Sum table'!$A:$D,4,FALSE),0)</f>
        <v>0</v>
      </c>
      <c r="D641">
        <f>+IFERROR(VLOOKUP(B641,'[1]Sum table'!$A:$E,5,FALSE),0)</f>
        <v>0</v>
      </c>
      <c r="E641">
        <f>+IFERROR(VLOOKUP(B641,'[1]Sum table'!$A:$F,6,FALSE),0)</f>
        <v>0</v>
      </c>
      <c r="F641">
        <f>+IFERROR(VLOOKUP(B641,'[1]Sum table'!$A:$G,7,FALSE),0)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ZK102.K141.C042</v>
      </c>
      <c r="C642">
        <f>+IFERROR(VLOOKUP(B642,'[1]Sum table'!$A:$D,4,FALSE),0)</f>
        <v>0</v>
      </c>
      <c r="D642">
        <f>+IFERROR(VLOOKUP(B642,'[1]Sum table'!$A:$E,5,FALSE),0)</f>
        <v>0</v>
      </c>
      <c r="E642">
        <f>+IFERROR(VLOOKUP(B642,'[1]Sum table'!$A:$F,6,FALSE),0)</f>
        <v>0</v>
      </c>
      <c r="F642">
        <f>+IFERROR(VLOOKUP(B642,'[1]Sum table'!$A:$G,7,FALSE),0)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ZK102.K142.C042</v>
      </c>
      <c r="C643">
        <f>+IFERROR(VLOOKUP(B643,'[1]Sum table'!$A:$D,4,FALSE),0)</f>
        <v>0</v>
      </c>
      <c r="D643">
        <f>+IFERROR(VLOOKUP(B643,'[1]Sum table'!$A:$E,5,FALSE),0)</f>
        <v>0</v>
      </c>
      <c r="E643">
        <f>+IFERROR(VLOOKUP(B643,'[1]Sum table'!$A:$F,6,FALSE),0)</f>
        <v>0</v>
      </c>
      <c r="F643">
        <f>+IFERROR(VLOOKUP(B643,'[1]Sum table'!$A:$G,7,FALSE),0)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ZK102.K143.C042</v>
      </c>
      <c r="C644">
        <f>+IFERROR(VLOOKUP(B644,'[1]Sum table'!$A:$D,4,FALSE),0)</f>
        <v>0</v>
      </c>
      <c r="D644">
        <f>+IFERROR(VLOOKUP(B644,'[1]Sum table'!$A:$E,5,FALSE),0)</f>
        <v>0</v>
      </c>
      <c r="E644">
        <f>+IFERROR(VLOOKUP(B644,'[1]Sum table'!$A:$F,6,FALSE),0)</f>
        <v>0</v>
      </c>
      <c r="F644">
        <f>+IFERROR(VLOOKUP(B644,'[1]Sum table'!$A:$G,7,FALSE),0)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ZK102.K144.C042</v>
      </c>
      <c r="C645">
        <f>+IFERROR(VLOOKUP(B645,'[1]Sum table'!$A:$D,4,FALSE),0)</f>
        <v>0</v>
      </c>
      <c r="D645">
        <f>+IFERROR(VLOOKUP(B645,'[1]Sum table'!$A:$E,5,FALSE),0)</f>
        <v>0</v>
      </c>
      <c r="E645">
        <f>+IFERROR(VLOOKUP(B645,'[1]Sum table'!$A:$F,6,FALSE),0)</f>
        <v>0</v>
      </c>
      <c r="F645">
        <f>+IFERROR(VLOOKUP(B645,'[1]Sum table'!$A:$G,7,FALSE),0)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ZK102.K145.C042</v>
      </c>
      <c r="C646">
        <f>+IFERROR(VLOOKUP(B646,'[1]Sum table'!$A:$D,4,FALSE),0)</f>
        <v>0</v>
      </c>
      <c r="D646">
        <f>+IFERROR(VLOOKUP(B646,'[1]Sum table'!$A:$E,5,FALSE),0)</f>
        <v>0</v>
      </c>
      <c r="E646">
        <f>+IFERROR(VLOOKUP(B646,'[1]Sum table'!$A:$F,6,FALSE),0)</f>
        <v>0</v>
      </c>
      <c r="F646">
        <f>+IFERROR(VLOOKUP(B646,'[1]Sum table'!$A:$G,7,FALSE),0)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ZK102.K146.C042</v>
      </c>
      <c r="C647">
        <f>+IFERROR(VLOOKUP(B647,'[1]Sum table'!$A:$D,4,FALSE),0)</f>
        <v>0</v>
      </c>
      <c r="D647">
        <f>+IFERROR(VLOOKUP(B647,'[1]Sum table'!$A:$E,5,FALSE),0)</f>
        <v>0</v>
      </c>
      <c r="E647">
        <f>+IFERROR(VLOOKUP(B647,'[1]Sum table'!$A:$F,6,FALSE),0)</f>
        <v>0</v>
      </c>
      <c r="F647">
        <f>+IFERROR(VLOOKUP(B647,'[1]Sum table'!$A:$G,7,FALSE),0)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ZK102.K147.C042</v>
      </c>
      <c r="C648">
        <f>+IFERROR(VLOOKUP(B648,'[1]Sum table'!$A:$D,4,FALSE),0)</f>
        <v>0</v>
      </c>
      <c r="D648">
        <f>+IFERROR(VLOOKUP(B648,'[1]Sum table'!$A:$E,5,FALSE),0)</f>
        <v>0</v>
      </c>
      <c r="E648">
        <f>+IFERROR(VLOOKUP(B648,'[1]Sum table'!$A:$F,6,FALSE),0)</f>
        <v>0</v>
      </c>
      <c r="F648">
        <f>+IFERROR(VLOOKUP(B648,'[1]Sum table'!$A:$G,7,FALSE),0)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ZK102.K148.C042</v>
      </c>
      <c r="C649">
        <f>+IFERROR(VLOOKUP(B649,'[1]Sum table'!$A:$D,4,FALSE),0)</f>
        <v>0</v>
      </c>
      <c r="D649">
        <f>+IFERROR(VLOOKUP(B649,'[1]Sum table'!$A:$E,5,FALSE),0)</f>
        <v>0</v>
      </c>
      <c r="E649">
        <f>+IFERROR(VLOOKUP(B649,'[1]Sum table'!$A:$F,6,FALSE),0)</f>
        <v>0</v>
      </c>
      <c r="F649">
        <f>+IFERROR(VLOOKUP(B649,'[1]Sum table'!$A:$G,7,FALSE),0)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ZK102.K149.C042</v>
      </c>
      <c r="C650">
        <f>+IFERROR(VLOOKUP(B650,'[1]Sum table'!$A:$D,4,FALSE),0)</f>
        <v>0</v>
      </c>
      <c r="D650">
        <f>+IFERROR(VLOOKUP(B650,'[1]Sum table'!$A:$E,5,FALSE),0)</f>
        <v>0</v>
      </c>
      <c r="E650">
        <f>+IFERROR(VLOOKUP(B650,'[1]Sum table'!$A:$F,6,FALSE),0)</f>
        <v>0</v>
      </c>
      <c r="F650">
        <f>+IFERROR(VLOOKUP(B650,'[1]Sum table'!$A:$G,7,FALSE),0)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ZK102.K150.C042</v>
      </c>
      <c r="C651">
        <f>+IFERROR(VLOOKUP(B651,'[1]Sum table'!$A:$D,4,FALSE),0)</f>
        <v>0</v>
      </c>
      <c r="D651">
        <f>+IFERROR(VLOOKUP(B651,'[1]Sum table'!$A:$E,5,FALSE),0)</f>
        <v>0</v>
      </c>
      <c r="E651">
        <f>+IFERROR(VLOOKUP(B651,'[1]Sum table'!$A:$F,6,FALSE),0)</f>
        <v>0</v>
      </c>
      <c r="F651">
        <f>+IFERROR(VLOOKUP(B651,'[1]Sum table'!$A:$G,7,FALSE),0)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ZK102.K151.C042</v>
      </c>
      <c r="C652">
        <f>+IFERROR(VLOOKUP(B652,'[1]Sum table'!$A:$D,4,FALSE),0)</f>
        <v>0</v>
      </c>
      <c r="D652">
        <f>+IFERROR(VLOOKUP(B652,'[1]Sum table'!$A:$E,5,FALSE),0)</f>
        <v>0</v>
      </c>
      <c r="E652">
        <f>+IFERROR(VLOOKUP(B652,'[1]Sum table'!$A:$F,6,FALSE),0)</f>
        <v>0</v>
      </c>
      <c r="F652">
        <f>+IFERROR(VLOOKUP(B652,'[1]Sum table'!$A:$G,7,FALSE),0)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ZK102.K152.C042</v>
      </c>
      <c r="C653">
        <f>+IFERROR(VLOOKUP(B653,'[1]Sum table'!$A:$D,4,FALSE),0)</f>
        <v>0</v>
      </c>
      <c r="D653">
        <f>+IFERROR(VLOOKUP(B653,'[1]Sum table'!$A:$E,5,FALSE),0)</f>
        <v>0</v>
      </c>
      <c r="E653">
        <f>+IFERROR(VLOOKUP(B653,'[1]Sum table'!$A:$F,6,FALSE),0)</f>
        <v>0</v>
      </c>
      <c r="F653">
        <f>+IFERROR(VLOOKUP(B653,'[1]Sum table'!$A:$G,7,FALSE),0)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ZK102.K153.C042</v>
      </c>
      <c r="C654">
        <f>+IFERROR(VLOOKUP(B654,'[1]Sum table'!$A:$D,4,FALSE),0)</f>
        <v>0</v>
      </c>
      <c r="D654">
        <f>+IFERROR(VLOOKUP(B654,'[1]Sum table'!$A:$E,5,FALSE),0)</f>
        <v>0</v>
      </c>
      <c r="E654">
        <f>+IFERROR(VLOOKUP(B654,'[1]Sum table'!$A:$F,6,FALSE),0)</f>
        <v>0</v>
      </c>
      <c r="F654">
        <f>+IFERROR(VLOOKUP(B654,'[1]Sum table'!$A:$G,7,FALSE),0)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ZK102.K154.C042</v>
      </c>
      <c r="C655">
        <f>+IFERROR(VLOOKUP(B655,'[1]Sum table'!$A:$D,4,FALSE),0)</f>
        <v>0</v>
      </c>
      <c r="D655">
        <f>+IFERROR(VLOOKUP(B655,'[1]Sum table'!$A:$E,5,FALSE),0)</f>
        <v>0</v>
      </c>
      <c r="E655">
        <f>+IFERROR(VLOOKUP(B655,'[1]Sum table'!$A:$F,6,FALSE),0)</f>
        <v>0</v>
      </c>
      <c r="F655">
        <f>+IFERROR(VLOOKUP(B655,'[1]Sum table'!$A:$G,7,FALSE),0)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ZK102.K155.C042</v>
      </c>
      <c r="C656">
        <f>+IFERROR(VLOOKUP(B656,'[1]Sum table'!$A:$D,4,FALSE),0)</f>
        <v>0</v>
      </c>
      <c r="D656">
        <f>+IFERROR(VLOOKUP(B656,'[1]Sum table'!$A:$E,5,FALSE),0)</f>
        <v>0</v>
      </c>
      <c r="E656">
        <f>+IFERROR(VLOOKUP(B656,'[1]Sum table'!$A:$F,6,FALSE),0)</f>
        <v>0</v>
      </c>
      <c r="F656">
        <f>+IFERROR(VLOOKUP(B656,'[1]Sum table'!$A:$G,7,FALSE),0)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ZK102.K156.C042</v>
      </c>
      <c r="C657">
        <f>+IFERROR(VLOOKUP(B657,'[1]Sum table'!$A:$D,4,FALSE),0)</f>
        <v>0</v>
      </c>
      <c r="D657">
        <f>+IFERROR(VLOOKUP(B657,'[1]Sum table'!$A:$E,5,FALSE),0)</f>
        <v>0</v>
      </c>
      <c r="E657">
        <f>+IFERROR(VLOOKUP(B657,'[1]Sum table'!$A:$F,6,FALSE),0)</f>
        <v>0</v>
      </c>
      <c r="F657">
        <f>+IFERROR(VLOOKUP(B657,'[1]Sum table'!$A:$G,7,FALSE),0)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ZK102.K157.C042</v>
      </c>
      <c r="C658">
        <f>+IFERROR(VLOOKUP(B658,'[1]Sum table'!$A:$D,4,FALSE),0)</f>
        <v>0</v>
      </c>
      <c r="D658">
        <f>+IFERROR(VLOOKUP(B658,'[1]Sum table'!$A:$E,5,FALSE),0)</f>
        <v>0</v>
      </c>
      <c r="E658">
        <f>+IFERROR(VLOOKUP(B658,'[1]Sum table'!$A:$F,6,FALSE),0)</f>
        <v>0</v>
      </c>
      <c r="F658">
        <f>+IFERROR(VLOOKUP(B658,'[1]Sum table'!$A:$G,7,FALSE),0)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ZK102.K158.C042</v>
      </c>
      <c r="C659">
        <f>+IFERROR(VLOOKUP(B659,'[1]Sum table'!$A:$D,4,FALSE),0)</f>
        <v>0</v>
      </c>
      <c r="D659">
        <f>+IFERROR(VLOOKUP(B659,'[1]Sum table'!$A:$E,5,FALSE),0)</f>
        <v>0</v>
      </c>
      <c r="E659">
        <f>+IFERROR(VLOOKUP(B659,'[1]Sum table'!$A:$F,6,FALSE),0)</f>
        <v>0</v>
      </c>
      <c r="F659">
        <f>+IFERROR(VLOOKUP(B659,'[1]Sum table'!$A:$G,7,FALSE),0)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ZK102.K159.C042</v>
      </c>
      <c r="C660">
        <f>+IFERROR(VLOOKUP(B660,'[1]Sum table'!$A:$D,4,FALSE),0)</f>
        <v>0</v>
      </c>
      <c r="D660">
        <f>+IFERROR(VLOOKUP(B660,'[1]Sum table'!$A:$E,5,FALSE),0)</f>
        <v>0</v>
      </c>
      <c r="E660">
        <f>+IFERROR(VLOOKUP(B660,'[1]Sum table'!$A:$F,6,FALSE),0)</f>
        <v>0</v>
      </c>
      <c r="F660">
        <f>+IFERROR(VLOOKUP(B660,'[1]Sum table'!$A:$G,7,FALSE),0)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ZK102.K160.C042</v>
      </c>
      <c r="C661">
        <f>+IFERROR(VLOOKUP(B661,'[1]Sum table'!$A:$D,4,FALSE),0)</f>
        <v>0</v>
      </c>
      <c r="D661">
        <f>+IFERROR(VLOOKUP(B661,'[1]Sum table'!$A:$E,5,FALSE),0)</f>
        <v>0</v>
      </c>
      <c r="E661">
        <f>+IFERROR(VLOOKUP(B661,'[1]Sum table'!$A:$F,6,FALSE),0)</f>
        <v>0</v>
      </c>
      <c r="F661">
        <f>+IFERROR(VLOOKUP(B661,'[1]Sum table'!$A:$G,7,FALSE),0)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ZK102.K161.C042</v>
      </c>
      <c r="C662">
        <f>+IFERROR(VLOOKUP(B662,'[1]Sum table'!$A:$D,4,FALSE),0)</f>
        <v>0</v>
      </c>
      <c r="D662">
        <f>+IFERROR(VLOOKUP(B662,'[1]Sum table'!$A:$E,5,FALSE),0)</f>
        <v>0</v>
      </c>
      <c r="E662">
        <f>+IFERROR(VLOOKUP(B662,'[1]Sum table'!$A:$F,6,FALSE),0)</f>
        <v>0</v>
      </c>
      <c r="F662">
        <f>+IFERROR(VLOOKUP(B662,'[1]Sum table'!$A:$G,7,FALSE),0)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ZK102.K162.C042</v>
      </c>
      <c r="C663">
        <f>+IFERROR(VLOOKUP(B663,'[1]Sum table'!$A:$D,4,FALSE),0)</f>
        <v>0</v>
      </c>
      <c r="D663">
        <f>+IFERROR(VLOOKUP(B663,'[1]Sum table'!$A:$E,5,FALSE),0)</f>
        <v>0</v>
      </c>
      <c r="E663">
        <f>+IFERROR(VLOOKUP(B663,'[1]Sum table'!$A:$F,6,FALSE),0)</f>
        <v>0</v>
      </c>
      <c r="F663">
        <f>+IFERROR(VLOOKUP(B663,'[1]Sum table'!$A:$G,7,FALSE),0)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ZK102.K163.C042</v>
      </c>
      <c r="C664">
        <f>+IFERROR(VLOOKUP(B664,'[1]Sum table'!$A:$D,4,FALSE),0)</f>
        <v>0</v>
      </c>
      <c r="D664">
        <f>+IFERROR(VLOOKUP(B664,'[1]Sum table'!$A:$E,5,FALSE),0)</f>
        <v>0</v>
      </c>
      <c r="E664">
        <f>+IFERROR(VLOOKUP(B664,'[1]Sum table'!$A:$F,6,FALSE),0)</f>
        <v>0</v>
      </c>
      <c r="F664">
        <f>+IFERROR(VLOOKUP(B664,'[1]Sum table'!$A:$G,7,FALSE),0)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ZK102.K164.C042</v>
      </c>
      <c r="C665">
        <f>+IFERROR(VLOOKUP(B665,'[1]Sum table'!$A:$D,4,FALSE),0)</f>
        <v>0</v>
      </c>
      <c r="D665">
        <f>+IFERROR(VLOOKUP(B665,'[1]Sum table'!$A:$E,5,FALSE),0)</f>
        <v>0</v>
      </c>
      <c r="E665">
        <f>+IFERROR(VLOOKUP(B665,'[1]Sum table'!$A:$F,6,FALSE),0)</f>
        <v>0</v>
      </c>
      <c r="F665">
        <f>+IFERROR(VLOOKUP(B665,'[1]Sum table'!$A:$G,7,FALSE),0)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ZK102.K165.C042</v>
      </c>
      <c r="C666">
        <f>+IFERROR(VLOOKUP(B666,'[1]Sum table'!$A:$D,4,FALSE),0)</f>
        <v>0</v>
      </c>
      <c r="D666">
        <f>+IFERROR(VLOOKUP(B666,'[1]Sum table'!$A:$E,5,FALSE),0)</f>
        <v>0</v>
      </c>
      <c r="E666">
        <f>+IFERROR(VLOOKUP(B666,'[1]Sum table'!$A:$F,6,FALSE),0)</f>
        <v>0</v>
      </c>
      <c r="F666">
        <f>+IFERROR(VLOOKUP(B666,'[1]Sum table'!$A:$G,7,FALSE),0)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ZK102.K166.C042</v>
      </c>
      <c r="C667">
        <f>+IFERROR(VLOOKUP(B667,'[1]Sum table'!$A:$D,4,FALSE),0)</f>
        <v>0</v>
      </c>
      <c r="D667">
        <f>+IFERROR(VLOOKUP(B667,'[1]Sum table'!$A:$E,5,FALSE),0)</f>
        <v>0</v>
      </c>
      <c r="E667">
        <f>+IFERROR(VLOOKUP(B667,'[1]Sum table'!$A:$F,6,FALSE),0)</f>
        <v>0</v>
      </c>
      <c r="F667">
        <f>+IFERROR(VLOOKUP(B667,'[1]Sum table'!$A:$G,7,FALSE),0)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ZK102.K167.C042</v>
      </c>
      <c r="C668">
        <f>+IFERROR(VLOOKUP(B668,'[1]Sum table'!$A:$D,4,FALSE),0)</f>
        <v>0</v>
      </c>
      <c r="D668">
        <f>+IFERROR(VLOOKUP(B668,'[1]Sum table'!$A:$E,5,FALSE),0)</f>
        <v>0</v>
      </c>
      <c r="E668">
        <f>+IFERROR(VLOOKUP(B668,'[1]Sum table'!$A:$F,6,FALSE),0)</f>
        <v>0</v>
      </c>
      <c r="F668">
        <f>+IFERROR(VLOOKUP(B668,'[1]Sum table'!$A:$G,7,FALSE),0)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ZK102.K168.C042</v>
      </c>
      <c r="C669">
        <f>+IFERROR(VLOOKUP(B669,'[1]Sum table'!$A:$D,4,FALSE),0)</f>
        <v>0</v>
      </c>
      <c r="D669">
        <f>+IFERROR(VLOOKUP(B669,'[1]Sum table'!$A:$E,5,FALSE),0)</f>
        <v>0</v>
      </c>
      <c r="E669">
        <f>+IFERROR(VLOOKUP(B669,'[1]Sum table'!$A:$F,6,FALSE),0)</f>
        <v>0</v>
      </c>
      <c r="F669">
        <f>+IFERROR(VLOOKUP(B669,'[1]Sum table'!$A:$G,7,FALSE),0)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ZK102.K169.C042</v>
      </c>
      <c r="C670">
        <f>+IFERROR(VLOOKUP(B670,'[1]Sum table'!$A:$D,4,FALSE),0)</f>
        <v>0</v>
      </c>
      <c r="D670">
        <f>+IFERROR(VLOOKUP(B670,'[1]Sum table'!$A:$E,5,FALSE),0)</f>
        <v>0</v>
      </c>
      <c r="E670">
        <f>+IFERROR(VLOOKUP(B670,'[1]Sum table'!$A:$F,6,FALSE),0)</f>
        <v>0</v>
      </c>
      <c r="F670">
        <f>+IFERROR(VLOOKUP(B670,'[1]Sum table'!$A:$G,7,FALSE),0)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ZK102.K170.C042</v>
      </c>
      <c r="C671">
        <f>+IFERROR(VLOOKUP(B671,'[1]Sum table'!$A:$D,4,FALSE),0)</f>
        <v>0</v>
      </c>
      <c r="D671">
        <f>+IFERROR(VLOOKUP(B671,'[1]Sum table'!$A:$E,5,FALSE),0)</f>
        <v>0</v>
      </c>
      <c r="E671">
        <f>+IFERROR(VLOOKUP(B671,'[1]Sum table'!$A:$F,6,FALSE),0)</f>
        <v>0</v>
      </c>
      <c r="F671">
        <f>+IFERROR(VLOOKUP(B671,'[1]Sum table'!$A:$G,7,FALSE),0)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ZK102.K171.C042</v>
      </c>
      <c r="C672">
        <f>+IFERROR(VLOOKUP(B672,'[1]Sum table'!$A:$D,4,FALSE),0)</f>
        <v>0</v>
      </c>
      <c r="D672">
        <f>+IFERROR(VLOOKUP(B672,'[1]Sum table'!$A:$E,5,FALSE),0)</f>
        <v>0</v>
      </c>
      <c r="E672">
        <f>+IFERROR(VLOOKUP(B672,'[1]Sum table'!$A:$F,6,FALSE),0)</f>
        <v>0</v>
      </c>
      <c r="F672">
        <f>+IFERROR(VLOOKUP(B672,'[1]Sum table'!$A:$G,7,FALSE),0)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ZK102.K172.C042</v>
      </c>
      <c r="C673">
        <f>+IFERROR(VLOOKUP(B673,'[1]Sum table'!$A:$D,4,FALSE),0)</f>
        <v>0</v>
      </c>
      <c r="D673">
        <f>+IFERROR(VLOOKUP(B673,'[1]Sum table'!$A:$E,5,FALSE),0)</f>
        <v>0</v>
      </c>
      <c r="E673">
        <f>+IFERROR(VLOOKUP(B673,'[1]Sum table'!$A:$F,6,FALSE),0)</f>
        <v>0</v>
      </c>
      <c r="F673">
        <f>+IFERROR(VLOOKUP(B673,'[1]Sum table'!$A:$G,7,FALSE),0)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ZK102.K173.C042</v>
      </c>
      <c r="C674">
        <f>+IFERROR(VLOOKUP(B674,'[1]Sum table'!$A:$D,4,FALSE),0)</f>
        <v>0</v>
      </c>
      <c r="D674">
        <f>+IFERROR(VLOOKUP(B674,'[1]Sum table'!$A:$E,5,FALSE),0)</f>
        <v>0</v>
      </c>
      <c r="E674">
        <f>+IFERROR(VLOOKUP(B674,'[1]Sum table'!$A:$F,6,FALSE),0)</f>
        <v>0</v>
      </c>
      <c r="F674">
        <f>+IFERROR(VLOOKUP(B674,'[1]Sum table'!$A:$G,7,FALSE),0)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ZK102.K174.C042</v>
      </c>
      <c r="C675">
        <f>+IFERROR(VLOOKUP(B675,'[1]Sum table'!$A:$D,4,FALSE),0)</f>
        <v>0</v>
      </c>
      <c r="D675">
        <f>+IFERROR(VLOOKUP(B675,'[1]Sum table'!$A:$E,5,FALSE),0)</f>
        <v>0</v>
      </c>
      <c r="E675">
        <f>+IFERROR(VLOOKUP(B675,'[1]Sum table'!$A:$F,6,FALSE),0)</f>
        <v>0</v>
      </c>
      <c r="F675">
        <f>+IFERROR(VLOOKUP(B675,'[1]Sum table'!$A:$G,7,FALSE),0)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ZK102.K175.C042</v>
      </c>
      <c r="C676">
        <f>+IFERROR(VLOOKUP(B676,'[1]Sum table'!$A:$D,4,FALSE),0)</f>
        <v>0</v>
      </c>
      <c r="D676">
        <f>+IFERROR(VLOOKUP(B676,'[1]Sum table'!$A:$E,5,FALSE),0)</f>
        <v>0</v>
      </c>
      <c r="E676">
        <f>+IFERROR(VLOOKUP(B676,'[1]Sum table'!$A:$F,6,FALSE),0)</f>
        <v>0</v>
      </c>
      <c r="F676">
        <f>+IFERROR(VLOOKUP(B676,'[1]Sum table'!$A:$G,7,FALSE),0)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ZK102.K176.C042</v>
      </c>
      <c r="C677">
        <f>+IFERROR(VLOOKUP(B677,'[1]Sum table'!$A:$D,4,FALSE),0)</f>
        <v>0</v>
      </c>
      <c r="D677">
        <f>+IFERROR(VLOOKUP(B677,'[1]Sum table'!$A:$E,5,FALSE),0)</f>
        <v>0</v>
      </c>
      <c r="E677">
        <f>+IFERROR(VLOOKUP(B677,'[1]Sum table'!$A:$F,6,FALSE),0)</f>
        <v>0</v>
      </c>
      <c r="F677">
        <f>+IFERROR(VLOOKUP(B677,'[1]Sum table'!$A:$G,7,FALSE),0)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ZK102.K177.C042</v>
      </c>
      <c r="C678">
        <f>+IFERROR(VLOOKUP(B678,'[1]Sum table'!$A:$D,4,FALSE),0)</f>
        <v>0</v>
      </c>
      <c r="D678">
        <f>+IFERROR(VLOOKUP(B678,'[1]Sum table'!$A:$E,5,FALSE),0)</f>
        <v>0</v>
      </c>
      <c r="E678">
        <f>+IFERROR(VLOOKUP(B678,'[1]Sum table'!$A:$F,6,FALSE),0)</f>
        <v>0</v>
      </c>
      <c r="F678">
        <f>+IFERROR(VLOOKUP(B678,'[1]Sum table'!$A:$G,7,FALSE),0)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ZK102.K178.C042</v>
      </c>
      <c r="C679">
        <f>+IFERROR(VLOOKUP(B679,'[1]Sum table'!$A:$D,4,FALSE),0)</f>
        <v>0</v>
      </c>
      <c r="D679">
        <f>+IFERROR(VLOOKUP(B679,'[1]Sum table'!$A:$E,5,FALSE),0)</f>
        <v>0</v>
      </c>
      <c r="E679">
        <f>+IFERROR(VLOOKUP(B679,'[1]Sum table'!$A:$F,6,FALSE),0)</f>
        <v>0</v>
      </c>
      <c r="F679">
        <f>+IFERROR(VLOOKUP(B679,'[1]Sum table'!$A:$G,7,FALSE),0)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ZK102.K179.C042</v>
      </c>
      <c r="C680">
        <f>+IFERROR(VLOOKUP(B680,'[1]Sum table'!$A:$D,4,FALSE),0)</f>
        <v>0</v>
      </c>
      <c r="D680">
        <f>+IFERROR(VLOOKUP(B680,'[1]Sum table'!$A:$E,5,FALSE),0)</f>
        <v>0</v>
      </c>
      <c r="E680">
        <f>+IFERROR(VLOOKUP(B680,'[1]Sum table'!$A:$F,6,FALSE),0)</f>
        <v>0</v>
      </c>
      <c r="F680">
        <f>+IFERROR(VLOOKUP(B680,'[1]Sum table'!$A:$G,7,FALSE),0)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ZK102.K180.C042</v>
      </c>
      <c r="C681">
        <f>+IFERROR(VLOOKUP(B681,'[1]Sum table'!$A:$D,4,FALSE),0)</f>
        <v>0</v>
      </c>
      <c r="D681">
        <f>+IFERROR(VLOOKUP(B681,'[1]Sum table'!$A:$E,5,FALSE),0)</f>
        <v>0</v>
      </c>
      <c r="E681">
        <f>+IFERROR(VLOOKUP(B681,'[1]Sum table'!$A:$F,6,FALSE),0)</f>
        <v>0</v>
      </c>
      <c r="F681">
        <f>+IFERROR(VLOOKUP(B681,'[1]Sum table'!$A:$G,7,FALSE),0)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ZK102.K181.C042</v>
      </c>
      <c r="C682">
        <f>+IFERROR(VLOOKUP(B682,'[1]Sum table'!$A:$D,4,FALSE),0)</f>
        <v>0</v>
      </c>
      <c r="D682">
        <f>+IFERROR(VLOOKUP(B682,'[1]Sum table'!$A:$E,5,FALSE),0)</f>
        <v>0</v>
      </c>
      <c r="E682">
        <f>+IFERROR(VLOOKUP(B682,'[1]Sum table'!$A:$F,6,FALSE),0)</f>
        <v>0</v>
      </c>
      <c r="F682">
        <f>+IFERROR(VLOOKUP(B682,'[1]Sum table'!$A:$G,7,FALSE),0)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ZK102.K182.C042</v>
      </c>
      <c r="C683">
        <f>+IFERROR(VLOOKUP(B683,'[1]Sum table'!$A:$D,4,FALSE),0)</f>
        <v>0</v>
      </c>
      <c r="D683">
        <f>+IFERROR(VLOOKUP(B683,'[1]Sum table'!$A:$E,5,FALSE),0)</f>
        <v>0</v>
      </c>
      <c r="E683">
        <f>+IFERROR(VLOOKUP(B683,'[1]Sum table'!$A:$F,6,FALSE),0)</f>
        <v>0</v>
      </c>
      <c r="F683">
        <f>+IFERROR(VLOOKUP(B683,'[1]Sum table'!$A:$G,7,FALSE),0)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ZK102.K183.C042</v>
      </c>
      <c r="C684">
        <f>+IFERROR(VLOOKUP(B684,'[1]Sum table'!$A:$D,4,FALSE),0)</f>
        <v>0</v>
      </c>
      <c r="D684">
        <f>+IFERROR(VLOOKUP(B684,'[1]Sum table'!$A:$E,5,FALSE),0)</f>
        <v>0</v>
      </c>
      <c r="E684">
        <f>+IFERROR(VLOOKUP(B684,'[1]Sum table'!$A:$F,6,FALSE),0)</f>
        <v>0</v>
      </c>
      <c r="F684">
        <f>+IFERROR(VLOOKUP(B684,'[1]Sum table'!$A:$G,7,FALSE),0)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ZK102.K184.C042</v>
      </c>
      <c r="C685">
        <f>+IFERROR(VLOOKUP(B685,'[1]Sum table'!$A:$D,4,FALSE),0)</f>
        <v>0</v>
      </c>
      <c r="D685">
        <f>+IFERROR(VLOOKUP(B685,'[1]Sum table'!$A:$E,5,FALSE),0)</f>
        <v>0</v>
      </c>
      <c r="E685">
        <f>+IFERROR(VLOOKUP(B685,'[1]Sum table'!$A:$F,6,FALSE),0)</f>
        <v>0</v>
      </c>
      <c r="F685">
        <f>+IFERROR(VLOOKUP(B685,'[1]Sum table'!$A:$G,7,FALSE),0)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ZK102.K185.C042</v>
      </c>
      <c r="C686">
        <f>+IFERROR(VLOOKUP(B686,'[1]Sum table'!$A:$D,4,FALSE),0)</f>
        <v>0</v>
      </c>
      <c r="D686">
        <f>+IFERROR(VLOOKUP(B686,'[1]Sum table'!$A:$E,5,FALSE),0)</f>
        <v>0</v>
      </c>
      <c r="E686">
        <f>+IFERROR(VLOOKUP(B686,'[1]Sum table'!$A:$F,6,FALSE),0)</f>
        <v>0</v>
      </c>
      <c r="F686">
        <f>+IFERROR(VLOOKUP(B686,'[1]Sum table'!$A:$G,7,FALSE),0)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ZK102.K186.C042</v>
      </c>
      <c r="C687">
        <f>+IFERROR(VLOOKUP(B687,'[1]Sum table'!$A:$D,4,FALSE),0)</f>
        <v>0</v>
      </c>
      <c r="D687">
        <f>+IFERROR(VLOOKUP(B687,'[1]Sum table'!$A:$E,5,FALSE),0)</f>
        <v>0</v>
      </c>
      <c r="E687">
        <f>+IFERROR(VLOOKUP(B687,'[1]Sum table'!$A:$F,6,FALSE),0)</f>
        <v>0</v>
      </c>
      <c r="F687">
        <f>+IFERROR(VLOOKUP(B687,'[1]Sum table'!$A:$G,7,FALSE),0)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ZK102.K187.C042</v>
      </c>
      <c r="C688">
        <f>+IFERROR(VLOOKUP(B688,'[1]Sum table'!$A:$D,4,FALSE),0)</f>
        <v>0</v>
      </c>
      <c r="D688">
        <f>+IFERROR(VLOOKUP(B688,'[1]Sum table'!$A:$E,5,FALSE),0)</f>
        <v>0</v>
      </c>
      <c r="E688">
        <f>+IFERROR(VLOOKUP(B688,'[1]Sum table'!$A:$F,6,FALSE),0)</f>
        <v>0</v>
      </c>
      <c r="F688">
        <f>+IFERROR(VLOOKUP(B688,'[1]Sum table'!$A:$G,7,FALSE),0)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ZK102.K188.C042</v>
      </c>
      <c r="C689">
        <f>+IFERROR(VLOOKUP(B689,'[1]Sum table'!$A:$D,4,FALSE),0)</f>
        <v>0</v>
      </c>
      <c r="D689">
        <f>+IFERROR(VLOOKUP(B689,'[1]Sum table'!$A:$E,5,FALSE),0)</f>
        <v>0</v>
      </c>
      <c r="E689">
        <f>+IFERROR(VLOOKUP(B689,'[1]Sum table'!$A:$F,6,FALSE),0)</f>
        <v>0</v>
      </c>
      <c r="F689">
        <f>+IFERROR(VLOOKUP(B689,'[1]Sum table'!$A:$G,7,FALSE),0)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ZK102.K189.C042</v>
      </c>
      <c r="C690">
        <f>+IFERROR(VLOOKUP(B690,'[1]Sum table'!$A:$D,4,FALSE),0)</f>
        <v>0</v>
      </c>
      <c r="D690">
        <f>+IFERROR(VLOOKUP(B690,'[1]Sum table'!$A:$E,5,FALSE),0)</f>
        <v>0</v>
      </c>
      <c r="E690">
        <f>+IFERROR(VLOOKUP(B690,'[1]Sum table'!$A:$F,6,FALSE),0)</f>
        <v>0</v>
      </c>
      <c r="F690">
        <f>+IFERROR(VLOOKUP(B690,'[1]Sum table'!$A:$G,7,FALSE),0)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ZK102.K190.C042</v>
      </c>
      <c r="C691">
        <f>+IFERROR(VLOOKUP(B691,'[1]Sum table'!$A:$D,4,FALSE),0)</f>
        <v>0</v>
      </c>
      <c r="D691">
        <f>+IFERROR(VLOOKUP(B691,'[1]Sum table'!$A:$E,5,FALSE),0)</f>
        <v>0</v>
      </c>
      <c r="E691">
        <f>+IFERROR(VLOOKUP(B691,'[1]Sum table'!$A:$F,6,FALSE),0)</f>
        <v>0</v>
      </c>
      <c r="F691">
        <f>+IFERROR(VLOOKUP(B691,'[1]Sum table'!$A:$G,7,FALSE),0)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ZK102.K191.C042</v>
      </c>
      <c r="C692">
        <f>+IFERROR(VLOOKUP(B692,'[1]Sum table'!$A:$D,4,FALSE),0)</f>
        <v>0</v>
      </c>
      <c r="D692">
        <f>+IFERROR(VLOOKUP(B692,'[1]Sum table'!$A:$E,5,FALSE),0)</f>
        <v>0</v>
      </c>
      <c r="E692">
        <f>+IFERROR(VLOOKUP(B692,'[1]Sum table'!$A:$F,6,FALSE),0)</f>
        <v>0</v>
      </c>
      <c r="F692">
        <f>+IFERROR(VLOOKUP(B692,'[1]Sum table'!$A:$G,7,FALSE),0)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ZK102.K192.C042</v>
      </c>
      <c r="C693">
        <f>+IFERROR(VLOOKUP(B693,'[1]Sum table'!$A:$D,4,FALSE),0)</f>
        <v>0</v>
      </c>
      <c r="D693">
        <f>+IFERROR(VLOOKUP(B693,'[1]Sum table'!$A:$E,5,FALSE),0)</f>
        <v>0</v>
      </c>
      <c r="E693">
        <f>+IFERROR(VLOOKUP(B693,'[1]Sum table'!$A:$F,6,FALSE),0)</f>
        <v>0</v>
      </c>
      <c r="F693">
        <f>+IFERROR(VLOOKUP(B693,'[1]Sum table'!$A:$G,7,FALSE),0)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ZK102.K193.C042</v>
      </c>
      <c r="C694">
        <f>+IFERROR(VLOOKUP(B694,'[1]Sum table'!$A:$D,4,FALSE),0)</f>
        <v>0</v>
      </c>
      <c r="D694">
        <f>+IFERROR(VLOOKUP(B694,'[1]Sum table'!$A:$E,5,FALSE),0)</f>
        <v>0</v>
      </c>
      <c r="E694">
        <f>+IFERROR(VLOOKUP(B694,'[1]Sum table'!$A:$F,6,FALSE),0)</f>
        <v>0</v>
      </c>
      <c r="F694">
        <f>+IFERROR(VLOOKUP(B694,'[1]Sum table'!$A:$G,7,FALSE),0)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ZK102.K194.C042</v>
      </c>
      <c r="C695">
        <f>+IFERROR(VLOOKUP(B695,'[1]Sum table'!$A:$D,4,FALSE),0)</f>
        <v>0</v>
      </c>
      <c r="D695">
        <f>+IFERROR(VLOOKUP(B695,'[1]Sum table'!$A:$E,5,FALSE),0)</f>
        <v>0</v>
      </c>
      <c r="E695">
        <f>+IFERROR(VLOOKUP(B695,'[1]Sum table'!$A:$F,6,FALSE),0)</f>
        <v>0</v>
      </c>
      <c r="F695">
        <f>+IFERROR(VLOOKUP(B695,'[1]Sum table'!$A:$G,7,FALSE),0)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ZK102.K195.C042</v>
      </c>
      <c r="C696">
        <f>+IFERROR(VLOOKUP(B696,'[1]Sum table'!$A:$D,4,FALSE),0)</f>
        <v>0</v>
      </c>
      <c r="D696">
        <f>+IFERROR(VLOOKUP(B696,'[1]Sum table'!$A:$E,5,FALSE),0)</f>
        <v>0</v>
      </c>
      <c r="E696">
        <f>+IFERROR(VLOOKUP(B696,'[1]Sum table'!$A:$F,6,FALSE),0)</f>
        <v>0</v>
      </c>
      <c r="F696">
        <f>+IFERROR(VLOOKUP(B696,'[1]Sum table'!$A:$G,7,FALSE),0)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ZK102.K196.C042</v>
      </c>
      <c r="C697">
        <f>+IFERROR(VLOOKUP(B697,'[1]Sum table'!$A:$D,4,FALSE),0)</f>
        <v>0</v>
      </c>
      <c r="D697">
        <f>+IFERROR(VLOOKUP(B697,'[1]Sum table'!$A:$E,5,FALSE),0)</f>
        <v>0</v>
      </c>
      <c r="E697">
        <f>+IFERROR(VLOOKUP(B697,'[1]Sum table'!$A:$F,6,FALSE),0)</f>
        <v>0</v>
      </c>
      <c r="F697">
        <f>+IFERROR(VLOOKUP(B697,'[1]Sum table'!$A:$G,7,FALSE),0)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ZK102.K197.C042</v>
      </c>
      <c r="C698">
        <f>+IFERROR(VLOOKUP(B698,'[1]Sum table'!$A:$D,4,FALSE),0)</f>
        <v>0</v>
      </c>
      <c r="D698">
        <f>+IFERROR(VLOOKUP(B698,'[1]Sum table'!$A:$E,5,FALSE),0)</f>
        <v>0</v>
      </c>
      <c r="E698">
        <f>+IFERROR(VLOOKUP(B698,'[1]Sum table'!$A:$F,6,FALSE),0)</f>
        <v>0</v>
      </c>
      <c r="F698">
        <f>+IFERROR(VLOOKUP(B698,'[1]Sum table'!$A:$G,7,FALSE),0)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ZK102.K198.C042</v>
      </c>
      <c r="C699">
        <f>+IFERROR(VLOOKUP(B699,'[1]Sum table'!$A:$D,4,FALSE),0)</f>
        <v>0</v>
      </c>
      <c r="D699">
        <f>+IFERROR(VLOOKUP(B699,'[1]Sum table'!$A:$E,5,FALSE),0)</f>
        <v>0</v>
      </c>
      <c r="E699">
        <f>+IFERROR(VLOOKUP(B699,'[1]Sum table'!$A:$F,6,FALSE),0)</f>
        <v>0</v>
      </c>
      <c r="F699">
        <f>+IFERROR(VLOOKUP(B699,'[1]Sum table'!$A:$G,7,FALSE),0)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ZK102.K199.C042</v>
      </c>
      <c r="C700">
        <f>+IFERROR(VLOOKUP(B700,'[1]Sum table'!$A:$D,4,FALSE),0)</f>
        <v>0</v>
      </c>
      <c r="D700">
        <f>+IFERROR(VLOOKUP(B700,'[1]Sum table'!$A:$E,5,FALSE),0)</f>
        <v>0</v>
      </c>
      <c r="E700">
        <f>+IFERROR(VLOOKUP(B700,'[1]Sum table'!$A:$F,6,FALSE),0)</f>
        <v>0</v>
      </c>
      <c r="F700">
        <f>+IFERROR(VLOOKUP(B700,'[1]Sum table'!$A:$G,7,FALSE),0)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ZK102.K200.C042</v>
      </c>
      <c r="C701">
        <f>+IFERROR(VLOOKUP(B701,'[1]Sum table'!$A:$D,4,FALSE),0)</f>
        <v>0</v>
      </c>
      <c r="D701">
        <f>+IFERROR(VLOOKUP(B701,'[1]Sum table'!$A:$E,5,FALSE),0)</f>
        <v>0</v>
      </c>
      <c r="E701">
        <f>+IFERROR(VLOOKUP(B701,'[1]Sum table'!$A:$F,6,FALSE),0)</f>
        <v>0</v>
      </c>
      <c r="F701">
        <f>+IFERROR(VLOOKUP(B701,'[1]Sum table'!$A:$G,7,FALSE),0)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ZK102.K201.C042</v>
      </c>
      <c r="C702">
        <f>+IFERROR(VLOOKUP(B702,'[1]Sum table'!$A:$D,4,FALSE),0)</f>
        <v>0</v>
      </c>
      <c r="D702">
        <f>+IFERROR(VLOOKUP(B702,'[1]Sum table'!$A:$E,5,FALSE),0)</f>
        <v>0</v>
      </c>
      <c r="E702">
        <f>+IFERROR(VLOOKUP(B702,'[1]Sum table'!$A:$F,6,FALSE),0)</f>
        <v>0</v>
      </c>
      <c r="F702">
        <f>+IFERROR(VLOOKUP(B702,'[1]Sum table'!$A:$G,7,FALSE),0)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ZK102.K202.C042</v>
      </c>
      <c r="C703">
        <f>+IFERROR(VLOOKUP(B703,'[1]Sum table'!$A:$D,4,FALSE),0)</f>
        <v>0</v>
      </c>
      <c r="D703">
        <f>+IFERROR(VLOOKUP(B703,'[1]Sum table'!$A:$E,5,FALSE),0)</f>
        <v>0</v>
      </c>
      <c r="E703">
        <f>+IFERROR(VLOOKUP(B703,'[1]Sum table'!$A:$F,6,FALSE),0)</f>
        <v>0</v>
      </c>
      <c r="F703">
        <f>+IFERROR(VLOOKUP(B703,'[1]Sum table'!$A:$G,7,FALSE),0)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ZK102.K203.C042</v>
      </c>
      <c r="C704">
        <f>+IFERROR(VLOOKUP(B704,'[1]Sum table'!$A:$D,4,FALSE),0)</f>
        <v>0</v>
      </c>
      <c r="D704">
        <f>+IFERROR(VLOOKUP(B704,'[1]Sum table'!$A:$E,5,FALSE),0)</f>
        <v>0</v>
      </c>
      <c r="E704">
        <f>+IFERROR(VLOOKUP(B704,'[1]Sum table'!$A:$F,6,FALSE),0)</f>
        <v>0</v>
      </c>
      <c r="F704">
        <f>+IFERROR(VLOOKUP(B704,'[1]Sum table'!$A:$G,7,FALSE),0)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ZK102.K204.C042</v>
      </c>
      <c r="C705">
        <f>+IFERROR(VLOOKUP(B705,'[1]Sum table'!$A:$D,4,FALSE),0)</f>
        <v>0</v>
      </c>
      <c r="D705">
        <f>+IFERROR(VLOOKUP(B705,'[1]Sum table'!$A:$E,5,FALSE),0)</f>
        <v>0</v>
      </c>
      <c r="E705">
        <f>+IFERROR(VLOOKUP(B705,'[1]Sum table'!$A:$F,6,FALSE),0)</f>
        <v>0</v>
      </c>
      <c r="F705">
        <f>+IFERROR(VLOOKUP(B705,'[1]Sum table'!$A:$G,7,FALSE),0)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ZK102.K205.C042</v>
      </c>
      <c r="C706">
        <f>+IFERROR(VLOOKUP(B706,'[1]Sum table'!$A:$D,4,FALSE),0)</f>
        <v>0</v>
      </c>
      <c r="D706">
        <f>+IFERROR(VLOOKUP(B706,'[1]Sum table'!$A:$E,5,FALSE),0)</f>
        <v>0</v>
      </c>
      <c r="E706">
        <f>+IFERROR(VLOOKUP(B706,'[1]Sum table'!$A:$F,6,FALSE),0)</f>
        <v>0</v>
      </c>
      <c r="F706">
        <f>+IFERROR(VLOOKUP(B706,'[1]Sum table'!$A:$G,7,FALSE),0)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ZK102.K206.C042</v>
      </c>
      <c r="C707">
        <f>+IFERROR(VLOOKUP(B707,'[1]Sum table'!$A:$D,4,FALSE),0)</f>
        <v>0</v>
      </c>
      <c r="D707">
        <f>+IFERROR(VLOOKUP(B707,'[1]Sum table'!$A:$E,5,FALSE),0)</f>
        <v>0</v>
      </c>
      <c r="E707">
        <f>+IFERROR(VLOOKUP(B707,'[1]Sum table'!$A:$F,6,FALSE),0)</f>
        <v>0</v>
      </c>
      <c r="F707">
        <f>+IFERROR(VLOOKUP(B707,'[1]Sum table'!$A:$G,7,FALSE),0)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ZK102.K207.C042</v>
      </c>
      <c r="C708">
        <f>+IFERROR(VLOOKUP(B708,'[1]Sum table'!$A:$D,4,FALSE),0)</f>
        <v>0</v>
      </c>
      <c r="D708">
        <f>+IFERROR(VLOOKUP(B708,'[1]Sum table'!$A:$E,5,FALSE),0)</f>
        <v>0</v>
      </c>
      <c r="E708">
        <f>+IFERROR(VLOOKUP(B708,'[1]Sum table'!$A:$F,6,FALSE),0)</f>
        <v>0</v>
      </c>
      <c r="F708">
        <f>+IFERROR(VLOOKUP(B708,'[1]Sum table'!$A:$G,7,FALSE),0)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ZK102.K208.C042</v>
      </c>
      <c r="C709">
        <f>+IFERROR(VLOOKUP(B709,'[1]Sum table'!$A:$D,4,FALSE),0)</f>
        <v>0</v>
      </c>
      <c r="D709">
        <f>+IFERROR(VLOOKUP(B709,'[1]Sum table'!$A:$E,5,FALSE),0)</f>
        <v>0</v>
      </c>
      <c r="E709">
        <f>+IFERROR(VLOOKUP(B709,'[1]Sum table'!$A:$F,6,FALSE),0)</f>
        <v>0</v>
      </c>
      <c r="F709">
        <f>+IFERROR(VLOOKUP(B709,'[1]Sum table'!$A:$G,7,FALSE),0)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ZK102.K209.C042</v>
      </c>
      <c r="C710">
        <f>+IFERROR(VLOOKUP(B710,'[1]Sum table'!$A:$D,4,FALSE),0)</f>
        <v>0</v>
      </c>
      <c r="D710">
        <f>+IFERROR(VLOOKUP(B710,'[1]Sum table'!$A:$E,5,FALSE),0)</f>
        <v>0</v>
      </c>
      <c r="E710">
        <f>+IFERROR(VLOOKUP(B710,'[1]Sum table'!$A:$F,6,FALSE),0)</f>
        <v>0</v>
      </c>
      <c r="F710">
        <f>+IFERROR(VLOOKUP(B710,'[1]Sum table'!$A:$G,7,FALSE),0)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ZK102.K210.C042</v>
      </c>
      <c r="C711">
        <f>+IFERROR(VLOOKUP(B711,'[1]Sum table'!$A:$D,4,FALSE),0)</f>
        <v>0</v>
      </c>
      <c r="D711">
        <f>+IFERROR(VLOOKUP(B711,'[1]Sum table'!$A:$E,5,FALSE),0)</f>
        <v>0</v>
      </c>
      <c r="E711">
        <f>+IFERROR(VLOOKUP(B711,'[1]Sum table'!$A:$F,6,FALSE),0)</f>
        <v>0</v>
      </c>
      <c r="F711">
        <f>+IFERROR(VLOOKUP(B711,'[1]Sum table'!$A:$G,7,FALSE),0)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ZK102.K211.C042</v>
      </c>
      <c r="C712">
        <f>+IFERROR(VLOOKUP(B712,'[1]Sum table'!$A:$D,4,FALSE),0)</f>
        <v>0</v>
      </c>
      <c r="D712">
        <f>+IFERROR(VLOOKUP(B712,'[1]Sum table'!$A:$E,5,FALSE),0)</f>
        <v>0</v>
      </c>
      <c r="E712">
        <f>+IFERROR(VLOOKUP(B712,'[1]Sum table'!$A:$F,6,FALSE),0)</f>
        <v>0</v>
      </c>
      <c r="F712">
        <f>+IFERROR(VLOOKUP(B712,'[1]Sum table'!$A:$G,7,FALSE),0)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ZK102.K212.C042</v>
      </c>
      <c r="C713">
        <f>+IFERROR(VLOOKUP(B713,'[1]Sum table'!$A:$D,4,FALSE),0)</f>
        <v>0</v>
      </c>
      <c r="D713">
        <f>+IFERROR(VLOOKUP(B713,'[1]Sum table'!$A:$E,5,FALSE),0)</f>
        <v>0</v>
      </c>
      <c r="E713">
        <f>+IFERROR(VLOOKUP(B713,'[1]Sum table'!$A:$F,6,FALSE),0)</f>
        <v>0</v>
      </c>
      <c r="F713">
        <f>+IFERROR(VLOOKUP(B713,'[1]Sum table'!$A:$G,7,FALSE),0)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ZK102.K213.C042</v>
      </c>
      <c r="C714">
        <f>+IFERROR(VLOOKUP(B714,'[1]Sum table'!$A:$D,4,FALSE),0)</f>
        <v>0</v>
      </c>
      <c r="D714">
        <f>+IFERROR(VLOOKUP(B714,'[1]Sum table'!$A:$E,5,FALSE),0)</f>
        <v>0</v>
      </c>
      <c r="E714">
        <f>+IFERROR(VLOOKUP(B714,'[1]Sum table'!$A:$F,6,FALSE),0)</f>
        <v>0</v>
      </c>
      <c r="F714">
        <f>+IFERROR(VLOOKUP(B714,'[1]Sum table'!$A:$G,7,FALSE),0)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ZK102.K214.C042</v>
      </c>
      <c r="C715">
        <f>+IFERROR(VLOOKUP(B715,'[1]Sum table'!$A:$D,4,FALSE),0)</f>
        <v>0</v>
      </c>
      <c r="D715">
        <f>+IFERROR(VLOOKUP(B715,'[1]Sum table'!$A:$E,5,FALSE),0)</f>
        <v>0</v>
      </c>
      <c r="E715">
        <f>+IFERROR(VLOOKUP(B715,'[1]Sum table'!$A:$F,6,FALSE),0)</f>
        <v>0</v>
      </c>
      <c r="F715">
        <f>+IFERROR(VLOOKUP(B715,'[1]Sum table'!$A:$G,7,FALSE),0)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ZK102.K215.C042</v>
      </c>
      <c r="C716">
        <f>+IFERROR(VLOOKUP(B716,'[1]Sum table'!$A:$D,4,FALSE),0)</f>
        <v>0</v>
      </c>
      <c r="D716">
        <f>+IFERROR(VLOOKUP(B716,'[1]Sum table'!$A:$E,5,FALSE),0)</f>
        <v>0</v>
      </c>
      <c r="E716">
        <f>+IFERROR(VLOOKUP(B716,'[1]Sum table'!$A:$F,6,FALSE),0)</f>
        <v>0</v>
      </c>
      <c r="F716">
        <f>+IFERROR(VLOOKUP(B716,'[1]Sum table'!$A:$G,7,FALSE),0)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ZK102.K216.C042</v>
      </c>
      <c r="C717">
        <f>+IFERROR(VLOOKUP(B717,'[1]Sum table'!$A:$D,4,FALSE),0)</f>
        <v>0</v>
      </c>
      <c r="D717">
        <f>+IFERROR(VLOOKUP(B717,'[1]Sum table'!$A:$E,5,FALSE),0)</f>
        <v>0</v>
      </c>
      <c r="E717">
        <f>+IFERROR(VLOOKUP(B717,'[1]Sum table'!$A:$F,6,FALSE),0)</f>
        <v>0</v>
      </c>
      <c r="F717">
        <f>+IFERROR(VLOOKUP(B717,'[1]Sum table'!$A:$G,7,FALSE),0)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ZK102.K217.C042</v>
      </c>
      <c r="C718">
        <f>+IFERROR(VLOOKUP(B718,'[1]Sum table'!$A:$D,4,FALSE),0)</f>
        <v>0</v>
      </c>
      <c r="D718">
        <f>+IFERROR(VLOOKUP(B718,'[1]Sum table'!$A:$E,5,FALSE),0)</f>
        <v>0</v>
      </c>
      <c r="E718">
        <f>+IFERROR(VLOOKUP(B718,'[1]Sum table'!$A:$F,6,FALSE),0)</f>
        <v>0</v>
      </c>
      <c r="F718">
        <f>+IFERROR(VLOOKUP(B718,'[1]Sum table'!$A:$G,7,FALSE),0)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ZK102.K218.C042</v>
      </c>
      <c r="C719">
        <f>+IFERROR(VLOOKUP(B719,'[1]Sum table'!$A:$D,4,FALSE),0)</f>
        <v>0</v>
      </c>
      <c r="D719">
        <f>+IFERROR(VLOOKUP(B719,'[1]Sum table'!$A:$E,5,FALSE),0)</f>
        <v>0</v>
      </c>
      <c r="E719">
        <f>+IFERROR(VLOOKUP(B719,'[1]Sum table'!$A:$F,6,FALSE),0)</f>
        <v>0</v>
      </c>
      <c r="F719">
        <f>+IFERROR(VLOOKUP(B719,'[1]Sum table'!$A:$G,7,FALSE),0)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ZK102.K219.C042</v>
      </c>
      <c r="C720">
        <f>+IFERROR(VLOOKUP(B720,'[1]Sum table'!$A:$D,4,FALSE),0)</f>
        <v>0</v>
      </c>
      <c r="D720">
        <f>+IFERROR(VLOOKUP(B720,'[1]Sum table'!$A:$E,5,FALSE),0)</f>
        <v>0</v>
      </c>
      <c r="E720">
        <f>+IFERROR(VLOOKUP(B720,'[1]Sum table'!$A:$F,6,FALSE),0)</f>
        <v>0</v>
      </c>
      <c r="F720">
        <f>+IFERROR(VLOOKUP(B720,'[1]Sum table'!$A:$G,7,FALSE),0)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ZK102.K220.C042</v>
      </c>
      <c r="C721">
        <f>+IFERROR(VLOOKUP(B721,'[1]Sum table'!$A:$D,4,FALSE),0)</f>
        <v>0</v>
      </c>
      <c r="D721">
        <f>+IFERROR(VLOOKUP(B721,'[1]Sum table'!$A:$E,5,FALSE),0)</f>
        <v>0</v>
      </c>
      <c r="E721">
        <f>+IFERROR(VLOOKUP(B721,'[1]Sum table'!$A:$F,6,FALSE),0)</f>
        <v>0</v>
      </c>
      <c r="F721">
        <f>+IFERROR(VLOOKUP(B721,'[1]Sum table'!$A:$G,7,FALSE),0)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ZK102.K221.C042</v>
      </c>
      <c r="C722">
        <f>+IFERROR(VLOOKUP(B722,'[1]Sum table'!$A:$D,4,FALSE),0)</f>
        <v>0</v>
      </c>
      <c r="D722">
        <f>+IFERROR(VLOOKUP(B722,'[1]Sum table'!$A:$E,5,FALSE),0)</f>
        <v>0</v>
      </c>
      <c r="E722">
        <f>+IFERROR(VLOOKUP(B722,'[1]Sum table'!$A:$F,6,FALSE),0)</f>
        <v>0</v>
      </c>
      <c r="F722">
        <f>+IFERROR(VLOOKUP(B722,'[1]Sum table'!$A:$G,7,FALSE),0)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ZK102.K222.C042</v>
      </c>
      <c r="C723">
        <f>+IFERROR(VLOOKUP(B723,'[1]Sum table'!$A:$D,4,FALSE),0)</f>
        <v>0</v>
      </c>
      <c r="D723">
        <f>+IFERROR(VLOOKUP(B723,'[1]Sum table'!$A:$E,5,FALSE),0)</f>
        <v>0</v>
      </c>
      <c r="E723">
        <f>+IFERROR(VLOOKUP(B723,'[1]Sum table'!$A:$F,6,FALSE),0)</f>
        <v>0</v>
      </c>
      <c r="F723">
        <f>+IFERROR(VLOOKUP(B723,'[1]Sum table'!$A:$G,7,FALSE),0)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ZK102.K223.C042</v>
      </c>
      <c r="C724">
        <f>+IFERROR(VLOOKUP(B724,'[1]Sum table'!$A:$D,4,FALSE),0)</f>
        <v>0</v>
      </c>
      <c r="D724">
        <f>+IFERROR(VLOOKUP(B724,'[1]Sum table'!$A:$E,5,FALSE),0)</f>
        <v>0</v>
      </c>
      <c r="E724">
        <f>+IFERROR(VLOOKUP(B724,'[1]Sum table'!$A:$F,6,FALSE),0)</f>
        <v>0</v>
      </c>
      <c r="F724">
        <f>+IFERROR(VLOOKUP(B724,'[1]Sum table'!$A:$G,7,FALSE),0)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ZK102.K224.C042</v>
      </c>
      <c r="C725">
        <f>+IFERROR(VLOOKUP(B725,'[1]Sum table'!$A:$D,4,FALSE),0)</f>
        <v>0</v>
      </c>
      <c r="D725">
        <f>+IFERROR(VLOOKUP(B725,'[1]Sum table'!$A:$E,5,FALSE),0)</f>
        <v>0</v>
      </c>
      <c r="E725">
        <f>+IFERROR(VLOOKUP(B725,'[1]Sum table'!$A:$F,6,FALSE),0)</f>
        <v>0</v>
      </c>
      <c r="F725">
        <f>+IFERROR(VLOOKUP(B725,'[1]Sum table'!$A:$G,7,FALSE),0)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ZK102.K225.C042</v>
      </c>
      <c r="C726">
        <f>+IFERROR(VLOOKUP(B726,'[1]Sum table'!$A:$D,4,FALSE),0)</f>
        <v>0</v>
      </c>
      <c r="D726">
        <f>+IFERROR(VLOOKUP(B726,'[1]Sum table'!$A:$E,5,FALSE),0)</f>
        <v>0</v>
      </c>
      <c r="E726">
        <f>+IFERROR(VLOOKUP(B726,'[1]Sum table'!$A:$F,6,FALSE),0)</f>
        <v>0</v>
      </c>
      <c r="F726">
        <f>+IFERROR(VLOOKUP(B726,'[1]Sum table'!$A:$G,7,FALSE),0)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ZK102.K226.C042</v>
      </c>
      <c r="C727">
        <f>+IFERROR(VLOOKUP(B727,'[1]Sum table'!$A:$D,4,FALSE),0)</f>
        <v>0</v>
      </c>
      <c r="D727">
        <f>+IFERROR(VLOOKUP(B727,'[1]Sum table'!$A:$E,5,FALSE),0)</f>
        <v>0</v>
      </c>
      <c r="E727">
        <f>+IFERROR(VLOOKUP(B727,'[1]Sum table'!$A:$F,6,FALSE),0)</f>
        <v>0</v>
      </c>
      <c r="F727">
        <f>+IFERROR(VLOOKUP(B727,'[1]Sum table'!$A:$G,7,FALSE),0)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ZK102.K227.C042</v>
      </c>
      <c r="C728">
        <f>+IFERROR(VLOOKUP(B728,'[1]Sum table'!$A:$D,4,FALSE),0)</f>
        <v>0</v>
      </c>
      <c r="D728">
        <f>+IFERROR(VLOOKUP(B728,'[1]Sum table'!$A:$E,5,FALSE),0)</f>
        <v>0</v>
      </c>
      <c r="E728">
        <f>+IFERROR(VLOOKUP(B728,'[1]Sum table'!$A:$F,6,FALSE),0)</f>
        <v>0</v>
      </c>
      <c r="F728">
        <f>+IFERROR(VLOOKUP(B728,'[1]Sum table'!$A:$G,7,FALSE),0)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ZK102.K228.C042</v>
      </c>
      <c r="C729">
        <f>+IFERROR(VLOOKUP(B729,'[1]Sum table'!$A:$D,4,FALSE),0)</f>
        <v>0</v>
      </c>
      <c r="D729">
        <f>+IFERROR(VLOOKUP(B729,'[1]Sum table'!$A:$E,5,FALSE),0)</f>
        <v>0</v>
      </c>
      <c r="E729">
        <f>+IFERROR(VLOOKUP(B729,'[1]Sum table'!$A:$F,6,FALSE),0)</f>
        <v>0</v>
      </c>
      <c r="F729">
        <f>+IFERROR(VLOOKUP(B729,'[1]Sum table'!$A:$G,7,FALSE),0)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ZK102.K229.C042</v>
      </c>
      <c r="C730">
        <f>+IFERROR(VLOOKUP(B730,'[1]Sum table'!$A:$D,4,FALSE),0)</f>
        <v>0</v>
      </c>
      <c r="D730">
        <f>+IFERROR(VLOOKUP(B730,'[1]Sum table'!$A:$E,5,FALSE),0)</f>
        <v>0</v>
      </c>
      <c r="E730">
        <f>+IFERROR(VLOOKUP(B730,'[1]Sum table'!$A:$F,6,FALSE),0)</f>
        <v>0</v>
      </c>
      <c r="F730">
        <f>+IFERROR(VLOOKUP(B730,'[1]Sum table'!$A:$G,7,FALSE),0)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ZK102.K230.C042</v>
      </c>
      <c r="C731">
        <f>+IFERROR(VLOOKUP(B731,'[1]Sum table'!$A:$D,4,FALSE),0)</f>
        <v>0</v>
      </c>
      <c r="D731">
        <f>+IFERROR(VLOOKUP(B731,'[1]Sum table'!$A:$E,5,FALSE),0)</f>
        <v>0</v>
      </c>
      <c r="E731">
        <f>+IFERROR(VLOOKUP(B731,'[1]Sum table'!$A:$F,6,FALSE),0)</f>
        <v>0</v>
      </c>
      <c r="F731">
        <f>+IFERROR(VLOOKUP(B731,'[1]Sum table'!$A:$G,7,FALSE),0)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ZK102.K231.C042</v>
      </c>
      <c r="C732">
        <f>+IFERROR(VLOOKUP(B732,'[1]Sum table'!$A:$D,4,FALSE),0)</f>
        <v>0</v>
      </c>
      <c r="D732">
        <f>+IFERROR(VLOOKUP(B732,'[1]Sum table'!$A:$E,5,FALSE),0)</f>
        <v>0</v>
      </c>
      <c r="E732">
        <f>+IFERROR(VLOOKUP(B732,'[1]Sum table'!$A:$F,6,FALSE),0)</f>
        <v>0</v>
      </c>
      <c r="F732">
        <f>+IFERROR(VLOOKUP(B732,'[1]Sum table'!$A:$G,7,FALSE),0)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ZK102.K232.C042</v>
      </c>
      <c r="C733">
        <f>+IFERROR(VLOOKUP(B733,'[1]Sum table'!$A:$D,4,FALSE),0)</f>
        <v>0</v>
      </c>
      <c r="D733">
        <f>+IFERROR(VLOOKUP(B733,'[1]Sum table'!$A:$E,5,FALSE),0)</f>
        <v>0</v>
      </c>
      <c r="E733">
        <f>+IFERROR(VLOOKUP(B733,'[1]Sum table'!$A:$F,6,FALSE),0)</f>
        <v>0</v>
      </c>
      <c r="F733">
        <f>+IFERROR(VLOOKUP(B733,'[1]Sum table'!$A:$G,7,FALSE),0)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ZK102.K233.C042</v>
      </c>
      <c r="C734">
        <f>+IFERROR(VLOOKUP(B734,'[1]Sum table'!$A:$D,4,FALSE),0)</f>
        <v>0</v>
      </c>
      <c r="D734">
        <f>+IFERROR(VLOOKUP(B734,'[1]Sum table'!$A:$E,5,FALSE),0)</f>
        <v>0</v>
      </c>
      <c r="E734">
        <f>+IFERROR(VLOOKUP(B734,'[1]Sum table'!$A:$F,6,FALSE),0)</f>
        <v>0</v>
      </c>
      <c r="F734">
        <f>+IFERROR(VLOOKUP(B734,'[1]Sum table'!$A:$G,7,FALSE),0)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ZK102.K234.C042</v>
      </c>
      <c r="C735">
        <f>+IFERROR(VLOOKUP(B735,'[1]Sum table'!$A:$D,4,FALSE),0)</f>
        <v>0</v>
      </c>
      <c r="D735">
        <f>+IFERROR(VLOOKUP(B735,'[1]Sum table'!$A:$E,5,FALSE),0)</f>
        <v>0</v>
      </c>
      <c r="E735">
        <f>+IFERROR(VLOOKUP(B735,'[1]Sum table'!$A:$F,6,FALSE),0)</f>
        <v>0</v>
      </c>
      <c r="F735">
        <f>+IFERROR(VLOOKUP(B735,'[1]Sum table'!$A:$G,7,FALSE),0)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ZK102.K235.C042</v>
      </c>
      <c r="C736">
        <f>+IFERROR(VLOOKUP(B736,'[1]Sum table'!$A:$D,4,FALSE),0)</f>
        <v>0</v>
      </c>
      <c r="D736">
        <f>+IFERROR(VLOOKUP(B736,'[1]Sum table'!$A:$E,5,FALSE),0)</f>
        <v>0</v>
      </c>
      <c r="E736">
        <f>+IFERROR(VLOOKUP(B736,'[1]Sum table'!$A:$F,6,FALSE),0)</f>
        <v>0</v>
      </c>
      <c r="F736">
        <f>+IFERROR(VLOOKUP(B736,'[1]Sum table'!$A:$G,7,FALSE),0)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ZK102.K236.C042</v>
      </c>
      <c r="C737">
        <f>+IFERROR(VLOOKUP(B737,'[1]Sum table'!$A:$D,4,FALSE),0)</f>
        <v>0</v>
      </c>
      <c r="D737">
        <f>+IFERROR(VLOOKUP(B737,'[1]Sum table'!$A:$E,5,FALSE),0)</f>
        <v>0</v>
      </c>
      <c r="E737">
        <f>+IFERROR(VLOOKUP(B737,'[1]Sum table'!$A:$F,6,FALSE),0)</f>
        <v>0</v>
      </c>
      <c r="F737">
        <f>+IFERROR(VLOOKUP(B737,'[1]Sum table'!$A:$G,7,FALSE),0)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ZK102.K237.C042</v>
      </c>
      <c r="C738">
        <f>+IFERROR(VLOOKUP(B738,'[1]Sum table'!$A:$D,4,FALSE),0)</f>
        <v>0</v>
      </c>
      <c r="D738">
        <f>+IFERROR(VLOOKUP(B738,'[1]Sum table'!$A:$E,5,FALSE),0)</f>
        <v>0</v>
      </c>
      <c r="E738">
        <f>+IFERROR(VLOOKUP(B738,'[1]Sum table'!$A:$F,6,FALSE),0)</f>
        <v>0</v>
      </c>
      <c r="F738">
        <f>+IFERROR(VLOOKUP(B738,'[1]Sum table'!$A:$G,7,FALSE),0)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ZK102.K238.C042</v>
      </c>
      <c r="C739">
        <f>+IFERROR(VLOOKUP(B739,'[1]Sum table'!$A:$D,4,FALSE),0)</f>
        <v>0</v>
      </c>
      <c r="D739">
        <f>+IFERROR(VLOOKUP(B739,'[1]Sum table'!$A:$E,5,FALSE),0)</f>
        <v>0</v>
      </c>
      <c r="E739">
        <f>+IFERROR(VLOOKUP(B739,'[1]Sum table'!$A:$F,6,FALSE),0)</f>
        <v>0</v>
      </c>
      <c r="F739">
        <f>+IFERROR(VLOOKUP(B739,'[1]Sum table'!$A:$G,7,FALSE),0)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ZK102.K239.C042</v>
      </c>
      <c r="C740">
        <f>+IFERROR(VLOOKUP(B740,'[1]Sum table'!$A:$D,4,FALSE),0)</f>
        <v>0</v>
      </c>
      <c r="D740">
        <f>+IFERROR(VLOOKUP(B740,'[1]Sum table'!$A:$E,5,FALSE),0)</f>
        <v>0</v>
      </c>
      <c r="E740">
        <f>+IFERROR(VLOOKUP(B740,'[1]Sum table'!$A:$F,6,FALSE),0)</f>
        <v>0</v>
      </c>
      <c r="F740">
        <f>+IFERROR(VLOOKUP(B740,'[1]Sum table'!$A:$G,7,FALSE),0)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ZK102.K240.C042</v>
      </c>
      <c r="C741">
        <f>+IFERROR(VLOOKUP(B741,'[1]Sum table'!$A:$D,4,FALSE),0)</f>
        <v>0</v>
      </c>
      <c r="D741">
        <f>+IFERROR(VLOOKUP(B741,'[1]Sum table'!$A:$E,5,FALSE),0)</f>
        <v>0</v>
      </c>
      <c r="E741">
        <f>+IFERROR(VLOOKUP(B741,'[1]Sum table'!$A:$F,6,FALSE),0)</f>
        <v>0</v>
      </c>
      <c r="F741">
        <f>+IFERROR(VLOOKUP(B741,'[1]Sum table'!$A:$G,7,FALSE),0)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ZK102.K241.C042</v>
      </c>
      <c r="C742">
        <f>+IFERROR(VLOOKUP(B742,'[1]Sum table'!$A:$D,4,FALSE),0)</f>
        <v>0</v>
      </c>
      <c r="D742">
        <f>+IFERROR(VLOOKUP(B742,'[1]Sum table'!$A:$E,5,FALSE),0)</f>
        <v>0</v>
      </c>
      <c r="E742">
        <f>+IFERROR(VLOOKUP(B742,'[1]Sum table'!$A:$F,6,FALSE),0)</f>
        <v>0</v>
      </c>
      <c r="F742">
        <f>+IFERROR(VLOOKUP(B742,'[1]Sum table'!$A:$G,7,FALSE),0)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ZK102.K242.C042</v>
      </c>
      <c r="C743">
        <f>+IFERROR(VLOOKUP(B743,'[1]Sum table'!$A:$D,4,FALSE),0)</f>
        <v>0</v>
      </c>
      <c r="D743">
        <f>+IFERROR(VLOOKUP(B743,'[1]Sum table'!$A:$E,5,FALSE),0)</f>
        <v>0</v>
      </c>
      <c r="E743">
        <f>+IFERROR(VLOOKUP(B743,'[1]Sum table'!$A:$F,6,FALSE),0)</f>
        <v>0</v>
      </c>
      <c r="F743">
        <f>+IFERROR(VLOOKUP(B743,'[1]Sum table'!$A:$G,7,FALSE),0)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ZK102.K243.C042</v>
      </c>
      <c r="C744">
        <f>+IFERROR(VLOOKUP(B744,'[1]Sum table'!$A:$D,4,FALSE),0)</f>
        <v>0</v>
      </c>
      <c r="D744">
        <f>+IFERROR(VLOOKUP(B744,'[1]Sum table'!$A:$E,5,FALSE),0)</f>
        <v>0</v>
      </c>
      <c r="E744">
        <f>+IFERROR(VLOOKUP(B744,'[1]Sum table'!$A:$F,6,FALSE),0)</f>
        <v>0</v>
      </c>
      <c r="F744">
        <f>+IFERROR(VLOOKUP(B744,'[1]Sum table'!$A:$G,7,FALSE),0)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ZK102.K244.C042</v>
      </c>
      <c r="C745">
        <f>+IFERROR(VLOOKUP(B745,'[1]Sum table'!$A:$D,4,FALSE),0)</f>
        <v>0</v>
      </c>
      <c r="D745">
        <f>+IFERROR(VLOOKUP(B745,'[1]Sum table'!$A:$E,5,FALSE),0)</f>
        <v>0</v>
      </c>
      <c r="E745">
        <f>+IFERROR(VLOOKUP(B745,'[1]Sum table'!$A:$F,6,FALSE),0)</f>
        <v>0</v>
      </c>
      <c r="F745">
        <f>+IFERROR(VLOOKUP(B745,'[1]Sum table'!$A:$G,7,FALSE),0)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ZK102.K245.C042</v>
      </c>
      <c r="C746">
        <f>+IFERROR(VLOOKUP(B746,'[1]Sum table'!$A:$D,4,FALSE),0)</f>
        <v>0</v>
      </c>
      <c r="D746">
        <f>+IFERROR(VLOOKUP(B746,'[1]Sum table'!$A:$E,5,FALSE),0)</f>
        <v>0</v>
      </c>
      <c r="E746">
        <f>+IFERROR(VLOOKUP(B746,'[1]Sum table'!$A:$F,6,FALSE),0)</f>
        <v>0</v>
      </c>
      <c r="F746">
        <f>+IFERROR(VLOOKUP(B746,'[1]Sum table'!$A:$G,7,FALSE),0)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ZK102.K246.C042</v>
      </c>
      <c r="C747">
        <f>+IFERROR(VLOOKUP(B747,'[1]Sum table'!$A:$D,4,FALSE),0)</f>
        <v>0</v>
      </c>
      <c r="D747">
        <f>+IFERROR(VLOOKUP(B747,'[1]Sum table'!$A:$E,5,FALSE),0)</f>
        <v>0</v>
      </c>
      <c r="E747">
        <f>+IFERROR(VLOOKUP(B747,'[1]Sum table'!$A:$F,6,FALSE),0)</f>
        <v>0</v>
      </c>
      <c r="F747">
        <f>+IFERROR(VLOOKUP(B747,'[1]Sum table'!$A:$G,7,FALSE),0)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ZK102.K247.C042</v>
      </c>
      <c r="C748">
        <f>+IFERROR(VLOOKUP(B748,'[1]Sum table'!$A:$D,4,FALSE),0)</f>
        <v>0</v>
      </c>
      <c r="D748">
        <f>+IFERROR(VLOOKUP(B748,'[1]Sum table'!$A:$E,5,FALSE),0)</f>
        <v>0</v>
      </c>
      <c r="E748">
        <f>+IFERROR(VLOOKUP(B748,'[1]Sum table'!$A:$F,6,FALSE),0)</f>
        <v>0</v>
      </c>
      <c r="F748">
        <f>+IFERROR(VLOOKUP(B748,'[1]Sum table'!$A:$G,7,FALSE),0)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ZK102.K248.C042</v>
      </c>
      <c r="C749">
        <f>+IFERROR(VLOOKUP(B749,'[1]Sum table'!$A:$D,4,FALSE),0)</f>
        <v>0</v>
      </c>
      <c r="D749">
        <f>+IFERROR(VLOOKUP(B749,'[1]Sum table'!$A:$E,5,FALSE),0)</f>
        <v>0</v>
      </c>
      <c r="E749">
        <f>+IFERROR(VLOOKUP(B749,'[1]Sum table'!$A:$F,6,FALSE),0)</f>
        <v>0</v>
      </c>
      <c r="F749">
        <f>+IFERROR(VLOOKUP(B749,'[1]Sum table'!$A:$G,7,FALSE),0)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ZK102.K249.C042</v>
      </c>
      <c r="C750">
        <f>+IFERROR(VLOOKUP(B750,'[1]Sum table'!$A:$D,4,FALSE),0)</f>
        <v>0</v>
      </c>
      <c r="D750">
        <f>+IFERROR(VLOOKUP(B750,'[1]Sum table'!$A:$E,5,FALSE),0)</f>
        <v>0</v>
      </c>
      <c r="E750">
        <f>+IFERROR(VLOOKUP(B750,'[1]Sum table'!$A:$F,6,FALSE),0)</f>
        <v>0</v>
      </c>
      <c r="F750">
        <f>+IFERROR(VLOOKUP(B750,'[1]Sum table'!$A:$G,7,FALSE),0)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ZK102.K250.C042</v>
      </c>
      <c r="C751">
        <f>+IFERROR(VLOOKUP(B751,'[1]Sum table'!$A:$D,4,FALSE),0)</f>
        <v>0</v>
      </c>
      <c r="D751">
        <f>+IFERROR(VLOOKUP(B751,'[1]Sum table'!$A:$E,5,FALSE),0)</f>
        <v>0</v>
      </c>
      <c r="E751">
        <f>+IFERROR(VLOOKUP(B751,'[1]Sum table'!$A:$F,6,FALSE),0)</f>
        <v>0</v>
      </c>
      <c r="F751">
        <f>+IFERROR(VLOOKUP(B751,'[1]Sum table'!$A:$G,7,FALSE),0)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ZK102.K251.C042</v>
      </c>
      <c r="C752">
        <f>+IFERROR(VLOOKUP(B752,'[1]Sum table'!$A:$D,4,FALSE),0)</f>
        <v>0</v>
      </c>
      <c r="D752">
        <f>+IFERROR(VLOOKUP(B752,'[1]Sum table'!$A:$E,5,FALSE),0)</f>
        <v>0</v>
      </c>
      <c r="E752">
        <f>+IFERROR(VLOOKUP(B752,'[1]Sum table'!$A:$F,6,FALSE),0)</f>
        <v>0</v>
      </c>
      <c r="F752">
        <f>+IFERROR(VLOOKUP(B752,'[1]Sum table'!$A:$G,7,FALSE),0)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ZK102.K252.C042</v>
      </c>
      <c r="C753">
        <f>+IFERROR(VLOOKUP(B753,'[1]Sum table'!$A:$D,4,FALSE),0)</f>
        <v>0</v>
      </c>
      <c r="D753">
        <f>+IFERROR(VLOOKUP(B753,'[1]Sum table'!$A:$E,5,FALSE),0)</f>
        <v>0</v>
      </c>
      <c r="E753">
        <f>+IFERROR(VLOOKUP(B753,'[1]Sum table'!$A:$F,6,FALSE),0)</f>
        <v>0</v>
      </c>
      <c r="F753">
        <f>+IFERROR(VLOOKUP(B753,'[1]Sum table'!$A:$G,7,FALSE),0)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ZK102.K253.C042</v>
      </c>
      <c r="C754">
        <f>+IFERROR(VLOOKUP(B754,'[1]Sum table'!$A:$D,4,FALSE),0)</f>
        <v>0</v>
      </c>
      <c r="D754">
        <f>+IFERROR(VLOOKUP(B754,'[1]Sum table'!$A:$E,5,FALSE),0)</f>
        <v>0</v>
      </c>
      <c r="E754">
        <f>+IFERROR(VLOOKUP(B754,'[1]Sum table'!$A:$F,6,FALSE),0)</f>
        <v>0</v>
      </c>
      <c r="F754">
        <f>+IFERROR(VLOOKUP(B754,'[1]Sum table'!$A:$G,7,FALSE),0)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ZK102.K254.C042</v>
      </c>
      <c r="C755">
        <f>+IFERROR(VLOOKUP(B755,'[1]Sum table'!$A:$D,4,FALSE),0)</f>
        <v>0</v>
      </c>
      <c r="D755">
        <f>+IFERROR(VLOOKUP(B755,'[1]Sum table'!$A:$E,5,FALSE),0)</f>
        <v>0</v>
      </c>
      <c r="E755">
        <f>+IFERROR(VLOOKUP(B755,'[1]Sum table'!$A:$F,6,FALSE),0)</f>
        <v>0</v>
      </c>
      <c r="F755">
        <f>+IFERROR(VLOOKUP(B755,'[1]Sum table'!$A:$G,7,FALSE),0)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ZK102.K255.C042</v>
      </c>
      <c r="C756">
        <f>+IFERROR(VLOOKUP(B756,'[1]Sum table'!$A:$D,4,FALSE),0)</f>
        <v>0</v>
      </c>
      <c r="D756">
        <f>+IFERROR(VLOOKUP(B756,'[1]Sum table'!$A:$E,5,FALSE),0)</f>
        <v>0</v>
      </c>
      <c r="E756">
        <f>+IFERROR(VLOOKUP(B756,'[1]Sum table'!$A:$F,6,FALSE),0)</f>
        <v>0</v>
      </c>
      <c r="F756">
        <f>+IFERROR(VLOOKUP(B756,'[1]Sum table'!$A:$G,7,FALSE),0)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ZK102.K256.C042</v>
      </c>
      <c r="C757">
        <f>+IFERROR(VLOOKUP(B757,'[1]Sum table'!$A:$D,4,FALSE),0)</f>
        <v>0</v>
      </c>
      <c r="D757">
        <f>+IFERROR(VLOOKUP(B757,'[1]Sum table'!$A:$E,5,FALSE),0)</f>
        <v>0</v>
      </c>
      <c r="E757">
        <f>+IFERROR(VLOOKUP(B757,'[1]Sum table'!$A:$F,6,FALSE),0)</f>
        <v>0</v>
      </c>
      <c r="F757">
        <f>+IFERROR(VLOOKUP(B757,'[1]Sum table'!$A:$G,7,FALSE),0)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ZK102.K257.C042</v>
      </c>
      <c r="C758">
        <f>+IFERROR(VLOOKUP(B758,'[1]Sum table'!$A:$D,4,FALSE),0)</f>
        <v>0</v>
      </c>
      <c r="D758">
        <f>+IFERROR(VLOOKUP(B758,'[1]Sum table'!$A:$E,5,FALSE),0)</f>
        <v>0</v>
      </c>
      <c r="E758">
        <f>+IFERROR(VLOOKUP(B758,'[1]Sum table'!$A:$F,6,FALSE),0)</f>
        <v>0</v>
      </c>
      <c r="F758">
        <f>+IFERROR(VLOOKUP(B758,'[1]Sum table'!$A:$G,7,FALSE),0)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ZK102.K258.C042</v>
      </c>
      <c r="C759">
        <f>+IFERROR(VLOOKUP(B759,'[1]Sum table'!$A:$D,4,FALSE),0)</f>
        <v>0</v>
      </c>
      <c r="D759">
        <f>+IFERROR(VLOOKUP(B759,'[1]Sum table'!$A:$E,5,FALSE),0)</f>
        <v>0</v>
      </c>
      <c r="E759">
        <f>+IFERROR(VLOOKUP(B759,'[1]Sum table'!$A:$F,6,FALSE),0)</f>
        <v>0</v>
      </c>
      <c r="F759">
        <f>+IFERROR(VLOOKUP(B759,'[1]Sum table'!$A:$G,7,FALSE),0)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ZK102.K259.C042</v>
      </c>
      <c r="C760">
        <f>+IFERROR(VLOOKUP(B760,'[1]Sum table'!$A:$D,4,FALSE),0)</f>
        <v>0</v>
      </c>
      <c r="D760">
        <f>+IFERROR(VLOOKUP(B760,'[1]Sum table'!$A:$E,5,FALSE),0)</f>
        <v>0</v>
      </c>
      <c r="E760">
        <f>+IFERROR(VLOOKUP(B760,'[1]Sum table'!$A:$F,6,FALSE),0)</f>
        <v>0</v>
      </c>
      <c r="F760">
        <f>+IFERROR(VLOOKUP(B760,'[1]Sum table'!$A:$G,7,FALSE),0)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ZK102.K260.C042</v>
      </c>
      <c r="C761">
        <f>+IFERROR(VLOOKUP(B761,'[1]Sum table'!$A:$D,4,FALSE),0)</f>
        <v>0</v>
      </c>
      <c r="D761">
        <f>+IFERROR(VLOOKUP(B761,'[1]Sum table'!$A:$E,5,FALSE),0)</f>
        <v>0</v>
      </c>
      <c r="E761">
        <f>+IFERROR(VLOOKUP(B761,'[1]Sum table'!$A:$F,6,FALSE),0)</f>
        <v>0</v>
      </c>
      <c r="F761">
        <f>+IFERROR(VLOOKUP(B761,'[1]Sum table'!$A:$G,7,FALSE),0)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ZK102.K261.C042</v>
      </c>
      <c r="C762">
        <f>+IFERROR(VLOOKUP(B762,'[1]Sum table'!$A:$D,4,FALSE),0)</f>
        <v>0</v>
      </c>
      <c r="D762">
        <f>+IFERROR(VLOOKUP(B762,'[1]Sum table'!$A:$E,5,FALSE),0)</f>
        <v>0</v>
      </c>
      <c r="E762">
        <f>+IFERROR(VLOOKUP(B762,'[1]Sum table'!$A:$F,6,FALSE),0)</f>
        <v>0</v>
      </c>
      <c r="F762">
        <f>+IFERROR(VLOOKUP(B762,'[1]Sum table'!$A:$G,7,FALSE),0)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ZK102.K262.C042</v>
      </c>
      <c r="C763">
        <f>+IFERROR(VLOOKUP(B763,'[1]Sum table'!$A:$D,4,FALSE),0)</f>
        <v>0</v>
      </c>
      <c r="D763">
        <f>+IFERROR(VLOOKUP(B763,'[1]Sum table'!$A:$E,5,FALSE),0)</f>
        <v>0</v>
      </c>
      <c r="E763">
        <f>+IFERROR(VLOOKUP(B763,'[1]Sum table'!$A:$F,6,FALSE),0)</f>
        <v>0</v>
      </c>
      <c r="F763">
        <f>+IFERROR(VLOOKUP(B763,'[1]Sum table'!$A:$G,7,FALSE),0)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ZK102.K263.C042</v>
      </c>
      <c r="C764">
        <f>+IFERROR(VLOOKUP(B764,'[1]Sum table'!$A:$D,4,FALSE),0)</f>
        <v>0</v>
      </c>
      <c r="D764">
        <f>+IFERROR(VLOOKUP(B764,'[1]Sum table'!$A:$E,5,FALSE),0)</f>
        <v>0</v>
      </c>
      <c r="E764">
        <f>+IFERROR(VLOOKUP(B764,'[1]Sum table'!$A:$F,6,FALSE),0)</f>
        <v>0</v>
      </c>
      <c r="F764">
        <f>+IFERROR(VLOOKUP(B764,'[1]Sum table'!$A:$G,7,FALSE),0)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ZK102.K264.C042</v>
      </c>
      <c r="C765">
        <f>+IFERROR(VLOOKUP(B765,'[1]Sum table'!$A:$D,4,FALSE),0)</f>
        <v>0</v>
      </c>
      <c r="D765">
        <f>+IFERROR(VLOOKUP(B765,'[1]Sum table'!$A:$E,5,FALSE),0)</f>
        <v>0</v>
      </c>
      <c r="E765">
        <f>+IFERROR(VLOOKUP(B765,'[1]Sum table'!$A:$F,6,FALSE),0)</f>
        <v>0</v>
      </c>
      <c r="F765">
        <f>+IFERROR(VLOOKUP(B765,'[1]Sum table'!$A:$G,7,FALSE),0)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ZK102.K265.C042</v>
      </c>
      <c r="C766">
        <f>+IFERROR(VLOOKUP(B766,'[1]Sum table'!$A:$D,4,FALSE),0)</f>
        <v>0</v>
      </c>
      <c r="D766">
        <f>+IFERROR(VLOOKUP(B766,'[1]Sum table'!$A:$E,5,FALSE),0)</f>
        <v>0</v>
      </c>
      <c r="E766">
        <f>+IFERROR(VLOOKUP(B766,'[1]Sum table'!$A:$F,6,FALSE),0)</f>
        <v>0</v>
      </c>
      <c r="F766">
        <f>+IFERROR(VLOOKUP(B766,'[1]Sum table'!$A:$G,7,FALSE),0)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ZK102.K266.C042</v>
      </c>
      <c r="C767">
        <f>+IFERROR(VLOOKUP(B767,'[1]Sum table'!$A:$D,4,FALSE),0)</f>
        <v>0</v>
      </c>
      <c r="D767">
        <f>+IFERROR(VLOOKUP(B767,'[1]Sum table'!$A:$E,5,FALSE),0)</f>
        <v>0</v>
      </c>
      <c r="E767">
        <f>+IFERROR(VLOOKUP(B767,'[1]Sum table'!$A:$F,6,FALSE),0)</f>
        <v>0</v>
      </c>
      <c r="F767">
        <f>+IFERROR(VLOOKUP(B767,'[1]Sum table'!$A:$G,7,FALSE),0)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ZK102.K267.C042</v>
      </c>
      <c r="C768">
        <f>+IFERROR(VLOOKUP(B768,'[1]Sum table'!$A:$D,4,FALSE),0)</f>
        <v>0</v>
      </c>
      <c r="D768">
        <f>+IFERROR(VLOOKUP(B768,'[1]Sum table'!$A:$E,5,FALSE),0)</f>
        <v>0</v>
      </c>
      <c r="E768">
        <f>+IFERROR(VLOOKUP(B768,'[1]Sum table'!$A:$F,6,FALSE),0)</f>
        <v>0</v>
      </c>
      <c r="F768">
        <f>+IFERROR(VLOOKUP(B768,'[1]Sum table'!$A:$G,7,FALSE),0)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ZK102.K268.C042</v>
      </c>
      <c r="C769">
        <f>+IFERROR(VLOOKUP(B769,'[1]Sum table'!$A:$D,4,FALSE),0)</f>
        <v>0</v>
      </c>
      <c r="D769">
        <f>+IFERROR(VLOOKUP(B769,'[1]Sum table'!$A:$E,5,FALSE),0)</f>
        <v>0</v>
      </c>
      <c r="E769">
        <f>+IFERROR(VLOOKUP(B769,'[1]Sum table'!$A:$F,6,FALSE),0)</f>
        <v>0</v>
      </c>
      <c r="F769">
        <f>+IFERROR(VLOOKUP(B769,'[1]Sum table'!$A:$G,7,FALSE),0)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ZK102.K269.C042</v>
      </c>
      <c r="C770">
        <f>+IFERROR(VLOOKUP(B770,'[1]Sum table'!$A:$D,4,FALSE),0)</f>
        <v>0</v>
      </c>
      <c r="D770">
        <f>+IFERROR(VLOOKUP(B770,'[1]Sum table'!$A:$E,5,FALSE),0)</f>
        <v>0</v>
      </c>
      <c r="E770">
        <f>+IFERROR(VLOOKUP(B770,'[1]Sum table'!$A:$F,6,FALSE),0)</f>
        <v>0</v>
      </c>
      <c r="F770">
        <f>+IFERROR(VLOOKUP(B770,'[1]Sum table'!$A:$G,7,FALSE),0)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ZK102.K270.C042</v>
      </c>
      <c r="C771">
        <f>+IFERROR(VLOOKUP(B771,'[1]Sum table'!$A:$D,4,FALSE),0)</f>
        <v>0</v>
      </c>
      <c r="D771">
        <f>+IFERROR(VLOOKUP(B771,'[1]Sum table'!$A:$E,5,FALSE),0)</f>
        <v>0</v>
      </c>
      <c r="E771">
        <f>+IFERROR(VLOOKUP(B771,'[1]Sum table'!$A:$F,6,FALSE),0)</f>
        <v>0</v>
      </c>
      <c r="F771">
        <f>+IFERROR(VLOOKUP(B771,'[1]Sum table'!$A:$G,7,FALSE),0)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ZK102.K271.C042</v>
      </c>
      <c r="C772">
        <f>+IFERROR(VLOOKUP(B772,'[1]Sum table'!$A:$D,4,FALSE),0)</f>
        <v>0</v>
      </c>
      <c r="D772">
        <f>+IFERROR(VLOOKUP(B772,'[1]Sum table'!$A:$E,5,FALSE),0)</f>
        <v>0</v>
      </c>
      <c r="E772">
        <f>+IFERROR(VLOOKUP(B772,'[1]Sum table'!$A:$F,6,FALSE),0)</f>
        <v>0</v>
      </c>
      <c r="F772">
        <f>+IFERROR(VLOOKUP(B772,'[1]Sum table'!$A:$G,7,FALSE),0)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ZK102.K272.C042</v>
      </c>
      <c r="C773">
        <f>+IFERROR(VLOOKUP(B773,'[1]Sum table'!$A:$D,4,FALSE),0)</f>
        <v>0</v>
      </c>
      <c r="D773">
        <f>+IFERROR(VLOOKUP(B773,'[1]Sum table'!$A:$E,5,FALSE),0)</f>
        <v>0</v>
      </c>
      <c r="E773">
        <f>+IFERROR(VLOOKUP(B773,'[1]Sum table'!$A:$F,6,FALSE),0)</f>
        <v>0</v>
      </c>
      <c r="F773">
        <f>+IFERROR(VLOOKUP(B773,'[1]Sum table'!$A:$G,7,FALSE),0)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ZK102.K273.C042</v>
      </c>
      <c r="C774">
        <f>+IFERROR(VLOOKUP(B774,'[1]Sum table'!$A:$D,4,FALSE),0)</f>
        <v>0</v>
      </c>
      <c r="D774">
        <f>+IFERROR(VLOOKUP(B774,'[1]Sum table'!$A:$E,5,FALSE),0)</f>
        <v>0</v>
      </c>
      <c r="E774">
        <f>+IFERROR(VLOOKUP(B774,'[1]Sum table'!$A:$F,6,FALSE),0)</f>
        <v>0</v>
      </c>
      <c r="F774">
        <f>+IFERROR(VLOOKUP(B774,'[1]Sum table'!$A:$G,7,FALSE),0)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ZK102.K274.C042</v>
      </c>
      <c r="C775">
        <f>+IFERROR(VLOOKUP(B775,'[1]Sum table'!$A:$D,4,FALSE),0)</f>
        <v>0</v>
      </c>
      <c r="D775">
        <f>+IFERROR(VLOOKUP(B775,'[1]Sum table'!$A:$E,5,FALSE),0)</f>
        <v>0</v>
      </c>
      <c r="E775">
        <f>+IFERROR(VLOOKUP(B775,'[1]Sum table'!$A:$F,6,FALSE),0)</f>
        <v>0</v>
      </c>
      <c r="F775">
        <f>+IFERROR(VLOOKUP(B775,'[1]Sum table'!$A:$G,7,FALSE),0)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ZK102.K275.C042</v>
      </c>
      <c r="C776">
        <f>+IFERROR(VLOOKUP(B776,'[1]Sum table'!$A:$D,4,FALSE),0)</f>
        <v>0</v>
      </c>
      <c r="D776">
        <f>+IFERROR(VLOOKUP(B776,'[1]Sum table'!$A:$E,5,FALSE),0)</f>
        <v>0</v>
      </c>
      <c r="E776">
        <f>+IFERROR(VLOOKUP(B776,'[1]Sum table'!$A:$F,6,FALSE),0)</f>
        <v>0</v>
      </c>
      <c r="F776">
        <f>+IFERROR(VLOOKUP(B776,'[1]Sum table'!$A:$G,7,FALSE),0)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ZK102.K276.C042</v>
      </c>
      <c r="C777">
        <f>+IFERROR(VLOOKUP(B777,'[1]Sum table'!$A:$D,4,FALSE),0)</f>
        <v>0</v>
      </c>
      <c r="D777">
        <f>+IFERROR(VLOOKUP(B777,'[1]Sum table'!$A:$E,5,FALSE),0)</f>
        <v>0</v>
      </c>
      <c r="E777">
        <f>+IFERROR(VLOOKUP(B777,'[1]Sum table'!$A:$F,6,FALSE),0)</f>
        <v>0</v>
      </c>
      <c r="F777">
        <f>+IFERROR(VLOOKUP(B777,'[1]Sum table'!$A:$G,7,FALSE),0)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ZK102.K277.C042</v>
      </c>
      <c r="C778">
        <f>+IFERROR(VLOOKUP(B778,'[1]Sum table'!$A:$D,4,FALSE),0)</f>
        <v>0</v>
      </c>
      <c r="D778">
        <f>+IFERROR(VLOOKUP(B778,'[1]Sum table'!$A:$E,5,FALSE),0)</f>
        <v>0</v>
      </c>
      <c r="E778">
        <f>+IFERROR(VLOOKUP(B778,'[1]Sum table'!$A:$F,6,FALSE),0)</f>
        <v>0</v>
      </c>
      <c r="F778">
        <f>+IFERROR(VLOOKUP(B778,'[1]Sum table'!$A:$G,7,FALSE),0)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ZK102.K278.C042</v>
      </c>
      <c r="C779">
        <f>+IFERROR(VLOOKUP(B779,'[1]Sum table'!$A:$D,4,FALSE),0)</f>
        <v>0</v>
      </c>
      <c r="D779">
        <f>+IFERROR(VLOOKUP(B779,'[1]Sum table'!$A:$E,5,FALSE),0)</f>
        <v>0</v>
      </c>
      <c r="E779">
        <f>+IFERROR(VLOOKUP(B779,'[1]Sum table'!$A:$F,6,FALSE),0)</f>
        <v>0</v>
      </c>
      <c r="F779">
        <f>+IFERROR(VLOOKUP(B779,'[1]Sum table'!$A:$G,7,FALSE),0)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ZK102.K279.C042</v>
      </c>
      <c r="C780">
        <f>+IFERROR(VLOOKUP(B780,'[1]Sum table'!$A:$D,4,FALSE),0)</f>
        <v>0</v>
      </c>
      <c r="D780">
        <f>+IFERROR(VLOOKUP(B780,'[1]Sum table'!$A:$E,5,FALSE),0)</f>
        <v>0</v>
      </c>
      <c r="E780">
        <f>+IFERROR(VLOOKUP(B780,'[1]Sum table'!$A:$F,6,FALSE),0)</f>
        <v>0</v>
      </c>
      <c r="F780">
        <f>+IFERROR(VLOOKUP(B780,'[1]Sum table'!$A:$G,7,FALSE),0)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ZK102.K280.C042</v>
      </c>
      <c r="C781">
        <f>+IFERROR(VLOOKUP(B781,'[1]Sum table'!$A:$D,4,FALSE),0)</f>
        <v>0</v>
      </c>
      <c r="D781">
        <f>+IFERROR(VLOOKUP(B781,'[1]Sum table'!$A:$E,5,FALSE),0)</f>
        <v>0</v>
      </c>
      <c r="E781">
        <f>+IFERROR(VLOOKUP(B781,'[1]Sum table'!$A:$F,6,FALSE),0)</f>
        <v>0</v>
      </c>
      <c r="F781">
        <f>+IFERROR(VLOOKUP(B781,'[1]Sum table'!$A:$G,7,FALSE),0)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ZK102.K281.C042</v>
      </c>
      <c r="C782">
        <f>+IFERROR(VLOOKUP(B782,'[1]Sum table'!$A:$D,4,FALSE),0)</f>
        <v>0</v>
      </c>
      <c r="D782">
        <f>+IFERROR(VLOOKUP(B782,'[1]Sum table'!$A:$E,5,FALSE),0)</f>
        <v>0</v>
      </c>
      <c r="E782">
        <f>+IFERROR(VLOOKUP(B782,'[1]Sum table'!$A:$F,6,FALSE),0)</f>
        <v>0</v>
      </c>
      <c r="F782">
        <f>+IFERROR(VLOOKUP(B782,'[1]Sum table'!$A:$G,7,FALSE),0)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ZK102.K282.C042</v>
      </c>
      <c r="C783">
        <f>+IFERROR(VLOOKUP(B783,'[1]Sum table'!$A:$D,4,FALSE),0)</f>
        <v>0</v>
      </c>
      <c r="D783">
        <f>+IFERROR(VLOOKUP(B783,'[1]Sum table'!$A:$E,5,FALSE),0)</f>
        <v>0</v>
      </c>
      <c r="E783">
        <f>+IFERROR(VLOOKUP(B783,'[1]Sum table'!$A:$F,6,FALSE),0)</f>
        <v>0</v>
      </c>
      <c r="F783">
        <f>+IFERROR(VLOOKUP(B783,'[1]Sum table'!$A:$G,7,FALSE),0)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ZK102.K283.C042</v>
      </c>
      <c r="C784">
        <f>+IFERROR(VLOOKUP(B784,'[1]Sum table'!$A:$D,4,FALSE),0)</f>
        <v>0</v>
      </c>
      <c r="D784">
        <f>+IFERROR(VLOOKUP(B784,'[1]Sum table'!$A:$E,5,FALSE),0)</f>
        <v>0</v>
      </c>
      <c r="E784">
        <f>+IFERROR(VLOOKUP(B784,'[1]Sum table'!$A:$F,6,FALSE),0)</f>
        <v>0</v>
      </c>
      <c r="F784">
        <f>+IFERROR(VLOOKUP(B784,'[1]Sum table'!$A:$G,7,FALSE),0)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ZK102.K284.C042</v>
      </c>
      <c r="C785">
        <f>+IFERROR(VLOOKUP(B785,'[1]Sum table'!$A:$D,4,FALSE),0)</f>
        <v>0</v>
      </c>
      <c r="D785">
        <f>+IFERROR(VLOOKUP(B785,'[1]Sum table'!$A:$E,5,FALSE),0)</f>
        <v>0</v>
      </c>
      <c r="E785">
        <f>+IFERROR(VLOOKUP(B785,'[1]Sum table'!$A:$F,6,FALSE),0)</f>
        <v>0</v>
      </c>
      <c r="F785">
        <f>+IFERROR(VLOOKUP(B785,'[1]Sum table'!$A:$G,7,FALSE),0)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ZK102.K285.C042</v>
      </c>
      <c r="C786">
        <f>+IFERROR(VLOOKUP(B786,'[1]Sum table'!$A:$D,4,FALSE),0)</f>
        <v>0</v>
      </c>
      <c r="D786">
        <f>+IFERROR(VLOOKUP(B786,'[1]Sum table'!$A:$E,5,FALSE),0)</f>
        <v>0</v>
      </c>
      <c r="E786">
        <f>+IFERROR(VLOOKUP(B786,'[1]Sum table'!$A:$F,6,FALSE),0)</f>
        <v>0</v>
      </c>
      <c r="F786">
        <f>+IFERROR(VLOOKUP(B786,'[1]Sum table'!$A:$G,7,FALSE),0)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ZK102.K286.C042</v>
      </c>
      <c r="C787">
        <f>+IFERROR(VLOOKUP(B787,'[1]Sum table'!$A:$D,4,FALSE),0)</f>
        <v>0</v>
      </c>
      <c r="D787">
        <f>+IFERROR(VLOOKUP(B787,'[1]Sum table'!$A:$E,5,FALSE),0)</f>
        <v>0</v>
      </c>
      <c r="E787">
        <f>+IFERROR(VLOOKUP(B787,'[1]Sum table'!$A:$F,6,FALSE),0)</f>
        <v>0</v>
      </c>
      <c r="F787">
        <f>+IFERROR(VLOOKUP(B787,'[1]Sum table'!$A:$G,7,FALSE),0)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ZK102.K287.C042</v>
      </c>
      <c r="C788">
        <f>+IFERROR(VLOOKUP(B788,'[1]Sum table'!$A:$D,4,FALSE),0)</f>
        <v>0</v>
      </c>
      <c r="D788">
        <f>+IFERROR(VLOOKUP(B788,'[1]Sum table'!$A:$E,5,FALSE),0)</f>
        <v>0</v>
      </c>
      <c r="E788">
        <f>+IFERROR(VLOOKUP(B788,'[1]Sum table'!$A:$F,6,FALSE),0)</f>
        <v>0</v>
      </c>
      <c r="F788">
        <f>+IFERROR(VLOOKUP(B788,'[1]Sum table'!$A:$G,7,FALSE),0)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ZK102.K288.C042</v>
      </c>
      <c r="C789">
        <f>+IFERROR(VLOOKUP(B789,'[1]Sum table'!$A:$D,4,FALSE),0)</f>
        <v>0</v>
      </c>
      <c r="D789">
        <f>+IFERROR(VLOOKUP(B789,'[1]Sum table'!$A:$E,5,FALSE),0)</f>
        <v>0</v>
      </c>
      <c r="E789">
        <f>+IFERROR(VLOOKUP(B789,'[1]Sum table'!$A:$F,6,FALSE),0)</f>
        <v>0</v>
      </c>
      <c r="F789">
        <f>+IFERROR(VLOOKUP(B789,'[1]Sum table'!$A:$G,7,FALSE),0)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ZK102.K289.C042</v>
      </c>
      <c r="C790">
        <f>+IFERROR(VLOOKUP(B790,'[1]Sum table'!$A:$D,4,FALSE),0)</f>
        <v>0</v>
      </c>
      <c r="D790">
        <f>+IFERROR(VLOOKUP(B790,'[1]Sum table'!$A:$E,5,FALSE),0)</f>
        <v>0</v>
      </c>
      <c r="E790">
        <f>+IFERROR(VLOOKUP(B790,'[1]Sum table'!$A:$F,6,FALSE),0)</f>
        <v>0</v>
      </c>
      <c r="F790">
        <f>+IFERROR(VLOOKUP(B790,'[1]Sum table'!$A:$G,7,FALSE),0)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ZK102.K290.C042</v>
      </c>
      <c r="C791">
        <f>+IFERROR(VLOOKUP(B791,'[1]Sum table'!$A:$D,4,FALSE),0)</f>
        <v>0</v>
      </c>
      <c r="D791">
        <f>+IFERROR(VLOOKUP(B791,'[1]Sum table'!$A:$E,5,FALSE),0)</f>
        <v>0</v>
      </c>
      <c r="E791">
        <f>+IFERROR(VLOOKUP(B791,'[1]Sum table'!$A:$F,6,FALSE),0)</f>
        <v>0</v>
      </c>
      <c r="F791">
        <f>+IFERROR(VLOOKUP(B791,'[1]Sum table'!$A:$G,7,FALSE),0)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ZK102.K291.C042</v>
      </c>
      <c r="C792">
        <f>+IFERROR(VLOOKUP(B792,'[1]Sum table'!$A:$D,4,FALSE),0)</f>
        <v>0</v>
      </c>
      <c r="D792">
        <f>+IFERROR(VLOOKUP(B792,'[1]Sum table'!$A:$E,5,FALSE),0)</f>
        <v>0</v>
      </c>
      <c r="E792">
        <f>+IFERROR(VLOOKUP(B792,'[1]Sum table'!$A:$F,6,FALSE),0)</f>
        <v>0</v>
      </c>
      <c r="F792">
        <f>+IFERROR(VLOOKUP(B792,'[1]Sum table'!$A:$G,7,FALSE),0)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ZK102.K292.C042</v>
      </c>
      <c r="C793">
        <f>+IFERROR(VLOOKUP(B793,'[1]Sum table'!$A:$D,4,FALSE),0)</f>
        <v>0</v>
      </c>
      <c r="D793">
        <f>+IFERROR(VLOOKUP(B793,'[1]Sum table'!$A:$E,5,FALSE),0)</f>
        <v>0</v>
      </c>
      <c r="E793">
        <f>+IFERROR(VLOOKUP(B793,'[1]Sum table'!$A:$F,6,FALSE),0)</f>
        <v>0</v>
      </c>
      <c r="F793">
        <f>+IFERROR(VLOOKUP(B793,'[1]Sum table'!$A:$G,7,FALSE),0)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ZK102.K293.C042</v>
      </c>
      <c r="C794">
        <f>+IFERROR(VLOOKUP(B794,'[1]Sum table'!$A:$D,4,FALSE),0)</f>
        <v>0</v>
      </c>
      <c r="D794">
        <f>+IFERROR(VLOOKUP(B794,'[1]Sum table'!$A:$E,5,FALSE),0)</f>
        <v>0</v>
      </c>
      <c r="E794">
        <f>+IFERROR(VLOOKUP(B794,'[1]Sum table'!$A:$F,6,FALSE),0)</f>
        <v>0</v>
      </c>
      <c r="F794">
        <f>+IFERROR(VLOOKUP(B794,'[1]Sum table'!$A:$G,7,FALSE),0)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ZK102.K294.C042</v>
      </c>
      <c r="C795">
        <f>+IFERROR(VLOOKUP(B795,'[1]Sum table'!$A:$D,4,FALSE),0)</f>
        <v>0</v>
      </c>
      <c r="D795">
        <f>+IFERROR(VLOOKUP(B795,'[1]Sum table'!$A:$E,5,FALSE),0)</f>
        <v>0</v>
      </c>
      <c r="E795">
        <f>+IFERROR(VLOOKUP(B795,'[1]Sum table'!$A:$F,6,FALSE),0)</f>
        <v>0</v>
      </c>
      <c r="F795">
        <f>+IFERROR(VLOOKUP(B795,'[1]Sum table'!$A:$G,7,FALSE),0)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ZK102.K295.C042</v>
      </c>
      <c r="C796">
        <f>+IFERROR(VLOOKUP(B796,'[1]Sum table'!$A:$D,4,FALSE),0)</f>
        <v>0</v>
      </c>
      <c r="D796">
        <f>+IFERROR(VLOOKUP(B796,'[1]Sum table'!$A:$E,5,FALSE),0)</f>
        <v>0</v>
      </c>
      <c r="E796">
        <f>+IFERROR(VLOOKUP(B796,'[1]Sum table'!$A:$F,6,FALSE),0)</f>
        <v>0</v>
      </c>
      <c r="F796">
        <f>+IFERROR(VLOOKUP(B796,'[1]Sum table'!$A:$G,7,FALSE),0)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ZK102.K296.C042</v>
      </c>
      <c r="C797">
        <f>+IFERROR(VLOOKUP(B797,'[1]Sum table'!$A:$D,4,FALSE),0)</f>
        <v>0</v>
      </c>
      <c r="D797">
        <f>+IFERROR(VLOOKUP(B797,'[1]Sum table'!$A:$E,5,FALSE),0)</f>
        <v>0</v>
      </c>
      <c r="E797">
        <f>+IFERROR(VLOOKUP(B797,'[1]Sum table'!$A:$F,6,FALSE),0)</f>
        <v>0</v>
      </c>
      <c r="F797">
        <f>+IFERROR(VLOOKUP(B797,'[1]Sum table'!$A:$G,7,FALSE),0)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ZK102.K297.C042</v>
      </c>
      <c r="C798">
        <f>+IFERROR(VLOOKUP(B798,'[1]Sum table'!$A:$D,4,FALSE),0)</f>
        <v>0</v>
      </c>
      <c r="D798">
        <f>+IFERROR(VLOOKUP(B798,'[1]Sum table'!$A:$E,5,FALSE),0)</f>
        <v>0</v>
      </c>
      <c r="E798">
        <f>+IFERROR(VLOOKUP(B798,'[1]Sum table'!$A:$F,6,FALSE),0)</f>
        <v>0</v>
      </c>
      <c r="F798">
        <f>+IFERROR(VLOOKUP(B798,'[1]Sum table'!$A:$G,7,FALSE),0)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ZK102.K298.C042</v>
      </c>
      <c r="C799">
        <f>+IFERROR(VLOOKUP(B799,'[1]Sum table'!$A:$D,4,FALSE),0)</f>
        <v>0</v>
      </c>
      <c r="D799">
        <f>+IFERROR(VLOOKUP(B799,'[1]Sum table'!$A:$E,5,FALSE),0)</f>
        <v>0</v>
      </c>
      <c r="E799">
        <f>+IFERROR(VLOOKUP(B799,'[1]Sum table'!$A:$F,6,FALSE),0)</f>
        <v>0</v>
      </c>
      <c r="F799">
        <f>+IFERROR(VLOOKUP(B799,'[1]Sum table'!$A:$G,7,FALSE),0)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ZK102.K299.C042</v>
      </c>
      <c r="C800">
        <f>+IFERROR(VLOOKUP(B800,'[1]Sum table'!$A:$D,4,FALSE),0)</f>
        <v>0</v>
      </c>
      <c r="D800">
        <f>+IFERROR(VLOOKUP(B800,'[1]Sum table'!$A:$E,5,FALSE),0)</f>
        <v>0</v>
      </c>
      <c r="E800">
        <f>+IFERROR(VLOOKUP(B800,'[1]Sum table'!$A:$F,6,FALSE),0)</f>
        <v>0</v>
      </c>
      <c r="F800">
        <f>+IFERROR(VLOOKUP(B800,'[1]Sum table'!$A:$G,7,FALSE),0)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ZK102.K300.C042</v>
      </c>
      <c r="C801">
        <f>+IFERROR(VLOOKUP(B801,'[1]Sum table'!$A:$D,4,FALSE),0)</f>
        <v>0</v>
      </c>
      <c r="D801">
        <f>+IFERROR(VLOOKUP(B801,'[1]Sum table'!$A:$E,5,FALSE),0)</f>
        <v>0</v>
      </c>
      <c r="E801">
        <f>+IFERROR(VLOOKUP(B801,'[1]Sum table'!$A:$F,6,FALSE),0)</f>
        <v>0</v>
      </c>
      <c r="F801">
        <f>+IFERROR(VLOOKUP(B801,'[1]Sum table'!$A:$G,7,FALSE),0)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ZK102.K301.C042</v>
      </c>
      <c r="C802">
        <f>+IFERROR(VLOOKUP(B802,'[1]Sum table'!$A:$D,4,FALSE),0)</f>
        <v>0</v>
      </c>
      <c r="D802">
        <f>+IFERROR(VLOOKUP(B802,'[1]Sum table'!$A:$E,5,FALSE),0)</f>
        <v>0</v>
      </c>
      <c r="E802">
        <f>+IFERROR(VLOOKUP(B802,'[1]Sum table'!$A:$F,6,FALSE),0)</f>
        <v>0</v>
      </c>
      <c r="F802">
        <f>+IFERROR(VLOOKUP(B802,'[1]Sum table'!$A:$G,7,FALSE),0)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ZK102.K302.C042</v>
      </c>
      <c r="C803">
        <f>+IFERROR(VLOOKUP(B803,'[1]Sum table'!$A:$D,4,FALSE),0)</f>
        <v>0</v>
      </c>
      <c r="D803">
        <f>+IFERROR(VLOOKUP(B803,'[1]Sum table'!$A:$E,5,FALSE),0)</f>
        <v>0</v>
      </c>
      <c r="E803">
        <f>+IFERROR(VLOOKUP(B803,'[1]Sum table'!$A:$F,6,FALSE),0)</f>
        <v>0</v>
      </c>
      <c r="F803">
        <f>+IFERROR(VLOOKUP(B803,'[1]Sum table'!$A:$G,7,FALSE),0)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ZK102.K303.C042</v>
      </c>
      <c r="C804">
        <f>+IFERROR(VLOOKUP(B804,'[1]Sum table'!$A:$D,4,FALSE),0)</f>
        <v>0</v>
      </c>
      <c r="D804">
        <f>+IFERROR(VLOOKUP(B804,'[1]Sum table'!$A:$E,5,FALSE),0)</f>
        <v>0</v>
      </c>
      <c r="E804">
        <f>+IFERROR(VLOOKUP(B804,'[1]Sum table'!$A:$F,6,FALSE),0)</f>
        <v>0</v>
      </c>
      <c r="F804">
        <f>+IFERROR(VLOOKUP(B804,'[1]Sum table'!$A:$G,7,FALSE),0)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ZK102.K304.C042</v>
      </c>
      <c r="C805">
        <f>+IFERROR(VLOOKUP(B805,'[1]Sum table'!$A:$D,4,FALSE),0)</f>
        <v>0</v>
      </c>
      <c r="D805">
        <f>+IFERROR(VLOOKUP(B805,'[1]Sum table'!$A:$E,5,FALSE),0)</f>
        <v>0</v>
      </c>
      <c r="E805">
        <f>+IFERROR(VLOOKUP(B805,'[1]Sum table'!$A:$F,6,FALSE),0)</f>
        <v>0</v>
      </c>
      <c r="F805">
        <f>+IFERROR(VLOOKUP(B805,'[1]Sum table'!$A:$G,7,FALSE),0)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ZK102.K305.C042</v>
      </c>
      <c r="C806">
        <f>+IFERROR(VLOOKUP(B806,'[1]Sum table'!$A:$D,4,FALSE),0)</f>
        <v>0</v>
      </c>
      <c r="D806">
        <f>+IFERROR(VLOOKUP(B806,'[1]Sum table'!$A:$E,5,FALSE),0)</f>
        <v>0</v>
      </c>
      <c r="E806">
        <f>+IFERROR(VLOOKUP(B806,'[1]Sum table'!$A:$F,6,FALSE),0)</f>
        <v>0</v>
      </c>
      <c r="F806">
        <f>+IFERROR(VLOOKUP(B806,'[1]Sum table'!$A:$G,7,FALSE),0)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ZK102.K306.C042</v>
      </c>
      <c r="C807">
        <f>+IFERROR(VLOOKUP(B807,'[1]Sum table'!$A:$D,4,FALSE),0)</f>
        <v>0</v>
      </c>
      <c r="D807">
        <f>+IFERROR(VLOOKUP(B807,'[1]Sum table'!$A:$E,5,FALSE),0)</f>
        <v>0</v>
      </c>
      <c r="E807">
        <f>+IFERROR(VLOOKUP(B807,'[1]Sum table'!$A:$F,6,FALSE),0)</f>
        <v>0</v>
      </c>
      <c r="F807">
        <f>+IFERROR(VLOOKUP(B807,'[1]Sum table'!$A:$G,7,FALSE),0)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ZK102.K307.C042</v>
      </c>
      <c r="C808">
        <f>+IFERROR(VLOOKUP(B808,'[1]Sum table'!$A:$D,4,FALSE),0)</f>
        <v>0</v>
      </c>
      <c r="D808">
        <f>+IFERROR(VLOOKUP(B808,'[1]Sum table'!$A:$E,5,FALSE),0)</f>
        <v>0</v>
      </c>
      <c r="E808">
        <f>+IFERROR(VLOOKUP(B808,'[1]Sum table'!$A:$F,6,FALSE),0)</f>
        <v>0</v>
      </c>
      <c r="F808">
        <f>+IFERROR(VLOOKUP(B808,'[1]Sum table'!$A:$G,7,FALSE),0)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ZK102.K308.C042</v>
      </c>
      <c r="C809">
        <f>+IFERROR(VLOOKUP(B809,'[1]Sum table'!$A:$D,4,FALSE),0)</f>
        <v>0</v>
      </c>
      <c r="D809">
        <f>+IFERROR(VLOOKUP(B809,'[1]Sum table'!$A:$E,5,FALSE),0)</f>
        <v>0</v>
      </c>
      <c r="E809">
        <f>+IFERROR(VLOOKUP(B809,'[1]Sum table'!$A:$F,6,FALSE),0)</f>
        <v>0</v>
      </c>
      <c r="F809">
        <f>+IFERROR(VLOOKUP(B809,'[1]Sum table'!$A:$G,7,FALSE),0)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ZK102.K309.C042</v>
      </c>
      <c r="C810">
        <f>+IFERROR(VLOOKUP(B810,'[1]Sum table'!$A:$D,4,FALSE),0)</f>
        <v>0</v>
      </c>
      <c r="D810">
        <f>+IFERROR(VLOOKUP(B810,'[1]Sum table'!$A:$E,5,FALSE),0)</f>
        <v>0</v>
      </c>
      <c r="E810">
        <f>+IFERROR(VLOOKUP(B810,'[1]Sum table'!$A:$F,6,FALSE),0)</f>
        <v>0</v>
      </c>
      <c r="F810">
        <f>+IFERROR(VLOOKUP(B810,'[1]Sum table'!$A:$G,7,FALSE),0)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ZK102.K310.C042</v>
      </c>
      <c r="C811">
        <f>+IFERROR(VLOOKUP(B811,'[1]Sum table'!$A:$D,4,FALSE),0)</f>
        <v>0</v>
      </c>
      <c r="D811">
        <f>+IFERROR(VLOOKUP(B811,'[1]Sum table'!$A:$E,5,FALSE),0)</f>
        <v>0</v>
      </c>
      <c r="E811">
        <f>+IFERROR(VLOOKUP(B811,'[1]Sum table'!$A:$F,6,FALSE),0)</f>
        <v>0</v>
      </c>
      <c r="F811">
        <f>+IFERROR(VLOOKUP(B811,'[1]Sum table'!$A:$G,7,FALSE),0)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ZK102.K311.C042</v>
      </c>
      <c r="C812">
        <f>+IFERROR(VLOOKUP(B812,'[1]Sum table'!$A:$D,4,FALSE),0)</f>
        <v>0</v>
      </c>
      <c r="D812">
        <f>+IFERROR(VLOOKUP(B812,'[1]Sum table'!$A:$E,5,FALSE),0)</f>
        <v>0</v>
      </c>
      <c r="E812">
        <f>+IFERROR(VLOOKUP(B812,'[1]Sum table'!$A:$F,6,FALSE),0)</f>
        <v>0</v>
      </c>
      <c r="F812">
        <f>+IFERROR(VLOOKUP(B812,'[1]Sum table'!$A:$G,7,FALSE),0)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ZK102.K312.C042</v>
      </c>
      <c r="C813">
        <f>+IFERROR(VLOOKUP(B813,'[1]Sum table'!$A:$D,4,FALSE),0)</f>
        <v>0</v>
      </c>
      <c r="D813">
        <f>+IFERROR(VLOOKUP(B813,'[1]Sum table'!$A:$E,5,FALSE),0)</f>
        <v>0</v>
      </c>
      <c r="E813">
        <f>+IFERROR(VLOOKUP(B813,'[1]Sum table'!$A:$F,6,FALSE),0)</f>
        <v>0</v>
      </c>
      <c r="F813">
        <f>+IFERROR(VLOOKUP(B813,'[1]Sum table'!$A:$G,7,FALSE),0)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ZK102.K313.C042</v>
      </c>
      <c r="C814">
        <f>+IFERROR(VLOOKUP(B814,'[1]Sum table'!$A:$D,4,FALSE),0)</f>
        <v>0</v>
      </c>
      <c r="D814">
        <f>+IFERROR(VLOOKUP(B814,'[1]Sum table'!$A:$E,5,FALSE),0)</f>
        <v>0</v>
      </c>
      <c r="E814">
        <f>+IFERROR(VLOOKUP(B814,'[1]Sum table'!$A:$F,6,FALSE),0)</f>
        <v>0</v>
      </c>
      <c r="F814">
        <f>+IFERROR(VLOOKUP(B814,'[1]Sum table'!$A:$G,7,FALSE),0)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ZK102.K314.C042</v>
      </c>
      <c r="C815">
        <f>+IFERROR(VLOOKUP(B815,'[1]Sum table'!$A:$D,4,FALSE),0)</f>
        <v>0</v>
      </c>
      <c r="D815">
        <f>+IFERROR(VLOOKUP(B815,'[1]Sum table'!$A:$E,5,FALSE),0)</f>
        <v>0</v>
      </c>
      <c r="E815">
        <f>+IFERROR(VLOOKUP(B815,'[1]Sum table'!$A:$F,6,FALSE),0)</f>
        <v>0</v>
      </c>
      <c r="F815">
        <f>+IFERROR(VLOOKUP(B815,'[1]Sum table'!$A:$G,7,FALSE),0)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ZK102.K315.C042</v>
      </c>
      <c r="C816">
        <f>+IFERROR(VLOOKUP(B816,'[1]Sum table'!$A:$D,4,FALSE),0)</f>
        <v>0</v>
      </c>
      <c r="D816">
        <f>+IFERROR(VLOOKUP(B816,'[1]Sum table'!$A:$E,5,FALSE),0)</f>
        <v>0</v>
      </c>
      <c r="E816">
        <f>+IFERROR(VLOOKUP(B816,'[1]Sum table'!$A:$F,6,FALSE),0)</f>
        <v>0</v>
      </c>
      <c r="F816">
        <f>+IFERROR(VLOOKUP(B816,'[1]Sum table'!$A:$G,7,FALSE),0)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ZK102.K316.C042</v>
      </c>
      <c r="C817">
        <f>+IFERROR(VLOOKUP(B817,'[1]Sum table'!$A:$D,4,FALSE),0)</f>
        <v>0</v>
      </c>
      <c r="D817">
        <f>+IFERROR(VLOOKUP(B817,'[1]Sum table'!$A:$E,5,FALSE),0)</f>
        <v>0</v>
      </c>
      <c r="E817">
        <f>+IFERROR(VLOOKUP(B817,'[1]Sum table'!$A:$F,6,FALSE),0)</f>
        <v>0</v>
      </c>
      <c r="F817">
        <f>+IFERROR(VLOOKUP(B817,'[1]Sum table'!$A:$G,7,FALSE),0)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ZK102.K317.C042</v>
      </c>
      <c r="C818">
        <f>+IFERROR(VLOOKUP(B818,'[1]Sum table'!$A:$D,4,FALSE),0)</f>
        <v>0</v>
      </c>
      <c r="D818">
        <f>+IFERROR(VLOOKUP(B818,'[1]Sum table'!$A:$E,5,FALSE),0)</f>
        <v>0</v>
      </c>
      <c r="E818">
        <f>+IFERROR(VLOOKUP(B818,'[1]Sum table'!$A:$F,6,FALSE),0)</f>
        <v>0</v>
      </c>
      <c r="F818">
        <f>+IFERROR(VLOOKUP(B818,'[1]Sum table'!$A:$G,7,FALSE),0)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ZK102.K318.C042</v>
      </c>
      <c r="C819">
        <f>+IFERROR(VLOOKUP(B819,'[1]Sum table'!$A:$D,4,FALSE),0)</f>
        <v>0</v>
      </c>
      <c r="D819">
        <f>+IFERROR(VLOOKUP(B819,'[1]Sum table'!$A:$E,5,FALSE),0)</f>
        <v>0</v>
      </c>
      <c r="E819">
        <f>+IFERROR(VLOOKUP(B819,'[1]Sum table'!$A:$F,6,FALSE),0)</f>
        <v>0</v>
      </c>
      <c r="F819">
        <f>+IFERROR(VLOOKUP(B819,'[1]Sum table'!$A:$G,7,FALSE),0)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ZK102.K319.C042</v>
      </c>
      <c r="C820">
        <f>+IFERROR(VLOOKUP(B820,'[1]Sum table'!$A:$D,4,FALSE),0)</f>
        <v>0</v>
      </c>
      <c r="D820">
        <f>+IFERROR(VLOOKUP(B820,'[1]Sum table'!$A:$E,5,FALSE),0)</f>
        <v>0</v>
      </c>
      <c r="E820">
        <f>+IFERROR(VLOOKUP(B820,'[1]Sum table'!$A:$F,6,FALSE),0)</f>
        <v>0</v>
      </c>
      <c r="F820">
        <f>+IFERROR(VLOOKUP(B820,'[1]Sum table'!$A:$G,7,FALSE),0)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ZK102.K320.C042</v>
      </c>
      <c r="C821">
        <f>+IFERROR(VLOOKUP(B821,'[1]Sum table'!$A:$D,4,FALSE),0)</f>
        <v>0</v>
      </c>
      <c r="D821">
        <f>+IFERROR(VLOOKUP(B821,'[1]Sum table'!$A:$E,5,FALSE),0)</f>
        <v>0</v>
      </c>
      <c r="E821">
        <f>+IFERROR(VLOOKUP(B821,'[1]Sum table'!$A:$F,6,FALSE),0)</f>
        <v>0</v>
      </c>
      <c r="F821">
        <f>+IFERROR(VLOOKUP(B821,'[1]Sum table'!$A:$G,7,FALSE),0)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ZK102.K321.C042</v>
      </c>
      <c r="C822">
        <f>+IFERROR(VLOOKUP(B822,'[1]Sum table'!$A:$D,4,FALSE),0)</f>
        <v>0</v>
      </c>
      <c r="D822">
        <f>+IFERROR(VLOOKUP(B822,'[1]Sum table'!$A:$E,5,FALSE),0)</f>
        <v>0</v>
      </c>
      <c r="E822">
        <f>+IFERROR(VLOOKUP(B822,'[1]Sum table'!$A:$F,6,FALSE),0)</f>
        <v>0</v>
      </c>
      <c r="F822">
        <f>+IFERROR(VLOOKUP(B822,'[1]Sum table'!$A:$G,7,FALSE),0)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ZK102.K322.C042</v>
      </c>
      <c r="C823">
        <f>+IFERROR(VLOOKUP(B823,'[1]Sum table'!$A:$D,4,FALSE),0)</f>
        <v>0</v>
      </c>
      <c r="D823">
        <f>+IFERROR(VLOOKUP(B823,'[1]Sum table'!$A:$E,5,FALSE),0)</f>
        <v>0</v>
      </c>
      <c r="E823">
        <f>+IFERROR(VLOOKUP(B823,'[1]Sum table'!$A:$F,6,FALSE),0)</f>
        <v>0</v>
      </c>
      <c r="F823">
        <f>+IFERROR(VLOOKUP(B823,'[1]Sum table'!$A:$G,7,FALSE),0)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ZK102.K323.C042</v>
      </c>
      <c r="C824">
        <f>+IFERROR(VLOOKUP(B824,'[1]Sum table'!$A:$D,4,FALSE),0)</f>
        <v>0</v>
      </c>
      <c r="D824">
        <f>+IFERROR(VLOOKUP(B824,'[1]Sum table'!$A:$E,5,FALSE),0)</f>
        <v>0</v>
      </c>
      <c r="E824">
        <f>+IFERROR(VLOOKUP(B824,'[1]Sum table'!$A:$F,6,FALSE),0)</f>
        <v>0</v>
      </c>
      <c r="F824">
        <f>+IFERROR(VLOOKUP(B824,'[1]Sum table'!$A:$G,7,FALSE),0)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ZK102.K324.C042</v>
      </c>
      <c r="C825">
        <f>+IFERROR(VLOOKUP(B825,'[1]Sum table'!$A:$D,4,FALSE),0)</f>
        <v>0</v>
      </c>
      <c r="D825">
        <f>+IFERROR(VLOOKUP(B825,'[1]Sum table'!$A:$E,5,FALSE),0)</f>
        <v>0</v>
      </c>
      <c r="E825">
        <f>+IFERROR(VLOOKUP(B825,'[1]Sum table'!$A:$F,6,FALSE),0)</f>
        <v>0</v>
      </c>
      <c r="F825">
        <f>+IFERROR(VLOOKUP(B825,'[1]Sum table'!$A:$G,7,FALSE),0)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ZK102.K325.C042</v>
      </c>
      <c r="C826">
        <f>+IFERROR(VLOOKUP(B826,'[1]Sum table'!$A:$D,4,FALSE),0)</f>
        <v>0</v>
      </c>
      <c r="D826">
        <f>+IFERROR(VLOOKUP(B826,'[1]Sum table'!$A:$E,5,FALSE),0)</f>
        <v>0</v>
      </c>
      <c r="E826">
        <f>+IFERROR(VLOOKUP(B826,'[1]Sum table'!$A:$F,6,FALSE),0)</f>
        <v>0</v>
      </c>
      <c r="F826">
        <f>+IFERROR(VLOOKUP(B826,'[1]Sum table'!$A:$G,7,FALSE),0)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ZK102.K326.C042</v>
      </c>
      <c r="C827">
        <f>+IFERROR(VLOOKUP(B827,'[1]Sum table'!$A:$D,4,FALSE),0)</f>
        <v>0</v>
      </c>
      <c r="D827">
        <f>+IFERROR(VLOOKUP(B827,'[1]Sum table'!$A:$E,5,FALSE),0)</f>
        <v>0</v>
      </c>
      <c r="E827">
        <f>+IFERROR(VLOOKUP(B827,'[1]Sum table'!$A:$F,6,FALSE),0)</f>
        <v>0</v>
      </c>
      <c r="F827">
        <f>+IFERROR(VLOOKUP(B827,'[1]Sum table'!$A:$G,7,FALSE),0)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ZK102.K327.C042</v>
      </c>
      <c r="C828">
        <f>+IFERROR(VLOOKUP(B828,'[1]Sum table'!$A:$D,4,FALSE),0)</f>
        <v>0</v>
      </c>
      <c r="D828">
        <f>+IFERROR(VLOOKUP(B828,'[1]Sum table'!$A:$E,5,FALSE),0)</f>
        <v>0</v>
      </c>
      <c r="E828">
        <f>+IFERROR(VLOOKUP(B828,'[1]Sum table'!$A:$F,6,FALSE),0)</f>
        <v>0</v>
      </c>
      <c r="F828">
        <f>+IFERROR(VLOOKUP(B828,'[1]Sum table'!$A:$G,7,FALSE),0)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ZK102.K328.C042</v>
      </c>
      <c r="C829">
        <f>+IFERROR(VLOOKUP(B829,'[1]Sum table'!$A:$D,4,FALSE),0)</f>
        <v>0</v>
      </c>
      <c r="D829">
        <f>+IFERROR(VLOOKUP(B829,'[1]Sum table'!$A:$E,5,FALSE),0)</f>
        <v>0</v>
      </c>
      <c r="E829">
        <f>+IFERROR(VLOOKUP(B829,'[1]Sum table'!$A:$F,6,FALSE),0)</f>
        <v>0</v>
      </c>
      <c r="F829">
        <f>+IFERROR(VLOOKUP(B829,'[1]Sum table'!$A:$G,7,FALSE),0)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ZK102.K329.C042</v>
      </c>
      <c r="C830">
        <f>+IFERROR(VLOOKUP(B830,'[1]Sum table'!$A:$D,4,FALSE),0)</f>
        <v>0</v>
      </c>
      <c r="D830">
        <f>+IFERROR(VLOOKUP(B830,'[1]Sum table'!$A:$E,5,FALSE),0)</f>
        <v>0</v>
      </c>
      <c r="E830">
        <f>+IFERROR(VLOOKUP(B830,'[1]Sum table'!$A:$F,6,FALSE),0)</f>
        <v>0</v>
      </c>
      <c r="F830">
        <f>+IFERROR(VLOOKUP(B830,'[1]Sum table'!$A:$G,7,FALSE),0)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ZK102.K330.C042</v>
      </c>
      <c r="C831">
        <f>+IFERROR(VLOOKUP(B831,'[1]Sum table'!$A:$D,4,FALSE),0)</f>
        <v>0</v>
      </c>
      <c r="D831">
        <f>+IFERROR(VLOOKUP(B831,'[1]Sum table'!$A:$E,5,FALSE),0)</f>
        <v>0</v>
      </c>
      <c r="E831">
        <f>+IFERROR(VLOOKUP(B831,'[1]Sum table'!$A:$F,6,FALSE),0)</f>
        <v>0</v>
      </c>
      <c r="F831">
        <f>+IFERROR(VLOOKUP(B831,'[1]Sum table'!$A:$G,7,FALSE),0)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ZK102.K331.C042</v>
      </c>
      <c r="C832">
        <f>+IFERROR(VLOOKUP(B832,'[1]Sum table'!$A:$D,4,FALSE),0)</f>
        <v>0</v>
      </c>
      <c r="D832">
        <f>+IFERROR(VLOOKUP(B832,'[1]Sum table'!$A:$E,5,FALSE),0)</f>
        <v>0</v>
      </c>
      <c r="E832">
        <f>+IFERROR(VLOOKUP(B832,'[1]Sum table'!$A:$F,6,FALSE),0)</f>
        <v>0</v>
      </c>
      <c r="F832">
        <f>+IFERROR(VLOOKUP(B832,'[1]Sum table'!$A:$G,7,FALSE),0)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ZK102.K332.C042</v>
      </c>
      <c r="C833">
        <f>+IFERROR(VLOOKUP(B833,'[1]Sum table'!$A:$D,4,FALSE),0)</f>
        <v>0</v>
      </c>
      <c r="D833">
        <f>+IFERROR(VLOOKUP(B833,'[1]Sum table'!$A:$E,5,FALSE),0)</f>
        <v>0</v>
      </c>
      <c r="E833">
        <f>+IFERROR(VLOOKUP(B833,'[1]Sum table'!$A:$F,6,FALSE),0)</f>
        <v>0</v>
      </c>
      <c r="F833">
        <f>+IFERROR(VLOOKUP(B833,'[1]Sum table'!$A:$G,7,FALSE),0)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ZK102.K333.C042</v>
      </c>
      <c r="C834">
        <f>+IFERROR(VLOOKUP(B834,'[1]Sum table'!$A:$D,4,FALSE),0)</f>
        <v>0</v>
      </c>
      <c r="D834">
        <f>+IFERROR(VLOOKUP(B834,'[1]Sum table'!$A:$E,5,FALSE),0)</f>
        <v>0</v>
      </c>
      <c r="E834">
        <f>+IFERROR(VLOOKUP(B834,'[1]Sum table'!$A:$F,6,FALSE),0)</f>
        <v>0</v>
      </c>
      <c r="F834">
        <f>+IFERROR(VLOOKUP(B834,'[1]Sum table'!$A:$G,7,FALSE),0)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ZK102.K334.C042</v>
      </c>
      <c r="C835">
        <f>+IFERROR(VLOOKUP(B835,'[1]Sum table'!$A:$D,4,FALSE),0)</f>
        <v>0</v>
      </c>
      <c r="D835">
        <f>+IFERROR(VLOOKUP(B835,'[1]Sum table'!$A:$E,5,FALSE),0)</f>
        <v>0</v>
      </c>
      <c r="E835">
        <f>+IFERROR(VLOOKUP(B835,'[1]Sum table'!$A:$F,6,FALSE),0)</f>
        <v>0</v>
      </c>
      <c r="F835">
        <f>+IFERROR(VLOOKUP(B835,'[1]Sum table'!$A:$G,7,FALSE),0)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ZK102.K335.C042</v>
      </c>
      <c r="C836">
        <f>+IFERROR(VLOOKUP(B836,'[1]Sum table'!$A:$D,4,FALSE),0)</f>
        <v>0</v>
      </c>
      <c r="D836">
        <f>+IFERROR(VLOOKUP(B836,'[1]Sum table'!$A:$E,5,FALSE),0)</f>
        <v>0</v>
      </c>
      <c r="E836">
        <f>+IFERROR(VLOOKUP(B836,'[1]Sum table'!$A:$F,6,FALSE),0)</f>
        <v>0</v>
      </c>
      <c r="F836">
        <f>+IFERROR(VLOOKUP(B836,'[1]Sum table'!$A:$G,7,FALSE),0)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ZK102.K336.C042</v>
      </c>
      <c r="C837">
        <f>+IFERROR(VLOOKUP(B837,'[1]Sum table'!$A:$D,4,FALSE),0)</f>
        <v>0</v>
      </c>
      <c r="D837">
        <f>+IFERROR(VLOOKUP(B837,'[1]Sum table'!$A:$E,5,FALSE),0)</f>
        <v>0</v>
      </c>
      <c r="E837">
        <f>+IFERROR(VLOOKUP(B837,'[1]Sum table'!$A:$F,6,FALSE),0)</f>
        <v>0</v>
      </c>
      <c r="F837">
        <f>+IFERROR(VLOOKUP(B837,'[1]Sum table'!$A:$G,7,FALSE),0)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ZK102.K337.C042</v>
      </c>
      <c r="C838">
        <f>+IFERROR(VLOOKUP(B838,'[1]Sum table'!$A:$D,4,FALSE),0)</f>
        <v>0</v>
      </c>
      <c r="D838">
        <f>+IFERROR(VLOOKUP(B838,'[1]Sum table'!$A:$E,5,FALSE),0)</f>
        <v>0</v>
      </c>
      <c r="E838">
        <f>+IFERROR(VLOOKUP(B838,'[1]Sum table'!$A:$F,6,FALSE),0)</f>
        <v>0</v>
      </c>
      <c r="F838">
        <f>+IFERROR(VLOOKUP(B838,'[1]Sum table'!$A:$G,7,FALSE),0)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ZK102.K338.C042</v>
      </c>
      <c r="C839">
        <f>+IFERROR(VLOOKUP(B839,'[1]Sum table'!$A:$D,4,FALSE),0)</f>
        <v>0</v>
      </c>
      <c r="D839">
        <f>+IFERROR(VLOOKUP(B839,'[1]Sum table'!$A:$E,5,FALSE),0)</f>
        <v>0</v>
      </c>
      <c r="E839">
        <f>+IFERROR(VLOOKUP(B839,'[1]Sum table'!$A:$F,6,FALSE),0)</f>
        <v>0</v>
      </c>
      <c r="F839">
        <f>+IFERROR(VLOOKUP(B839,'[1]Sum table'!$A:$G,7,FALSE),0)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ZK102.K339.C042</v>
      </c>
      <c r="C840">
        <f>+IFERROR(VLOOKUP(B840,'[1]Sum table'!$A:$D,4,FALSE),0)</f>
        <v>0</v>
      </c>
      <c r="D840">
        <f>+IFERROR(VLOOKUP(B840,'[1]Sum table'!$A:$E,5,FALSE),0)</f>
        <v>0</v>
      </c>
      <c r="E840">
        <f>+IFERROR(VLOOKUP(B840,'[1]Sum table'!$A:$F,6,FALSE),0)</f>
        <v>0</v>
      </c>
      <c r="F840">
        <f>+IFERROR(VLOOKUP(B840,'[1]Sum table'!$A:$G,7,FALSE),0)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ZK102.K340.C042</v>
      </c>
      <c r="C841">
        <f>+IFERROR(VLOOKUP(B841,'[1]Sum table'!$A:$D,4,FALSE),0)</f>
        <v>0</v>
      </c>
      <c r="D841">
        <f>+IFERROR(VLOOKUP(B841,'[1]Sum table'!$A:$E,5,FALSE),0)</f>
        <v>0</v>
      </c>
      <c r="E841">
        <f>+IFERROR(VLOOKUP(B841,'[1]Sum table'!$A:$F,6,FALSE),0)</f>
        <v>0</v>
      </c>
      <c r="F841">
        <f>+IFERROR(VLOOKUP(B841,'[1]Sum table'!$A:$G,7,FALSE),0)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ZK102.K341.C042</v>
      </c>
      <c r="C842">
        <f>+IFERROR(VLOOKUP(B842,'[1]Sum table'!$A:$D,4,FALSE),0)</f>
        <v>0</v>
      </c>
      <c r="D842">
        <f>+IFERROR(VLOOKUP(B842,'[1]Sum table'!$A:$E,5,FALSE),0)</f>
        <v>0</v>
      </c>
      <c r="E842">
        <f>+IFERROR(VLOOKUP(B842,'[1]Sum table'!$A:$F,6,FALSE),0)</f>
        <v>0</v>
      </c>
      <c r="F842">
        <f>+IFERROR(VLOOKUP(B842,'[1]Sum table'!$A:$G,7,FALSE),0)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ZK102.K342.C042</v>
      </c>
      <c r="C843">
        <f>+IFERROR(VLOOKUP(B843,'[1]Sum table'!$A:$D,4,FALSE),0)</f>
        <v>0</v>
      </c>
      <c r="D843">
        <f>+IFERROR(VLOOKUP(B843,'[1]Sum table'!$A:$E,5,FALSE),0)</f>
        <v>0</v>
      </c>
      <c r="E843">
        <f>+IFERROR(VLOOKUP(B843,'[1]Sum table'!$A:$F,6,FALSE),0)</f>
        <v>0</v>
      </c>
      <c r="F843">
        <f>+IFERROR(VLOOKUP(B843,'[1]Sum table'!$A:$G,7,FALSE),0)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ZK102.K343.C042</v>
      </c>
      <c r="C844">
        <f>+IFERROR(VLOOKUP(B844,'[1]Sum table'!$A:$D,4,FALSE),0)</f>
        <v>0</v>
      </c>
      <c r="D844">
        <f>+IFERROR(VLOOKUP(B844,'[1]Sum table'!$A:$E,5,FALSE),0)</f>
        <v>0</v>
      </c>
      <c r="E844">
        <f>+IFERROR(VLOOKUP(B844,'[1]Sum table'!$A:$F,6,FALSE),0)</f>
        <v>0</v>
      </c>
      <c r="F844">
        <f>+IFERROR(VLOOKUP(B844,'[1]Sum table'!$A:$G,7,FALSE),0)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ZK102.K344.C042</v>
      </c>
      <c r="C845">
        <f>+IFERROR(VLOOKUP(B845,'[1]Sum table'!$A:$D,4,FALSE),0)</f>
        <v>0</v>
      </c>
      <c r="D845">
        <f>+IFERROR(VLOOKUP(B845,'[1]Sum table'!$A:$E,5,FALSE),0)</f>
        <v>0</v>
      </c>
      <c r="E845">
        <f>+IFERROR(VLOOKUP(B845,'[1]Sum table'!$A:$F,6,FALSE),0)</f>
        <v>0</v>
      </c>
      <c r="F845">
        <f>+IFERROR(VLOOKUP(B845,'[1]Sum table'!$A:$G,7,FALSE),0)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ZK102.K345.C042</v>
      </c>
      <c r="C846">
        <f>+IFERROR(VLOOKUP(B846,'[1]Sum table'!$A:$D,4,FALSE),0)</f>
        <v>0</v>
      </c>
      <c r="D846">
        <f>+IFERROR(VLOOKUP(B846,'[1]Sum table'!$A:$E,5,FALSE),0)</f>
        <v>0</v>
      </c>
      <c r="E846">
        <f>+IFERROR(VLOOKUP(B846,'[1]Sum table'!$A:$F,6,FALSE),0)</f>
        <v>0</v>
      </c>
      <c r="F846">
        <f>+IFERROR(VLOOKUP(B846,'[1]Sum table'!$A:$G,7,FALSE),0)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ZK102.K346.C042</v>
      </c>
      <c r="C847">
        <f>+IFERROR(VLOOKUP(B847,'[1]Sum table'!$A:$D,4,FALSE),0)</f>
        <v>0</v>
      </c>
      <c r="D847">
        <f>+IFERROR(VLOOKUP(B847,'[1]Sum table'!$A:$E,5,FALSE),0)</f>
        <v>0</v>
      </c>
      <c r="E847">
        <f>+IFERROR(VLOOKUP(B847,'[1]Sum table'!$A:$F,6,FALSE),0)</f>
        <v>0</v>
      </c>
      <c r="F847">
        <f>+IFERROR(VLOOKUP(B847,'[1]Sum table'!$A:$G,7,FALSE),0)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ZK102.K347.C042</v>
      </c>
      <c r="C848">
        <f>+IFERROR(VLOOKUP(B848,'[1]Sum table'!$A:$D,4,FALSE),0)</f>
        <v>0</v>
      </c>
      <c r="D848">
        <f>+IFERROR(VLOOKUP(B848,'[1]Sum table'!$A:$E,5,FALSE),0)</f>
        <v>0</v>
      </c>
      <c r="E848">
        <f>+IFERROR(VLOOKUP(B848,'[1]Sum table'!$A:$F,6,FALSE),0)</f>
        <v>0</v>
      </c>
      <c r="F848">
        <f>+IFERROR(VLOOKUP(B848,'[1]Sum table'!$A:$G,7,FALSE),0)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ZK102.K348.C042</v>
      </c>
      <c r="C849">
        <f>+IFERROR(VLOOKUP(B849,'[1]Sum table'!$A:$D,4,FALSE),0)</f>
        <v>0</v>
      </c>
      <c r="D849">
        <f>+IFERROR(VLOOKUP(B849,'[1]Sum table'!$A:$E,5,FALSE),0)</f>
        <v>0</v>
      </c>
      <c r="E849">
        <f>+IFERROR(VLOOKUP(B849,'[1]Sum table'!$A:$F,6,FALSE),0)</f>
        <v>0</v>
      </c>
      <c r="F849">
        <f>+IFERROR(VLOOKUP(B849,'[1]Sum table'!$A:$G,7,FALSE),0)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ZK102.K349.C042</v>
      </c>
      <c r="C850">
        <f>+IFERROR(VLOOKUP(B850,'[1]Sum table'!$A:$D,4,FALSE),0)</f>
        <v>0</v>
      </c>
      <c r="D850">
        <f>+IFERROR(VLOOKUP(B850,'[1]Sum table'!$A:$E,5,FALSE),0)</f>
        <v>0</v>
      </c>
      <c r="E850">
        <f>+IFERROR(VLOOKUP(B850,'[1]Sum table'!$A:$F,6,FALSE),0)</f>
        <v>0</v>
      </c>
      <c r="F850">
        <f>+IFERROR(VLOOKUP(B850,'[1]Sum table'!$A:$G,7,FALSE),0)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ZK102.K350.C042</v>
      </c>
      <c r="C851">
        <f>+IFERROR(VLOOKUP(B851,'[1]Sum table'!$A:$D,4,FALSE),0)</f>
        <v>0</v>
      </c>
      <c r="D851">
        <f>+IFERROR(VLOOKUP(B851,'[1]Sum table'!$A:$E,5,FALSE),0)</f>
        <v>0</v>
      </c>
      <c r="E851">
        <f>+IFERROR(VLOOKUP(B851,'[1]Sum table'!$A:$F,6,FALSE),0)</f>
        <v>0</v>
      </c>
      <c r="F851">
        <f>+IFERROR(VLOOKUP(B851,'[1]Sum table'!$A:$G,7,FALSE),0)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ZK102.K351.C042</v>
      </c>
      <c r="C852">
        <f>+IFERROR(VLOOKUP(B852,'[1]Sum table'!$A:$D,4,FALSE),0)</f>
        <v>0</v>
      </c>
      <c r="D852">
        <f>+IFERROR(VLOOKUP(B852,'[1]Sum table'!$A:$E,5,FALSE),0)</f>
        <v>0</v>
      </c>
      <c r="E852">
        <f>+IFERROR(VLOOKUP(B852,'[1]Sum table'!$A:$F,6,FALSE),0)</f>
        <v>0</v>
      </c>
      <c r="F852">
        <f>+IFERROR(VLOOKUP(B852,'[1]Sum table'!$A:$G,7,FALSE),0)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ZK102.K352.C042</v>
      </c>
      <c r="C853">
        <f>+IFERROR(VLOOKUP(B853,'[1]Sum table'!$A:$D,4,FALSE),0)</f>
        <v>0</v>
      </c>
      <c r="D853">
        <f>+IFERROR(VLOOKUP(B853,'[1]Sum table'!$A:$E,5,FALSE),0)</f>
        <v>0</v>
      </c>
      <c r="E853">
        <f>+IFERROR(VLOOKUP(B853,'[1]Sum table'!$A:$F,6,FALSE),0)</f>
        <v>0</v>
      </c>
      <c r="F853">
        <f>+IFERROR(VLOOKUP(B853,'[1]Sum table'!$A:$G,7,FALSE),0)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ZK102.K353.C042</v>
      </c>
      <c r="C854">
        <f>+IFERROR(VLOOKUP(B854,'[1]Sum table'!$A:$D,4,FALSE),0)</f>
        <v>0</v>
      </c>
      <c r="D854">
        <f>+IFERROR(VLOOKUP(B854,'[1]Sum table'!$A:$E,5,FALSE),0)</f>
        <v>0</v>
      </c>
      <c r="E854">
        <f>+IFERROR(VLOOKUP(B854,'[1]Sum table'!$A:$F,6,FALSE),0)</f>
        <v>0</v>
      </c>
      <c r="F854">
        <f>+IFERROR(VLOOKUP(B854,'[1]Sum table'!$A:$G,7,FALSE),0)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ZK102.K354.C042</v>
      </c>
      <c r="C855">
        <f>+IFERROR(VLOOKUP(B855,'[1]Sum table'!$A:$D,4,FALSE),0)</f>
        <v>0</v>
      </c>
      <c r="D855">
        <f>+IFERROR(VLOOKUP(B855,'[1]Sum table'!$A:$E,5,FALSE),0)</f>
        <v>0</v>
      </c>
      <c r="E855">
        <f>+IFERROR(VLOOKUP(B855,'[1]Sum table'!$A:$F,6,FALSE),0)</f>
        <v>0</v>
      </c>
      <c r="F855">
        <f>+IFERROR(VLOOKUP(B855,'[1]Sum table'!$A:$G,7,FALSE),0)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ZK102.K355.C042</v>
      </c>
      <c r="C856">
        <f>+IFERROR(VLOOKUP(B856,'[1]Sum table'!$A:$D,4,FALSE),0)</f>
        <v>0</v>
      </c>
      <c r="D856">
        <f>+IFERROR(VLOOKUP(B856,'[1]Sum table'!$A:$E,5,FALSE),0)</f>
        <v>0</v>
      </c>
      <c r="E856">
        <f>+IFERROR(VLOOKUP(B856,'[1]Sum table'!$A:$F,6,FALSE),0)</f>
        <v>0</v>
      </c>
      <c r="F856">
        <f>+IFERROR(VLOOKUP(B856,'[1]Sum table'!$A:$G,7,FALSE),0)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ZK102.K356.C042</v>
      </c>
      <c r="C857">
        <f>+IFERROR(VLOOKUP(B857,'[1]Sum table'!$A:$D,4,FALSE),0)</f>
        <v>0</v>
      </c>
      <c r="D857">
        <f>+IFERROR(VLOOKUP(B857,'[1]Sum table'!$A:$E,5,FALSE),0)</f>
        <v>0</v>
      </c>
      <c r="E857">
        <f>+IFERROR(VLOOKUP(B857,'[1]Sum table'!$A:$F,6,FALSE),0)</f>
        <v>0</v>
      </c>
      <c r="F857">
        <f>+IFERROR(VLOOKUP(B857,'[1]Sum table'!$A:$G,7,FALSE),0)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ZK102.K357.C042</v>
      </c>
      <c r="C858">
        <f>+IFERROR(VLOOKUP(B858,'[1]Sum table'!$A:$D,4,FALSE),0)</f>
        <v>0</v>
      </c>
      <c r="D858">
        <f>+IFERROR(VLOOKUP(B858,'[1]Sum table'!$A:$E,5,FALSE),0)</f>
        <v>0</v>
      </c>
      <c r="E858">
        <f>+IFERROR(VLOOKUP(B858,'[1]Sum table'!$A:$F,6,FALSE),0)</f>
        <v>0</v>
      </c>
      <c r="F858">
        <f>+IFERROR(VLOOKUP(B858,'[1]Sum table'!$A:$G,7,FALSE),0)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ZK102.K358.C042</v>
      </c>
      <c r="C859">
        <f>+IFERROR(VLOOKUP(B859,'[1]Sum table'!$A:$D,4,FALSE),0)</f>
        <v>0</v>
      </c>
      <c r="D859">
        <f>+IFERROR(VLOOKUP(B859,'[1]Sum table'!$A:$E,5,FALSE),0)</f>
        <v>0</v>
      </c>
      <c r="E859">
        <f>+IFERROR(VLOOKUP(B859,'[1]Sum table'!$A:$F,6,FALSE),0)</f>
        <v>0</v>
      </c>
      <c r="F859">
        <f>+IFERROR(VLOOKUP(B859,'[1]Sum table'!$A:$G,7,FALSE),0)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ZK102.K359.C042</v>
      </c>
      <c r="C860">
        <f>+IFERROR(VLOOKUP(B860,'[1]Sum table'!$A:$D,4,FALSE),0)</f>
        <v>0</v>
      </c>
      <c r="D860">
        <f>+IFERROR(VLOOKUP(B860,'[1]Sum table'!$A:$E,5,FALSE),0)</f>
        <v>0</v>
      </c>
      <c r="E860">
        <f>+IFERROR(VLOOKUP(B860,'[1]Sum table'!$A:$F,6,FALSE),0)</f>
        <v>0</v>
      </c>
      <c r="F860">
        <f>+IFERROR(VLOOKUP(B860,'[1]Sum table'!$A:$G,7,FALSE),0)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ZK102.K360.C042</v>
      </c>
      <c r="C861">
        <f>+IFERROR(VLOOKUP(B861,'[1]Sum table'!$A:$D,4,FALSE),0)</f>
        <v>0</v>
      </c>
      <c r="D861">
        <f>+IFERROR(VLOOKUP(B861,'[1]Sum table'!$A:$E,5,FALSE),0)</f>
        <v>0</v>
      </c>
      <c r="E861">
        <f>+IFERROR(VLOOKUP(B861,'[1]Sum table'!$A:$F,6,FALSE),0)</f>
        <v>0</v>
      </c>
      <c r="F861">
        <f>+IFERROR(VLOOKUP(B861,'[1]Sum table'!$A:$G,7,FALSE),0)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ZK102.K361.C042</v>
      </c>
      <c r="C862">
        <f>+IFERROR(VLOOKUP(B862,'[1]Sum table'!$A:$D,4,FALSE),0)</f>
        <v>0</v>
      </c>
      <c r="D862">
        <f>+IFERROR(VLOOKUP(B862,'[1]Sum table'!$A:$E,5,FALSE),0)</f>
        <v>0</v>
      </c>
      <c r="E862">
        <f>+IFERROR(VLOOKUP(B862,'[1]Sum table'!$A:$F,6,FALSE),0)</f>
        <v>0</v>
      </c>
      <c r="F862">
        <f>+IFERROR(VLOOKUP(B862,'[1]Sum table'!$A:$G,7,FALSE),0)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ZK102.K362.C042</v>
      </c>
      <c r="C863">
        <f>+IFERROR(VLOOKUP(B863,'[1]Sum table'!$A:$D,4,FALSE),0)</f>
        <v>0</v>
      </c>
      <c r="D863">
        <f>+IFERROR(VLOOKUP(B863,'[1]Sum table'!$A:$E,5,FALSE),0)</f>
        <v>0</v>
      </c>
      <c r="E863">
        <f>+IFERROR(VLOOKUP(B863,'[1]Sum table'!$A:$F,6,FALSE),0)</f>
        <v>0</v>
      </c>
      <c r="F863">
        <f>+IFERROR(VLOOKUP(B863,'[1]Sum table'!$A:$G,7,FALSE),0)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ZK102.K363.C042</v>
      </c>
      <c r="C864">
        <f>+IFERROR(VLOOKUP(B864,'[1]Sum table'!$A:$D,4,FALSE),0)</f>
        <v>0</v>
      </c>
      <c r="D864">
        <f>+IFERROR(VLOOKUP(B864,'[1]Sum table'!$A:$E,5,FALSE),0)</f>
        <v>0</v>
      </c>
      <c r="E864">
        <f>+IFERROR(VLOOKUP(B864,'[1]Sum table'!$A:$F,6,FALSE),0)</f>
        <v>0</v>
      </c>
      <c r="F864">
        <f>+IFERROR(VLOOKUP(B864,'[1]Sum table'!$A:$G,7,FALSE),0)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ZK102.K364.C042</v>
      </c>
      <c r="C865">
        <f>+IFERROR(VLOOKUP(B865,'[1]Sum table'!$A:$D,4,FALSE),0)</f>
        <v>0</v>
      </c>
      <c r="D865">
        <f>+IFERROR(VLOOKUP(B865,'[1]Sum table'!$A:$E,5,FALSE),0)</f>
        <v>0</v>
      </c>
      <c r="E865">
        <f>+IFERROR(VLOOKUP(B865,'[1]Sum table'!$A:$F,6,FALSE),0)</f>
        <v>0</v>
      </c>
      <c r="F865">
        <f>+IFERROR(VLOOKUP(B865,'[1]Sum table'!$A:$G,7,FALSE),0)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ZK102.K365.C042</v>
      </c>
      <c r="C866">
        <f>+IFERROR(VLOOKUP(B866,'[1]Sum table'!$A:$D,4,FALSE),0)</f>
        <v>0</v>
      </c>
      <c r="D866">
        <f>+IFERROR(VLOOKUP(B866,'[1]Sum table'!$A:$E,5,FALSE),0)</f>
        <v>0</v>
      </c>
      <c r="E866">
        <f>+IFERROR(VLOOKUP(B866,'[1]Sum table'!$A:$F,6,FALSE),0)</f>
        <v>0</v>
      </c>
      <c r="F866">
        <f>+IFERROR(VLOOKUP(B866,'[1]Sum table'!$A:$G,7,FALSE),0)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ZK102.K366.C042</v>
      </c>
      <c r="C867">
        <f>+IFERROR(VLOOKUP(B867,'[1]Sum table'!$A:$D,4,FALSE),0)</f>
        <v>0</v>
      </c>
      <c r="D867">
        <f>+IFERROR(VLOOKUP(B867,'[1]Sum table'!$A:$E,5,FALSE),0)</f>
        <v>0</v>
      </c>
      <c r="E867">
        <f>+IFERROR(VLOOKUP(B867,'[1]Sum table'!$A:$F,6,FALSE),0)</f>
        <v>0</v>
      </c>
      <c r="F867">
        <f>+IFERROR(VLOOKUP(B867,'[1]Sum table'!$A:$G,7,FALSE),0)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ZK102.K367.C042</v>
      </c>
      <c r="C868">
        <f>+IFERROR(VLOOKUP(B868,'[1]Sum table'!$A:$D,4,FALSE),0)</f>
        <v>0</v>
      </c>
      <c r="D868">
        <f>+IFERROR(VLOOKUP(B868,'[1]Sum table'!$A:$E,5,FALSE),0)</f>
        <v>0</v>
      </c>
      <c r="E868">
        <f>+IFERROR(VLOOKUP(B868,'[1]Sum table'!$A:$F,6,FALSE),0)</f>
        <v>0</v>
      </c>
      <c r="F868">
        <f>+IFERROR(VLOOKUP(B868,'[1]Sum table'!$A:$G,7,FALSE),0)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ZK102.K368.C042</v>
      </c>
      <c r="C869">
        <f>+IFERROR(VLOOKUP(B869,'[1]Sum table'!$A:$D,4,FALSE),0)</f>
        <v>0</v>
      </c>
      <c r="D869">
        <f>+IFERROR(VLOOKUP(B869,'[1]Sum table'!$A:$E,5,FALSE),0)</f>
        <v>0</v>
      </c>
      <c r="E869">
        <f>+IFERROR(VLOOKUP(B869,'[1]Sum table'!$A:$F,6,FALSE),0)</f>
        <v>0</v>
      </c>
      <c r="F869">
        <f>+IFERROR(VLOOKUP(B869,'[1]Sum table'!$A:$G,7,FALSE),0)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ZK102.K369.C042</v>
      </c>
      <c r="C870">
        <f>+IFERROR(VLOOKUP(B870,'[1]Sum table'!$A:$D,4,FALSE),0)</f>
        <v>0</v>
      </c>
      <c r="D870">
        <f>+IFERROR(VLOOKUP(B870,'[1]Sum table'!$A:$E,5,FALSE),0)</f>
        <v>0</v>
      </c>
      <c r="E870">
        <f>+IFERROR(VLOOKUP(B870,'[1]Sum table'!$A:$F,6,FALSE),0)</f>
        <v>0</v>
      </c>
      <c r="F870">
        <f>+IFERROR(VLOOKUP(B870,'[1]Sum table'!$A:$G,7,FALSE),0)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ZK102.K370.C042</v>
      </c>
      <c r="C871">
        <f>+IFERROR(VLOOKUP(B871,'[1]Sum table'!$A:$D,4,FALSE),0)</f>
        <v>0</v>
      </c>
      <c r="D871">
        <f>+IFERROR(VLOOKUP(B871,'[1]Sum table'!$A:$E,5,FALSE),0)</f>
        <v>0</v>
      </c>
      <c r="E871">
        <f>+IFERROR(VLOOKUP(B871,'[1]Sum table'!$A:$F,6,FALSE),0)</f>
        <v>0</v>
      </c>
      <c r="F871">
        <f>+IFERROR(VLOOKUP(B871,'[1]Sum table'!$A:$G,7,FALSE),0)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ZK102.K371.C042</v>
      </c>
      <c r="C872">
        <f>+IFERROR(VLOOKUP(B872,'[1]Sum table'!$A:$D,4,FALSE),0)</f>
        <v>0</v>
      </c>
      <c r="D872">
        <f>+IFERROR(VLOOKUP(B872,'[1]Sum table'!$A:$E,5,FALSE),0)</f>
        <v>0</v>
      </c>
      <c r="E872">
        <f>+IFERROR(VLOOKUP(B872,'[1]Sum table'!$A:$F,6,FALSE),0)</f>
        <v>0</v>
      </c>
      <c r="F872">
        <f>+IFERROR(VLOOKUP(B872,'[1]Sum table'!$A:$G,7,FALSE),0)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ZK102.K372.C042</v>
      </c>
      <c r="C873">
        <f>+IFERROR(VLOOKUP(B873,'[1]Sum table'!$A:$D,4,FALSE),0)</f>
        <v>0</v>
      </c>
      <c r="D873">
        <f>+IFERROR(VLOOKUP(B873,'[1]Sum table'!$A:$E,5,FALSE),0)</f>
        <v>0</v>
      </c>
      <c r="E873">
        <f>+IFERROR(VLOOKUP(B873,'[1]Sum table'!$A:$F,6,FALSE),0)</f>
        <v>0</v>
      </c>
      <c r="F873">
        <f>+IFERROR(VLOOKUP(B873,'[1]Sum table'!$A:$G,7,FALSE),0)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ZK102.K373.C042</v>
      </c>
      <c r="C874">
        <f>+IFERROR(VLOOKUP(B874,'[1]Sum table'!$A:$D,4,FALSE),0)</f>
        <v>0</v>
      </c>
      <c r="D874">
        <f>+IFERROR(VLOOKUP(B874,'[1]Sum table'!$A:$E,5,FALSE),0)</f>
        <v>0</v>
      </c>
      <c r="E874">
        <f>+IFERROR(VLOOKUP(B874,'[1]Sum table'!$A:$F,6,FALSE),0)</f>
        <v>0</v>
      </c>
      <c r="F874">
        <f>+IFERROR(VLOOKUP(B874,'[1]Sum table'!$A:$G,7,FALSE),0)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ZK102.K374.C042</v>
      </c>
      <c r="C875">
        <f>+IFERROR(VLOOKUP(B875,'[1]Sum table'!$A:$D,4,FALSE),0)</f>
        <v>0</v>
      </c>
      <c r="D875">
        <f>+IFERROR(VLOOKUP(B875,'[1]Sum table'!$A:$E,5,FALSE),0)</f>
        <v>0</v>
      </c>
      <c r="E875">
        <f>+IFERROR(VLOOKUP(B875,'[1]Sum table'!$A:$F,6,FALSE),0)</f>
        <v>0</v>
      </c>
      <c r="F875">
        <f>+IFERROR(VLOOKUP(B875,'[1]Sum table'!$A:$G,7,FALSE),0)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ZK102.K375.C042</v>
      </c>
      <c r="C876">
        <f>+IFERROR(VLOOKUP(B876,'[1]Sum table'!$A:$D,4,FALSE),0)</f>
        <v>0</v>
      </c>
      <c r="D876">
        <f>+IFERROR(VLOOKUP(B876,'[1]Sum table'!$A:$E,5,FALSE),0)</f>
        <v>0</v>
      </c>
      <c r="E876">
        <f>+IFERROR(VLOOKUP(B876,'[1]Sum table'!$A:$F,6,FALSE),0)</f>
        <v>0</v>
      </c>
      <c r="F876">
        <f>+IFERROR(VLOOKUP(B876,'[1]Sum table'!$A:$G,7,FALSE),0)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ZK102.K376.C042</v>
      </c>
      <c r="C877">
        <f>+IFERROR(VLOOKUP(B877,'[1]Sum table'!$A:$D,4,FALSE),0)</f>
        <v>0</v>
      </c>
      <c r="D877">
        <f>+IFERROR(VLOOKUP(B877,'[1]Sum table'!$A:$E,5,FALSE),0)</f>
        <v>0</v>
      </c>
      <c r="E877">
        <f>+IFERROR(VLOOKUP(B877,'[1]Sum table'!$A:$F,6,FALSE),0)</f>
        <v>0</v>
      </c>
      <c r="F877">
        <f>+IFERROR(VLOOKUP(B877,'[1]Sum table'!$A:$G,7,FALSE),0)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ZK102.K377.C042</v>
      </c>
      <c r="C878">
        <f>+IFERROR(VLOOKUP(B878,'[1]Sum table'!$A:$D,4,FALSE),0)</f>
        <v>0</v>
      </c>
      <c r="D878">
        <f>+IFERROR(VLOOKUP(B878,'[1]Sum table'!$A:$E,5,FALSE),0)</f>
        <v>0</v>
      </c>
      <c r="E878">
        <f>+IFERROR(VLOOKUP(B878,'[1]Sum table'!$A:$F,6,FALSE),0)</f>
        <v>0</v>
      </c>
      <c r="F878">
        <f>+IFERROR(VLOOKUP(B878,'[1]Sum table'!$A:$G,7,FALSE),0)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ZK102.K378.C042</v>
      </c>
      <c r="C879">
        <f>+IFERROR(VLOOKUP(B879,'[1]Sum table'!$A:$D,4,FALSE),0)</f>
        <v>0</v>
      </c>
      <c r="D879">
        <f>+IFERROR(VLOOKUP(B879,'[1]Sum table'!$A:$E,5,FALSE),0)</f>
        <v>0</v>
      </c>
      <c r="E879">
        <f>+IFERROR(VLOOKUP(B879,'[1]Sum table'!$A:$F,6,FALSE),0)</f>
        <v>0</v>
      </c>
      <c r="F879">
        <f>+IFERROR(VLOOKUP(B879,'[1]Sum table'!$A:$G,7,FALSE),0)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ZK102.K379.C042</v>
      </c>
      <c r="C880">
        <f>+IFERROR(VLOOKUP(B880,'[1]Sum table'!$A:$D,4,FALSE),0)</f>
        <v>0</v>
      </c>
      <c r="D880">
        <f>+IFERROR(VLOOKUP(B880,'[1]Sum table'!$A:$E,5,FALSE),0)</f>
        <v>0</v>
      </c>
      <c r="E880">
        <f>+IFERROR(VLOOKUP(B880,'[1]Sum table'!$A:$F,6,FALSE),0)</f>
        <v>0</v>
      </c>
      <c r="F880">
        <f>+IFERROR(VLOOKUP(B880,'[1]Sum table'!$A:$G,7,FALSE),0)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ZK102.K380.C042</v>
      </c>
      <c r="C881">
        <f>+IFERROR(VLOOKUP(B881,'[1]Sum table'!$A:$D,4,FALSE),0)</f>
        <v>0</v>
      </c>
      <c r="D881">
        <f>+IFERROR(VLOOKUP(B881,'[1]Sum table'!$A:$E,5,FALSE),0)</f>
        <v>0</v>
      </c>
      <c r="E881">
        <f>+IFERROR(VLOOKUP(B881,'[1]Sum table'!$A:$F,6,FALSE),0)</f>
        <v>0</v>
      </c>
      <c r="F881">
        <f>+IFERROR(VLOOKUP(B881,'[1]Sum table'!$A:$G,7,FALSE),0)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ZK102.K381.C042</v>
      </c>
      <c r="C882">
        <f>+IFERROR(VLOOKUP(B882,'[1]Sum table'!$A:$D,4,FALSE),0)</f>
        <v>0</v>
      </c>
      <c r="D882">
        <f>+IFERROR(VLOOKUP(B882,'[1]Sum table'!$A:$E,5,FALSE),0)</f>
        <v>0</v>
      </c>
      <c r="E882">
        <f>+IFERROR(VLOOKUP(B882,'[1]Sum table'!$A:$F,6,FALSE),0)</f>
        <v>0</v>
      </c>
      <c r="F882">
        <f>+IFERROR(VLOOKUP(B882,'[1]Sum table'!$A:$G,7,FALSE),0)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ZK102.K382.C042</v>
      </c>
      <c r="C883">
        <f>+IFERROR(VLOOKUP(B883,'[1]Sum table'!$A:$D,4,FALSE),0)</f>
        <v>0</v>
      </c>
      <c r="D883">
        <f>+IFERROR(VLOOKUP(B883,'[1]Sum table'!$A:$E,5,FALSE),0)</f>
        <v>0</v>
      </c>
      <c r="E883">
        <f>+IFERROR(VLOOKUP(B883,'[1]Sum table'!$A:$F,6,FALSE),0)</f>
        <v>0</v>
      </c>
      <c r="F883">
        <f>+IFERROR(VLOOKUP(B883,'[1]Sum table'!$A:$G,7,FALSE),0)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ZK102.K383.C042</v>
      </c>
      <c r="C884">
        <f>+IFERROR(VLOOKUP(B884,'[1]Sum table'!$A:$D,4,FALSE),0)</f>
        <v>0</v>
      </c>
      <c r="D884">
        <f>+IFERROR(VLOOKUP(B884,'[1]Sum table'!$A:$E,5,FALSE),0)</f>
        <v>0</v>
      </c>
      <c r="E884">
        <f>+IFERROR(VLOOKUP(B884,'[1]Sum table'!$A:$F,6,FALSE),0)</f>
        <v>0</v>
      </c>
      <c r="F884">
        <f>+IFERROR(VLOOKUP(B884,'[1]Sum table'!$A:$G,7,FALSE),0)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ZK102.K384.C042</v>
      </c>
      <c r="C885">
        <f>+IFERROR(VLOOKUP(B885,'[1]Sum table'!$A:$D,4,FALSE),0)</f>
        <v>0</v>
      </c>
      <c r="D885">
        <f>+IFERROR(VLOOKUP(B885,'[1]Sum table'!$A:$E,5,FALSE),0)</f>
        <v>0</v>
      </c>
      <c r="E885">
        <f>+IFERROR(VLOOKUP(B885,'[1]Sum table'!$A:$F,6,FALSE),0)</f>
        <v>0</v>
      </c>
      <c r="F885">
        <f>+IFERROR(VLOOKUP(B885,'[1]Sum table'!$A:$G,7,FALSE),0)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ZK102.K385.C042</v>
      </c>
      <c r="C886">
        <f>+IFERROR(VLOOKUP(B886,'[1]Sum table'!$A:$D,4,FALSE),0)</f>
        <v>0</v>
      </c>
      <c r="D886">
        <f>+IFERROR(VLOOKUP(B886,'[1]Sum table'!$A:$E,5,FALSE),0)</f>
        <v>0</v>
      </c>
      <c r="E886">
        <f>+IFERROR(VLOOKUP(B886,'[1]Sum table'!$A:$F,6,FALSE),0)</f>
        <v>0</v>
      </c>
      <c r="F886">
        <f>+IFERROR(VLOOKUP(B886,'[1]Sum table'!$A:$G,7,FALSE),0)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ZK102.K386.C042</v>
      </c>
      <c r="C887">
        <f>+IFERROR(VLOOKUP(B887,'[1]Sum table'!$A:$D,4,FALSE),0)</f>
        <v>0</v>
      </c>
      <c r="D887">
        <f>+IFERROR(VLOOKUP(B887,'[1]Sum table'!$A:$E,5,FALSE),0)</f>
        <v>0</v>
      </c>
      <c r="E887">
        <f>+IFERROR(VLOOKUP(B887,'[1]Sum table'!$A:$F,6,FALSE),0)</f>
        <v>0</v>
      </c>
      <c r="F887">
        <f>+IFERROR(VLOOKUP(B887,'[1]Sum table'!$A:$G,7,FALSE),0)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ZK102.K387.C042</v>
      </c>
      <c r="C888">
        <f>+IFERROR(VLOOKUP(B888,'[1]Sum table'!$A:$D,4,FALSE),0)</f>
        <v>0</v>
      </c>
      <c r="D888">
        <f>+IFERROR(VLOOKUP(B888,'[1]Sum table'!$A:$E,5,FALSE),0)</f>
        <v>0</v>
      </c>
      <c r="E888">
        <f>+IFERROR(VLOOKUP(B888,'[1]Sum table'!$A:$F,6,FALSE),0)</f>
        <v>0</v>
      </c>
      <c r="F888">
        <f>+IFERROR(VLOOKUP(B888,'[1]Sum table'!$A:$G,7,FALSE),0)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ZK102.K388.C042</v>
      </c>
      <c r="C889">
        <f>+IFERROR(VLOOKUP(B889,'[1]Sum table'!$A:$D,4,FALSE),0)</f>
        <v>0</v>
      </c>
      <c r="D889">
        <f>+IFERROR(VLOOKUP(B889,'[1]Sum table'!$A:$E,5,FALSE),0)</f>
        <v>0</v>
      </c>
      <c r="E889">
        <f>+IFERROR(VLOOKUP(B889,'[1]Sum table'!$A:$F,6,FALSE),0)</f>
        <v>0</v>
      </c>
      <c r="F889">
        <f>+IFERROR(VLOOKUP(B889,'[1]Sum table'!$A:$G,7,FALSE),0)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ZK102.K389.C042</v>
      </c>
      <c r="C890">
        <f>+IFERROR(VLOOKUP(B890,'[1]Sum table'!$A:$D,4,FALSE),0)</f>
        <v>0</v>
      </c>
      <c r="D890">
        <f>+IFERROR(VLOOKUP(B890,'[1]Sum table'!$A:$E,5,FALSE),0)</f>
        <v>0</v>
      </c>
      <c r="E890">
        <f>+IFERROR(VLOOKUP(B890,'[1]Sum table'!$A:$F,6,FALSE),0)</f>
        <v>0</v>
      </c>
      <c r="F890">
        <f>+IFERROR(VLOOKUP(B890,'[1]Sum table'!$A:$G,7,FALSE),0)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ZK102.K390.C042</v>
      </c>
      <c r="C891">
        <f>+IFERROR(VLOOKUP(B891,'[1]Sum table'!$A:$D,4,FALSE),0)</f>
        <v>0</v>
      </c>
      <c r="D891">
        <f>+IFERROR(VLOOKUP(B891,'[1]Sum table'!$A:$E,5,FALSE),0)</f>
        <v>0</v>
      </c>
      <c r="E891">
        <f>+IFERROR(VLOOKUP(B891,'[1]Sum table'!$A:$F,6,FALSE),0)</f>
        <v>0</v>
      </c>
      <c r="F891">
        <f>+IFERROR(VLOOKUP(B891,'[1]Sum table'!$A:$G,7,FALSE),0)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ZK102.K391.C042</v>
      </c>
      <c r="C892">
        <f>+IFERROR(VLOOKUP(B892,'[1]Sum table'!$A:$D,4,FALSE),0)</f>
        <v>0</v>
      </c>
      <c r="D892">
        <f>+IFERROR(VLOOKUP(B892,'[1]Sum table'!$A:$E,5,FALSE),0)</f>
        <v>0</v>
      </c>
      <c r="E892">
        <f>+IFERROR(VLOOKUP(B892,'[1]Sum table'!$A:$F,6,FALSE),0)</f>
        <v>0</v>
      </c>
      <c r="F892">
        <f>+IFERROR(VLOOKUP(B892,'[1]Sum table'!$A:$G,7,FALSE),0)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ZK102.K392.C042</v>
      </c>
      <c r="C893">
        <f>+IFERROR(VLOOKUP(B893,'[1]Sum table'!$A:$D,4,FALSE),0)</f>
        <v>0</v>
      </c>
      <c r="D893">
        <f>+IFERROR(VLOOKUP(B893,'[1]Sum table'!$A:$E,5,FALSE),0)</f>
        <v>0</v>
      </c>
      <c r="E893">
        <f>+IFERROR(VLOOKUP(B893,'[1]Sum table'!$A:$F,6,FALSE),0)</f>
        <v>0</v>
      </c>
      <c r="F893">
        <f>+IFERROR(VLOOKUP(B893,'[1]Sum table'!$A:$G,7,FALSE),0)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ZK102.K393.C042</v>
      </c>
      <c r="C894">
        <f>+IFERROR(VLOOKUP(B894,'[1]Sum table'!$A:$D,4,FALSE),0)</f>
        <v>0</v>
      </c>
      <c r="D894">
        <f>+IFERROR(VLOOKUP(B894,'[1]Sum table'!$A:$E,5,FALSE),0)</f>
        <v>0</v>
      </c>
      <c r="E894">
        <f>+IFERROR(VLOOKUP(B894,'[1]Sum table'!$A:$F,6,FALSE),0)</f>
        <v>0</v>
      </c>
      <c r="F894">
        <f>+IFERROR(VLOOKUP(B894,'[1]Sum table'!$A:$G,7,FALSE),0)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ZK102.K394.C042</v>
      </c>
      <c r="C895">
        <f>+IFERROR(VLOOKUP(B895,'[1]Sum table'!$A:$D,4,FALSE),0)</f>
        <v>0</v>
      </c>
      <c r="D895">
        <f>+IFERROR(VLOOKUP(B895,'[1]Sum table'!$A:$E,5,FALSE),0)</f>
        <v>0</v>
      </c>
      <c r="E895">
        <f>+IFERROR(VLOOKUP(B895,'[1]Sum table'!$A:$F,6,FALSE),0)</f>
        <v>0</v>
      </c>
      <c r="F895">
        <f>+IFERROR(VLOOKUP(B895,'[1]Sum table'!$A:$G,7,FALSE),0)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ZK102.K395.C042</v>
      </c>
      <c r="C896">
        <f>+IFERROR(VLOOKUP(B896,'[1]Sum table'!$A:$D,4,FALSE),0)</f>
        <v>0</v>
      </c>
      <c r="D896">
        <f>+IFERROR(VLOOKUP(B896,'[1]Sum table'!$A:$E,5,FALSE),0)</f>
        <v>0</v>
      </c>
      <c r="E896">
        <f>+IFERROR(VLOOKUP(B896,'[1]Sum table'!$A:$F,6,FALSE),0)</f>
        <v>0</v>
      </c>
      <c r="F896">
        <f>+IFERROR(VLOOKUP(B896,'[1]Sum table'!$A:$G,7,FALSE),0)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ZK102.K396.C042</v>
      </c>
      <c r="C897">
        <f>+IFERROR(VLOOKUP(B897,'[1]Sum table'!$A:$D,4,FALSE),0)</f>
        <v>0</v>
      </c>
      <c r="D897">
        <f>+IFERROR(VLOOKUP(B897,'[1]Sum table'!$A:$E,5,FALSE),0)</f>
        <v>0</v>
      </c>
      <c r="E897">
        <f>+IFERROR(VLOOKUP(B897,'[1]Sum table'!$A:$F,6,FALSE),0)</f>
        <v>0</v>
      </c>
      <c r="F897">
        <f>+IFERROR(VLOOKUP(B897,'[1]Sum table'!$A:$G,7,FALSE),0)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ZK102.K397.C042</v>
      </c>
      <c r="C898">
        <f>+IFERROR(VLOOKUP(B898,'[1]Sum table'!$A:$D,4,FALSE),0)</f>
        <v>0</v>
      </c>
      <c r="D898">
        <f>+IFERROR(VLOOKUP(B898,'[1]Sum table'!$A:$E,5,FALSE),0)</f>
        <v>0</v>
      </c>
      <c r="E898">
        <f>+IFERROR(VLOOKUP(B898,'[1]Sum table'!$A:$F,6,FALSE),0)</f>
        <v>0</v>
      </c>
      <c r="F898">
        <f>+IFERROR(VLOOKUP(B898,'[1]Sum table'!$A:$G,7,FALSE),0)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ZK102.K398.C042</v>
      </c>
      <c r="C899">
        <f>+IFERROR(VLOOKUP(B899,'[1]Sum table'!$A:$D,4,FALSE),0)</f>
        <v>0</v>
      </c>
      <c r="D899">
        <f>+IFERROR(VLOOKUP(B899,'[1]Sum table'!$A:$E,5,FALSE),0)</f>
        <v>0</v>
      </c>
      <c r="E899">
        <f>+IFERROR(VLOOKUP(B899,'[1]Sum table'!$A:$F,6,FALSE),0)</f>
        <v>0</v>
      </c>
      <c r="F899">
        <f>+IFERROR(VLOOKUP(B899,'[1]Sum table'!$A:$G,7,FALSE),0)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ZK102.K399.C042</v>
      </c>
      <c r="C900">
        <f>+IFERROR(VLOOKUP(B900,'[1]Sum table'!$A:$D,4,FALSE),0)</f>
        <v>0</v>
      </c>
      <c r="D900">
        <f>+IFERROR(VLOOKUP(B900,'[1]Sum table'!$A:$E,5,FALSE),0)</f>
        <v>0</v>
      </c>
      <c r="E900">
        <f>+IFERROR(VLOOKUP(B900,'[1]Sum table'!$A:$F,6,FALSE),0)</f>
        <v>0</v>
      </c>
      <c r="F900">
        <f>+IFERROR(VLOOKUP(B900,'[1]Sum table'!$A:$G,7,FALSE),0)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ZK103.K100.C042</v>
      </c>
      <c r="C901">
        <f>+IFERROR(VLOOKUP(B901,'[1]Sum table'!$A:$D,4,FALSE),0)</f>
        <v>0</v>
      </c>
      <c r="D901">
        <f>+IFERROR(VLOOKUP(B901,'[1]Sum table'!$A:$E,5,FALSE),0)</f>
        <v>0</v>
      </c>
      <c r="E901">
        <f>+IFERROR(VLOOKUP(B901,'[1]Sum table'!$A:$F,6,FALSE),0)</f>
        <v>0</v>
      </c>
      <c r="F901">
        <f>+IFERROR(VLOOKUP(B901,'[1]Sum table'!$A:$G,7,FALSE),0)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ZK103.K101.C042</v>
      </c>
      <c r="C902">
        <f>+IFERROR(VLOOKUP(B902,'[1]Sum table'!$A:$D,4,FALSE),0)</f>
        <v>0</v>
      </c>
      <c r="D902">
        <f>+IFERROR(VLOOKUP(B902,'[1]Sum table'!$A:$E,5,FALSE),0)</f>
        <v>0</v>
      </c>
      <c r="E902">
        <f>+IFERROR(VLOOKUP(B902,'[1]Sum table'!$A:$F,6,FALSE),0)</f>
        <v>0</v>
      </c>
      <c r="F902">
        <f>+IFERROR(VLOOKUP(B902,'[1]Sum table'!$A:$G,7,FALSE),0)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ZK103.K102.C042</v>
      </c>
      <c r="C903">
        <f>+IFERROR(VLOOKUP(B903,'[1]Sum table'!$A:$D,4,FALSE),0)</f>
        <v>0</v>
      </c>
      <c r="D903">
        <f>+IFERROR(VLOOKUP(B903,'[1]Sum table'!$A:$E,5,FALSE),0)</f>
        <v>0</v>
      </c>
      <c r="E903">
        <f>+IFERROR(VLOOKUP(B903,'[1]Sum table'!$A:$F,6,FALSE),0)</f>
        <v>0</v>
      </c>
      <c r="F903">
        <f>+IFERROR(VLOOKUP(B903,'[1]Sum table'!$A:$G,7,FALSE),0)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ZK103.K103.C042</v>
      </c>
      <c r="C904">
        <f>+IFERROR(VLOOKUP(B904,'[1]Sum table'!$A:$D,4,FALSE),0)</f>
        <v>0</v>
      </c>
      <c r="D904">
        <f>+IFERROR(VLOOKUP(B904,'[1]Sum table'!$A:$E,5,FALSE),0)</f>
        <v>0</v>
      </c>
      <c r="E904">
        <f>+IFERROR(VLOOKUP(B904,'[1]Sum table'!$A:$F,6,FALSE),0)</f>
        <v>0</v>
      </c>
      <c r="F904">
        <f>+IFERROR(VLOOKUP(B904,'[1]Sum table'!$A:$G,7,FALSE),0)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ZK103.K104.C042</v>
      </c>
      <c r="C905">
        <f>+IFERROR(VLOOKUP(B905,'[1]Sum table'!$A:$D,4,FALSE),0)</f>
        <v>0</v>
      </c>
      <c r="D905">
        <f>+IFERROR(VLOOKUP(B905,'[1]Sum table'!$A:$E,5,FALSE),0)</f>
        <v>0</v>
      </c>
      <c r="E905">
        <f>+IFERROR(VLOOKUP(B905,'[1]Sum table'!$A:$F,6,FALSE),0)</f>
        <v>0</v>
      </c>
      <c r="F905">
        <f>+IFERROR(VLOOKUP(B905,'[1]Sum table'!$A:$G,7,FALSE),0)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ZK103.K105.C042</v>
      </c>
      <c r="C906">
        <f>+IFERROR(VLOOKUP(B906,'[1]Sum table'!$A:$D,4,FALSE),0)</f>
        <v>0</v>
      </c>
      <c r="D906">
        <f>+IFERROR(VLOOKUP(B906,'[1]Sum table'!$A:$E,5,FALSE),0)</f>
        <v>0</v>
      </c>
      <c r="E906">
        <f>+IFERROR(VLOOKUP(B906,'[1]Sum table'!$A:$F,6,FALSE),0)</f>
        <v>0</v>
      </c>
      <c r="F906">
        <f>+IFERROR(VLOOKUP(B906,'[1]Sum table'!$A:$G,7,FALSE),0)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ZK103.K106.C042</v>
      </c>
      <c r="C907">
        <f>+IFERROR(VLOOKUP(B907,'[1]Sum table'!$A:$D,4,FALSE),0)</f>
        <v>0</v>
      </c>
      <c r="D907">
        <f>+IFERROR(VLOOKUP(B907,'[1]Sum table'!$A:$E,5,FALSE),0)</f>
        <v>0</v>
      </c>
      <c r="E907">
        <f>+IFERROR(VLOOKUP(B907,'[1]Sum table'!$A:$F,6,FALSE),0)</f>
        <v>0</v>
      </c>
      <c r="F907">
        <f>+IFERROR(VLOOKUP(B907,'[1]Sum table'!$A:$G,7,FALSE),0)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ZK103.K107.C042</v>
      </c>
      <c r="C908">
        <f>+IFERROR(VLOOKUP(B908,'[1]Sum table'!$A:$D,4,FALSE),0)</f>
        <v>0</v>
      </c>
      <c r="D908">
        <f>+IFERROR(VLOOKUP(B908,'[1]Sum table'!$A:$E,5,FALSE),0)</f>
        <v>0</v>
      </c>
      <c r="E908">
        <f>+IFERROR(VLOOKUP(B908,'[1]Sum table'!$A:$F,6,FALSE),0)</f>
        <v>0</v>
      </c>
      <c r="F908">
        <f>+IFERROR(VLOOKUP(B908,'[1]Sum table'!$A:$G,7,FALSE),0)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ZK103.K108.C042</v>
      </c>
      <c r="C909">
        <f>+IFERROR(VLOOKUP(B909,'[1]Sum table'!$A:$D,4,FALSE),0)</f>
        <v>0</v>
      </c>
      <c r="D909">
        <f>+IFERROR(VLOOKUP(B909,'[1]Sum table'!$A:$E,5,FALSE),0)</f>
        <v>0</v>
      </c>
      <c r="E909">
        <f>+IFERROR(VLOOKUP(B909,'[1]Sum table'!$A:$F,6,FALSE),0)</f>
        <v>0</v>
      </c>
      <c r="F909">
        <f>+IFERROR(VLOOKUP(B909,'[1]Sum table'!$A:$G,7,FALSE),0)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ZK103.K109.C042</v>
      </c>
      <c r="C910">
        <f>+IFERROR(VLOOKUP(B910,'[1]Sum table'!$A:$D,4,FALSE),0)</f>
        <v>0</v>
      </c>
      <c r="D910">
        <f>+IFERROR(VLOOKUP(B910,'[1]Sum table'!$A:$E,5,FALSE),0)</f>
        <v>0</v>
      </c>
      <c r="E910">
        <f>+IFERROR(VLOOKUP(B910,'[1]Sum table'!$A:$F,6,FALSE),0)</f>
        <v>0</v>
      </c>
      <c r="F910">
        <f>+IFERROR(VLOOKUP(B910,'[1]Sum table'!$A:$G,7,FALSE),0)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ZK103.K110.C042</v>
      </c>
      <c r="C911">
        <f>+IFERROR(VLOOKUP(B911,'[1]Sum table'!$A:$D,4,FALSE),0)</f>
        <v>0</v>
      </c>
      <c r="D911">
        <f>+IFERROR(VLOOKUP(B911,'[1]Sum table'!$A:$E,5,FALSE),0)</f>
        <v>0</v>
      </c>
      <c r="E911">
        <f>+IFERROR(VLOOKUP(B911,'[1]Sum table'!$A:$F,6,FALSE),0)</f>
        <v>0</v>
      </c>
      <c r="F911">
        <f>+IFERROR(VLOOKUP(B911,'[1]Sum table'!$A:$G,7,FALSE),0)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ZK103.K111.C042</v>
      </c>
      <c r="C912">
        <f>+IFERROR(VLOOKUP(B912,'[1]Sum table'!$A:$D,4,FALSE),0)</f>
        <v>0</v>
      </c>
      <c r="D912">
        <f>+IFERROR(VLOOKUP(B912,'[1]Sum table'!$A:$E,5,FALSE),0)</f>
        <v>0</v>
      </c>
      <c r="E912">
        <f>+IFERROR(VLOOKUP(B912,'[1]Sum table'!$A:$F,6,FALSE),0)</f>
        <v>0</v>
      </c>
      <c r="F912">
        <f>+IFERROR(VLOOKUP(B912,'[1]Sum table'!$A:$G,7,FALSE),0)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ZK103.K112.C042</v>
      </c>
      <c r="C913">
        <f>+IFERROR(VLOOKUP(B913,'[1]Sum table'!$A:$D,4,FALSE),0)</f>
        <v>0</v>
      </c>
      <c r="D913">
        <f>+IFERROR(VLOOKUP(B913,'[1]Sum table'!$A:$E,5,FALSE),0)</f>
        <v>0</v>
      </c>
      <c r="E913">
        <f>+IFERROR(VLOOKUP(B913,'[1]Sum table'!$A:$F,6,FALSE),0)</f>
        <v>0</v>
      </c>
      <c r="F913">
        <f>+IFERROR(VLOOKUP(B913,'[1]Sum table'!$A:$G,7,FALSE),0)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ZK103.K113.C042</v>
      </c>
      <c r="C914">
        <f>+IFERROR(VLOOKUP(B914,'[1]Sum table'!$A:$D,4,FALSE),0)</f>
        <v>0</v>
      </c>
      <c r="D914">
        <f>+IFERROR(VLOOKUP(B914,'[1]Sum table'!$A:$E,5,FALSE),0)</f>
        <v>0</v>
      </c>
      <c r="E914">
        <f>+IFERROR(VLOOKUP(B914,'[1]Sum table'!$A:$F,6,FALSE),0)</f>
        <v>0</v>
      </c>
      <c r="F914">
        <f>+IFERROR(VLOOKUP(B914,'[1]Sum table'!$A:$G,7,FALSE),0)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ZK103.K114.C042</v>
      </c>
      <c r="C915">
        <f>+IFERROR(VLOOKUP(B915,'[1]Sum table'!$A:$D,4,FALSE),0)</f>
        <v>0</v>
      </c>
      <c r="D915">
        <f>+IFERROR(VLOOKUP(B915,'[1]Sum table'!$A:$E,5,FALSE),0)</f>
        <v>0</v>
      </c>
      <c r="E915">
        <f>+IFERROR(VLOOKUP(B915,'[1]Sum table'!$A:$F,6,FALSE),0)</f>
        <v>0</v>
      </c>
      <c r="F915">
        <f>+IFERROR(VLOOKUP(B915,'[1]Sum table'!$A:$G,7,FALSE),0)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ZK103.K115.C042</v>
      </c>
      <c r="C916">
        <f>+IFERROR(VLOOKUP(B916,'[1]Sum table'!$A:$D,4,FALSE),0)</f>
        <v>0</v>
      </c>
      <c r="D916">
        <f>+IFERROR(VLOOKUP(B916,'[1]Sum table'!$A:$E,5,FALSE),0)</f>
        <v>0</v>
      </c>
      <c r="E916">
        <f>+IFERROR(VLOOKUP(B916,'[1]Sum table'!$A:$F,6,FALSE),0)</f>
        <v>0</v>
      </c>
      <c r="F916">
        <f>+IFERROR(VLOOKUP(B916,'[1]Sum table'!$A:$G,7,FALSE),0)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ZK103.K116.C042</v>
      </c>
      <c r="C917">
        <f>+IFERROR(VLOOKUP(B917,'[1]Sum table'!$A:$D,4,FALSE),0)</f>
        <v>0</v>
      </c>
      <c r="D917">
        <f>+IFERROR(VLOOKUP(B917,'[1]Sum table'!$A:$E,5,FALSE),0)</f>
        <v>0</v>
      </c>
      <c r="E917">
        <f>+IFERROR(VLOOKUP(B917,'[1]Sum table'!$A:$F,6,FALSE),0)</f>
        <v>0</v>
      </c>
      <c r="F917">
        <f>+IFERROR(VLOOKUP(B917,'[1]Sum table'!$A:$G,7,FALSE),0)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ZK103.K117.C042</v>
      </c>
      <c r="C918">
        <f>+IFERROR(VLOOKUP(B918,'[1]Sum table'!$A:$D,4,FALSE),0)</f>
        <v>0</v>
      </c>
      <c r="D918">
        <f>+IFERROR(VLOOKUP(B918,'[1]Sum table'!$A:$E,5,FALSE),0)</f>
        <v>0</v>
      </c>
      <c r="E918">
        <f>+IFERROR(VLOOKUP(B918,'[1]Sum table'!$A:$F,6,FALSE),0)</f>
        <v>0</v>
      </c>
      <c r="F918">
        <f>+IFERROR(VLOOKUP(B918,'[1]Sum table'!$A:$G,7,FALSE),0)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ZK103.K118.C042</v>
      </c>
      <c r="C919">
        <f>+IFERROR(VLOOKUP(B919,'[1]Sum table'!$A:$D,4,FALSE),0)</f>
        <v>0</v>
      </c>
      <c r="D919">
        <f>+IFERROR(VLOOKUP(B919,'[1]Sum table'!$A:$E,5,FALSE),0)</f>
        <v>0</v>
      </c>
      <c r="E919">
        <f>+IFERROR(VLOOKUP(B919,'[1]Sum table'!$A:$F,6,FALSE),0)</f>
        <v>0</v>
      </c>
      <c r="F919">
        <f>+IFERROR(VLOOKUP(B919,'[1]Sum table'!$A:$G,7,FALSE),0)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ZK103.K119.C042</v>
      </c>
      <c r="C920">
        <f>+IFERROR(VLOOKUP(B920,'[1]Sum table'!$A:$D,4,FALSE),0)</f>
        <v>0</v>
      </c>
      <c r="D920">
        <f>+IFERROR(VLOOKUP(B920,'[1]Sum table'!$A:$E,5,FALSE),0)</f>
        <v>0</v>
      </c>
      <c r="E920">
        <f>+IFERROR(VLOOKUP(B920,'[1]Sum table'!$A:$F,6,FALSE),0)</f>
        <v>0</v>
      </c>
      <c r="F920">
        <f>+IFERROR(VLOOKUP(B920,'[1]Sum table'!$A:$G,7,FALSE),0)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ZK103.K120.C042</v>
      </c>
      <c r="C921">
        <f>+IFERROR(VLOOKUP(B921,'[1]Sum table'!$A:$D,4,FALSE),0)</f>
        <v>0</v>
      </c>
      <c r="D921">
        <f>+IFERROR(VLOOKUP(B921,'[1]Sum table'!$A:$E,5,FALSE),0)</f>
        <v>0</v>
      </c>
      <c r="E921">
        <f>+IFERROR(VLOOKUP(B921,'[1]Sum table'!$A:$F,6,FALSE),0)</f>
        <v>0</v>
      </c>
      <c r="F921">
        <f>+IFERROR(VLOOKUP(B921,'[1]Sum table'!$A:$G,7,FALSE),0)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ZK103.K121.C042</v>
      </c>
      <c r="C922">
        <f>+IFERROR(VLOOKUP(B922,'[1]Sum table'!$A:$D,4,FALSE),0)</f>
        <v>0</v>
      </c>
      <c r="D922">
        <f>+IFERROR(VLOOKUP(B922,'[1]Sum table'!$A:$E,5,FALSE),0)</f>
        <v>0</v>
      </c>
      <c r="E922">
        <f>+IFERROR(VLOOKUP(B922,'[1]Sum table'!$A:$F,6,FALSE),0)</f>
        <v>0</v>
      </c>
      <c r="F922">
        <f>+IFERROR(VLOOKUP(B922,'[1]Sum table'!$A:$G,7,FALSE),0)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ZK103.K122.C042</v>
      </c>
      <c r="C923">
        <f>+IFERROR(VLOOKUP(B923,'[1]Sum table'!$A:$D,4,FALSE),0)</f>
        <v>0</v>
      </c>
      <c r="D923">
        <f>+IFERROR(VLOOKUP(B923,'[1]Sum table'!$A:$E,5,FALSE),0)</f>
        <v>0</v>
      </c>
      <c r="E923">
        <f>+IFERROR(VLOOKUP(B923,'[1]Sum table'!$A:$F,6,FALSE),0)</f>
        <v>0</v>
      </c>
      <c r="F923">
        <f>+IFERROR(VLOOKUP(B923,'[1]Sum table'!$A:$G,7,FALSE),0)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ZK103.K123.C042</v>
      </c>
      <c r="C924">
        <f>+IFERROR(VLOOKUP(B924,'[1]Sum table'!$A:$D,4,FALSE),0)</f>
        <v>0</v>
      </c>
      <c r="D924">
        <f>+IFERROR(VLOOKUP(B924,'[1]Sum table'!$A:$E,5,FALSE),0)</f>
        <v>0</v>
      </c>
      <c r="E924">
        <f>+IFERROR(VLOOKUP(B924,'[1]Sum table'!$A:$F,6,FALSE),0)</f>
        <v>0</v>
      </c>
      <c r="F924">
        <f>+IFERROR(VLOOKUP(B924,'[1]Sum table'!$A:$G,7,FALSE),0)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ZK103.K124.C042</v>
      </c>
      <c r="C925">
        <f>+IFERROR(VLOOKUP(B925,'[1]Sum table'!$A:$D,4,FALSE),0)</f>
        <v>0</v>
      </c>
      <c r="D925">
        <f>+IFERROR(VLOOKUP(B925,'[1]Sum table'!$A:$E,5,FALSE),0)</f>
        <v>0</v>
      </c>
      <c r="E925">
        <f>+IFERROR(VLOOKUP(B925,'[1]Sum table'!$A:$F,6,FALSE),0)</f>
        <v>0</v>
      </c>
      <c r="F925">
        <f>+IFERROR(VLOOKUP(B925,'[1]Sum table'!$A:$G,7,FALSE),0)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ZK103.K125.C042</v>
      </c>
      <c r="C926">
        <f>+IFERROR(VLOOKUP(B926,'[1]Sum table'!$A:$D,4,FALSE),0)</f>
        <v>0</v>
      </c>
      <c r="D926">
        <f>+IFERROR(VLOOKUP(B926,'[1]Sum table'!$A:$E,5,FALSE),0)</f>
        <v>0</v>
      </c>
      <c r="E926">
        <f>+IFERROR(VLOOKUP(B926,'[1]Sum table'!$A:$F,6,FALSE),0)</f>
        <v>0</v>
      </c>
      <c r="F926">
        <f>+IFERROR(VLOOKUP(B926,'[1]Sum table'!$A:$G,7,FALSE),0)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ZK103.K126.C042</v>
      </c>
      <c r="C927">
        <f>+IFERROR(VLOOKUP(B927,'[1]Sum table'!$A:$D,4,FALSE),0)</f>
        <v>0</v>
      </c>
      <c r="D927">
        <f>+IFERROR(VLOOKUP(B927,'[1]Sum table'!$A:$E,5,FALSE),0)</f>
        <v>0</v>
      </c>
      <c r="E927">
        <f>+IFERROR(VLOOKUP(B927,'[1]Sum table'!$A:$F,6,FALSE),0)</f>
        <v>0</v>
      </c>
      <c r="F927">
        <f>+IFERROR(VLOOKUP(B927,'[1]Sum table'!$A:$G,7,FALSE),0)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ZK103.K127.C042</v>
      </c>
      <c r="C928">
        <f>+IFERROR(VLOOKUP(B928,'[1]Sum table'!$A:$D,4,FALSE),0)</f>
        <v>0</v>
      </c>
      <c r="D928">
        <f>+IFERROR(VLOOKUP(B928,'[1]Sum table'!$A:$E,5,FALSE),0)</f>
        <v>0</v>
      </c>
      <c r="E928">
        <f>+IFERROR(VLOOKUP(B928,'[1]Sum table'!$A:$F,6,FALSE),0)</f>
        <v>0</v>
      </c>
      <c r="F928">
        <f>+IFERROR(VLOOKUP(B928,'[1]Sum table'!$A:$G,7,FALSE),0)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ZK103.K128.C042</v>
      </c>
      <c r="C929">
        <f>+IFERROR(VLOOKUP(B929,'[1]Sum table'!$A:$D,4,FALSE),0)</f>
        <v>0</v>
      </c>
      <c r="D929">
        <f>+IFERROR(VLOOKUP(B929,'[1]Sum table'!$A:$E,5,FALSE),0)</f>
        <v>0</v>
      </c>
      <c r="E929">
        <f>+IFERROR(VLOOKUP(B929,'[1]Sum table'!$A:$F,6,FALSE),0)</f>
        <v>0</v>
      </c>
      <c r="F929">
        <f>+IFERROR(VLOOKUP(B929,'[1]Sum table'!$A:$G,7,FALSE),0)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ZK103.K129.C042</v>
      </c>
      <c r="C930">
        <f>+IFERROR(VLOOKUP(B930,'[1]Sum table'!$A:$D,4,FALSE),0)</f>
        <v>0</v>
      </c>
      <c r="D930">
        <f>+IFERROR(VLOOKUP(B930,'[1]Sum table'!$A:$E,5,FALSE),0)</f>
        <v>0</v>
      </c>
      <c r="E930">
        <f>+IFERROR(VLOOKUP(B930,'[1]Sum table'!$A:$F,6,FALSE),0)</f>
        <v>0</v>
      </c>
      <c r="F930">
        <f>+IFERROR(VLOOKUP(B930,'[1]Sum table'!$A:$G,7,FALSE),0)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ZK103.K130.C042</v>
      </c>
      <c r="C931">
        <f>+IFERROR(VLOOKUP(B931,'[1]Sum table'!$A:$D,4,FALSE),0)</f>
        <v>0</v>
      </c>
      <c r="D931">
        <f>+IFERROR(VLOOKUP(B931,'[1]Sum table'!$A:$E,5,FALSE),0)</f>
        <v>0</v>
      </c>
      <c r="E931">
        <f>+IFERROR(VLOOKUP(B931,'[1]Sum table'!$A:$F,6,FALSE),0)</f>
        <v>0</v>
      </c>
      <c r="F931">
        <f>+IFERROR(VLOOKUP(B931,'[1]Sum table'!$A:$G,7,FALSE),0)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ZK103.K131.C042</v>
      </c>
      <c r="C932">
        <f>+IFERROR(VLOOKUP(B932,'[1]Sum table'!$A:$D,4,FALSE),0)</f>
        <v>0</v>
      </c>
      <c r="D932">
        <f>+IFERROR(VLOOKUP(B932,'[1]Sum table'!$A:$E,5,FALSE),0)</f>
        <v>0</v>
      </c>
      <c r="E932">
        <f>+IFERROR(VLOOKUP(B932,'[1]Sum table'!$A:$F,6,FALSE),0)</f>
        <v>0</v>
      </c>
      <c r="F932">
        <f>+IFERROR(VLOOKUP(B932,'[1]Sum table'!$A:$G,7,FALSE),0)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ZK103.K132.C042</v>
      </c>
      <c r="C933">
        <f>+IFERROR(VLOOKUP(B933,'[1]Sum table'!$A:$D,4,FALSE),0)</f>
        <v>0</v>
      </c>
      <c r="D933">
        <f>+IFERROR(VLOOKUP(B933,'[1]Sum table'!$A:$E,5,FALSE),0)</f>
        <v>0</v>
      </c>
      <c r="E933">
        <f>+IFERROR(VLOOKUP(B933,'[1]Sum table'!$A:$F,6,FALSE),0)</f>
        <v>0</v>
      </c>
      <c r="F933">
        <f>+IFERROR(VLOOKUP(B933,'[1]Sum table'!$A:$G,7,FALSE),0)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ZK103.K133.C042</v>
      </c>
      <c r="C934">
        <f>+IFERROR(VLOOKUP(B934,'[1]Sum table'!$A:$D,4,FALSE),0)</f>
        <v>0</v>
      </c>
      <c r="D934">
        <f>+IFERROR(VLOOKUP(B934,'[1]Sum table'!$A:$E,5,FALSE),0)</f>
        <v>0</v>
      </c>
      <c r="E934">
        <f>+IFERROR(VLOOKUP(B934,'[1]Sum table'!$A:$F,6,FALSE),0)</f>
        <v>0</v>
      </c>
      <c r="F934">
        <f>+IFERROR(VLOOKUP(B934,'[1]Sum table'!$A:$G,7,FALSE),0)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ZK103.K134.C042</v>
      </c>
      <c r="C935">
        <f>+IFERROR(VLOOKUP(B935,'[1]Sum table'!$A:$D,4,FALSE),0)</f>
        <v>0</v>
      </c>
      <c r="D935">
        <f>+IFERROR(VLOOKUP(B935,'[1]Sum table'!$A:$E,5,FALSE),0)</f>
        <v>0</v>
      </c>
      <c r="E935">
        <f>+IFERROR(VLOOKUP(B935,'[1]Sum table'!$A:$F,6,FALSE),0)</f>
        <v>0</v>
      </c>
      <c r="F935">
        <f>+IFERROR(VLOOKUP(B935,'[1]Sum table'!$A:$G,7,FALSE),0)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ZK103.K135.C042</v>
      </c>
      <c r="C936">
        <f>+IFERROR(VLOOKUP(B936,'[1]Sum table'!$A:$D,4,FALSE),0)</f>
        <v>0</v>
      </c>
      <c r="D936">
        <f>+IFERROR(VLOOKUP(B936,'[1]Sum table'!$A:$E,5,FALSE),0)</f>
        <v>0</v>
      </c>
      <c r="E936">
        <f>+IFERROR(VLOOKUP(B936,'[1]Sum table'!$A:$F,6,FALSE),0)</f>
        <v>0</v>
      </c>
      <c r="F936">
        <f>+IFERROR(VLOOKUP(B936,'[1]Sum table'!$A:$G,7,FALSE),0)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ZK103.K136.C042</v>
      </c>
      <c r="C937">
        <f>+IFERROR(VLOOKUP(B937,'[1]Sum table'!$A:$D,4,FALSE),0)</f>
        <v>0</v>
      </c>
      <c r="D937">
        <f>+IFERROR(VLOOKUP(B937,'[1]Sum table'!$A:$E,5,FALSE),0)</f>
        <v>0</v>
      </c>
      <c r="E937">
        <f>+IFERROR(VLOOKUP(B937,'[1]Sum table'!$A:$F,6,FALSE),0)</f>
        <v>0</v>
      </c>
      <c r="F937">
        <f>+IFERROR(VLOOKUP(B937,'[1]Sum table'!$A:$G,7,FALSE),0)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ZK103.K137.C042</v>
      </c>
      <c r="C938">
        <f>+IFERROR(VLOOKUP(B938,'[1]Sum table'!$A:$D,4,FALSE),0)</f>
        <v>0</v>
      </c>
      <c r="D938">
        <f>+IFERROR(VLOOKUP(B938,'[1]Sum table'!$A:$E,5,FALSE),0)</f>
        <v>0</v>
      </c>
      <c r="E938">
        <f>+IFERROR(VLOOKUP(B938,'[1]Sum table'!$A:$F,6,FALSE),0)</f>
        <v>0</v>
      </c>
      <c r="F938">
        <f>+IFERROR(VLOOKUP(B938,'[1]Sum table'!$A:$G,7,FALSE),0)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ZK103.K138.C042</v>
      </c>
      <c r="C939">
        <f>+IFERROR(VLOOKUP(B939,'[1]Sum table'!$A:$D,4,FALSE),0)</f>
        <v>0</v>
      </c>
      <c r="D939">
        <f>+IFERROR(VLOOKUP(B939,'[1]Sum table'!$A:$E,5,FALSE),0)</f>
        <v>0</v>
      </c>
      <c r="E939">
        <f>+IFERROR(VLOOKUP(B939,'[1]Sum table'!$A:$F,6,FALSE),0)</f>
        <v>0</v>
      </c>
      <c r="F939">
        <f>+IFERROR(VLOOKUP(B939,'[1]Sum table'!$A:$G,7,FALSE),0)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ZK103.K139.C042</v>
      </c>
      <c r="C940">
        <f>+IFERROR(VLOOKUP(B940,'[1]Sum table'!$A:$D,4,FALSE),0)</f>
        <v>0</v>
      </c>
      <c r="D940">
        <f>+IFERROR(VLOOKUP(B940,'[1]Sum table'!$A:$E,5,FALSE),0)</f>
        <v>0</v>
      </c>
      <c r="E940">
        <f>+IFERROR(VLOOKUP(B940,'[1]Sum table'!$A:$F,6,FALSE),0)</f>
        <v>0</v>
      </c>
      <c r="F940">
        <f>+IFERROR(VLOOKUP(B940,'[1]Sum table'!$A:$G,7,FALSE),0)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ZK103.K140.C042</v>
      </c>
      <c r="C941">
        <f>+IFERROR(VLOOKUP(B941,'[1]Sum table'!$A:$D,4,FALSE),0)</f>
        <v>0</v>
      </c>
      <c r="D941">
        <f>+IFERROR(VLOOKUP(B941,'[1]Sum table'!$A:$E,5,FALSE),0)</f>
        <v>0</v>
      </c>
      <c r="E941">
        <f>+IFERROR(VLOOKUP(B941,'[1]Sum table'!$A:$F,6,FALSE),0)</f>
        <v>0</v>
      </c>
      <c r="F941">
        <f>+IFERROR(VLOOKUP(B941,'[1]Sum table'!$A:$G,7,FALSE),0)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ZK103.K141.C042</v>
      </c>
      <c r="C942">
        <f>+IFERROR(VLOOKUP(B942,'[1]Sum table'!$A:$D,4,FALSE),0)</f>
        <v>0</v>
      </c>
      <c r="D942">
        <f>+IFERROR(VLOOKUP(B942,'[1]Sum table'!$A:$E,5,FALSE),0)</f>
        <v>0</v>
      </c>
      <c r="E942">
        <f>+IFERROR(VLOOKUP(B942,'[1]Sum table'!$A:$F,6,FALSE),0)</f>
        <v>0</v>
      </c>
      <c r="F942">
        <f>+IFERROR(VLOOKUP(B942,'[1]Sum table'!$A:$G,7,FALSE),0)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ZK103.K142.C042</v>
      </c>
      <c r="C943">
        <f>+IFERROR(VLOOKUP(B943,'[1]Sum table'!$A:$D,4,FALSE),0)</f>
        <v>0</v>
      </c>
      <c r="D943">
        <f>+IFERROR(VLOOKUP(B943,'[1]Sum table'!$A:$E,5,FALSE),0)</f>
        <v>0</v>
      </c>
      <c r="E943">
        <f>+IFERROR(VLOOKUP(B943,'[1]Sum table'!$A:$F,6,FALSE),0)</f>
        <v>0</v>
      </c>
      <c r="F943">
        <f>+IFERROR(VLOOKUP(B943,'[1]Sum table'!$A:$G,7,FALSE),0)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ZK103.K143.C042</v>
      </c>
      <c r="C944">
        <f>+IFERROR(VLOOKUP(B944,'[1]Sum table'!$A:$D,4,FALSE),0)</f>
        <v>0</v>
      </c>
      <c r="D944">
        <f>+IFERROR(VLOOKUP(B944,'[1]Sum table'!$A:$E,5,FALSE),0)</f>
        <v>0</v>
      </c>
      <c r="E944">
        <f>+IFERROR(VLOOKUP(B944,'[1]Sum table'!$A:$F,6,FALSE),0)</f>
        <v>0</v>
      </c>
      <c r="F944">
        <f>+IFERROR(VLOOKUP(B944,'[1]Sum table'!$A:$G,7,FALSE),0)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ZK103.K144.C042</v>
      </c>
      <c r="C945">
        <f>+IFERROR(VLOOKUP(B945,'[1]Sum table'!$A:$D,4,FALSE),0)</f>
        <v>0</v>
      </c>
      <c r="D945">
        <f>+IFERROR(VLOOKUP(B945,'[1]Sum table'!$A:$E,5,FALSE),0)</f>
        <v>0</v>
      </c>
      <c r="E945">
        <f>+IFERROR(VLOOKUP(B945,'[1]Sum table'!$A:$F,6,FALSE),0)</f>
        <v>0</v>
      </c>
      <c r="F945">
        <f>+IFERROR(VLOOKUP(B945,'[1]Sum table'!$A:$G,7,FALSE),0)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ZK103.K145.C042</v>
      </c>
      <c r="C946">
        <f>+IFERROR(VLOOKUP(B946,'[1]Sum table'!$A:$D,4,FALSE),0)</f>
        <v>0</v>
      </c>
      <c r="D946">
        <f>+IFERROR(VLOOKUP(B946,'[1]Sum table'!$A:$E,5,FALSE),0)</f>
        <v>0</v>
      </c>
      <c r="E946">
        <f>+IFERROR(VLOOKUP(B946,'[1]Sum table'!$A:$F,6,FALSE),0)</f>
        <v>0</v>
      </c>
      <c r="F946">
        <f>+IFERROR(VLOOKUP(B946,'[1]Sum table'!$A:$G,7,FALSE),0)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ZK103.K146.C042</v>
      </c>
      <c r="C947">
        <f>+IFERROR(VLOOKUP(B947,'[1]Sum table'!$A:$D,4,FALSE),0)</f>
        <v>0</v>
      </c>
      <c r="D947">
        <f>+IFERROR(VLOOKUP(B947,'[1]Sum table'!$A:$E,5,FALSE),0)</f>
        <v>0</v>
      </c>
      <c r="E947">
        <f>+IFERROR(VLOOKUP(B947,'[1]Sum table'!$A:$F,6,FALSE),0)</f>
        <v>0</v>
      </c>
      <c r="F947">
        <f>+IFERROR(VLOOKUP(B947,'[1]Sum table'!$A:$G,7,FALSE),0)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ZK103.K147.C042</v>
      </c>
      <c r="C948">
        <f>+IFERROR(VLOOKUP(B948,'[1]Sum table'!$A:$D,4,FALSE),0)</f>
        <v>0</v>
      </c>
      <c r="D948">
        <f>+IFERROR(VLOOKUP(B948,'[1]Sum table'!$A:$E,5,FALSE),0)</f>
        <v>0</v>
      </c>
      <c r="E948">
        <f>+IFERROR(VLOOKUP(B948,'[1]Sum table'!$A:$F,6,FALSE),0)</f>
        <v>0</v>
      </c>
      <c r="F948">
        <f>+IFERROR(VLOOKUP(B948,'[1]Sum table'!$A:$G,7,FALSE),0)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ZK103.K148.C042</v>
      </c>
      <c r="C949">
        <f>+IFERROR(VLOOKUP(B949,'[1]Sum table'!$A:$D,4,FALSE),0)</f>
        <v>0</v>
      </c>
      <c r="D949">
        <f>+IFERROR(VLOOKUP(B949,'[1]Sum table'!$A:$E,5,FALSE),0)</f>
        <v>0</v>
      </c>
      <c r="E949">
        <f>+IFERROR(VLOOKUP(B949,'[1]Sum table'!$A:$F,6,FALSE),0)</f>
        <v>0</v>
      </c>
      <c r="F949">
        <f>+IFERROR(VLOOKUP(B949,'[1]Sum table'!$A:$G,7,FALSE),0)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ZK103.K149.C042</v>
      </c>
      <c r="C950">
        <f>+IFERROR(VLOOKUP(B950,'[1]Sum table'!$A:$D,4,FALSE),0)</f>
        <v>0</v>
      </c>
      <c r="D950">
        <f>+IFERROR(VLOOKUP(B950,'[1]Sum table'!$A:$E,5,FALSE),0)</f>
        <v>0</v>
      </c>
      <c r="E950">
        <f>+IFERROR(VLOOKUP(B950,'[1]Sum table'!$A:$F,6,FALSE),0)</f>
        <v>0</v>
      </c>
      <c r="F950">
        <f>+IFERROR(VLOOKUP(B950,'[1]Sum table'!$A:$G,7,FALSE),0)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ZK103.K150.C042</v>
      </c>
      <c r="C951">
        <f>+IFERROR(VLOOKUP(B951,'[1]Sum table'!$A:$D,4,FALSE),0)</f>
        <v>0</v>
      </c>
      <c r="D951">
        <f>+IFERROR(VLOOKUP(B951,'[1]Sum table'!$A:$E,5,FALSE),0)</f>
        <v>0</v>
      </c>
      <c r="E951">
        <f>+IFERROR(VLOOKUP(B951,'[1]Sum table'!$A:$F,6,FALSE),0)</f>
        <v>0</v>
      </c>
      <c r="F951">
        <f>+IFERROR(VLOOKUP(B951,'[1]Sum table'!$A:$G,7,FALSE),0)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ZK103.K151.C042</v>
      </c>
      <c r="C952">
        <f>+IFERROR(VLOOKUP(B952,'[1]Sum table'!$A:$D,4,FALSE),0)</f>
        <v>0</v>
      </c>
      <c r="D952">
        <f>+IFERROR(VLOOKUP(B952,'[1]Sum table'!$A:$E,5,FALSE),0)</f>
        <v>0</v>
      </c>
      <c r="E952">
        <f>+IFERROR(VLOOKUP(B952,'[1]Sum table'!$A:$F,6,FALSE),0)</f>
        <v>0</v>
      </c>
      <c r="F952">
        <f>+IFERROR(VLOOKUP(B952,'[1]Sum table'!$A:$G,7,FALSE),0)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ZK103.K152.C042</v>
      </c>
      <c r="C953">
        <f>+IFERROR(VLOOKUP(B953,'[1]Sum table'!$A:$D,4,FALSE),0)</f>
        <v>0</v>
      </c>
      <c r="D953">
        <f>+IFERROR(VLOOKUP(B953,'[1]Sum table'!$A:$E,5,FALSE),0)</f>
        <v>0</v>
      </c>
      <c r="E953">
        <f>+IFERROR(VLOOKUP(B953,'[1]Sum table'!$A:$F,6,FALSE),0)</f>
        <v>0</v>
      </c>
      <c r="F953">
        <f>+IFERROR(VLOOKUP(B953,'[1]Sum table'!$A:$G,7,FALSE),0)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ZK103.K153.C042</v>
      </c>
      <c r="C954">
        <f>+IFERROR(VLOOKUP(B954,'[1]Sum table'!$A:$D,4,FALSE),0)</f>
        <v>0</v>
      </c>
      <c r="D954">
        <f>+IFERROR(VLOOKUP(B954,'[1]Sum table'!$A:$E,5,FALSE),0)</f>
        <v>0</v>
      </c>
      <c r="E954">
        <f>+IFERROR(VLOOKUP(B954,'[1]Sum table'!$A:$F,6,FALSE),0)</f>
        <v>0</v>
      </c>
      <c r="F954">
        <f>+IFERROR(VLOOKUP(B954,'[1]Sum table'!$A:$G,7,FALSE),0)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ZK103.K154.C042</v>
      </c>
      <c r="C955">
        <f>+IFERROR(VLOOKUP(B955,'[1]Sum table'!$A:$D,4,FALSE),0)</f>
        <v>0</v>
      </c>
      <c r="D955">
        <f>+IFERROR(VLOOKUP(B955,'[1]Sum table'!$A:$E,5,FALSE),0)</f>
        <v>0</v>
      </c>
      <c r="E955">
        <f>+IFERROR(VLOOKUP(B955,'[1]Sum table'!$A:$F,6,FALSE),0)</f>
        <v>0</v>
      </c>
      <c r="F955">
        <f>+IFERROR(VLOOKUP(B955,'[1]Sum table'!$A:$G,7,FALSE),0)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ZK103.K155.C042</v>
      </c>
      <c r="C956">
        <f>+IFERROR(VLOOKUP(B956,'[1]Sum table'!$A:$D,4,FALSE),0)</f>
        <v>0</v>
      </c>
      <c r="D956">
        <f>+IFERROR(VLOOKUP(B956,'[1]Sum table'!$A:$E,5,FALSE),0)</f>
        <v>0</v>
      </c>
      <c r="E956">
        <f>+IFERROR(VLOOKUP(B956,'[1]Sum table'!$A:$F,6,FALSE),0)</f>
        <v>0</v>
      </c>
      <c r="F956">
        <f>+IFERROR(VLOOKUP(B956,'[1]Sum table'!$A:$G,7,FALSE),0)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ZK103.K156.C042</v>
      </c>
      <c r="C957">
        <f>+IFERROR(VLOOKUP(B957,'[1]Sum table'!$A:$D,4,FALSE),0)</f>
        <v>0</v>
      </c>
      <c r="D957">
        <f>+IFERROR(VLOOKUP(B957,'[1]Sum table'!$A:$E,5,FALSE),0)</f>
        <v>0</v>
      </c>
      <c r="E957">
        <f>+IFERROR(VLOOKUP(B957,'[1]Sum table'!$A:$F,6,FALSE),0)</f>
        <v>0</v>
      </c>
      <c r="F957">
        <f>+IFERROR(VLOOKUP(B957,'[1]Sum table'!$A:$G,7,FALSE),0)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ZK103.K157.C042</v>
      </c>
      <c r="C958">
        <f>+IFERROR(VLOOKUP(B958,'[1]Sum table'!$A:$D,4,FALSE),0)</f>
        <v>0</v>
      </c>
      <c r="D958">
        <f>+IFERROR(VLOOKUP(B958,'[1]Sum table'!$A:$E,5,FALSE),0)</f>
        <v>0</v>
      </c>
      <c r="E958">
        <f>+IFERROR(VLOOKUP(B958,'[1]Sum table'!$A:$F,6,FALSE),0)</f>
        <v>0</v>
      </c>
      <c r="F958">
        <f>+IFERROR(VLOOKUP(B958,'[1]Sum table'!$A:$G,7,FALSE),0)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ZK103.K158.C042</v>
      </c>
      <c r="C959">
        <f>+IFERROR(VLOOKUP(B959,'[1]Sum table'!$A:$D,4,FALSE),0)</f>
        <v>0</v>
      </c>
      <c r="D959">
        <f>+IFERROR(VLOOKUP(B959,'[1]Sum table'!$A:$E,5,FALSE),0)</f>
        <v>0</v>
      </c>
      <c r="E959">
        <f>+IFERROR(VLOOKUP(B959,'[1]Sum table'!$A:$F,6,FALSE),0)</f>
        <v>0</v>
      </c>
      <c r="F959">
        <f>+IFERROR(VLOOKUP(B959,'[1]Sum table'!$A:$G,7,FALSE),0)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ZK103.K159.C042</v>
      </c>
      <c r="C960">
        <f>+IFERROR(VLOOKUP(B960,'[1]Sum table'!$A:$D,4,FALSE),0)</f>
        <v>0</v>
      </c>
      <c r="D960">
        <f>+IFERROR(VLOOKUP(B960,'[1]Sum table'!$A:$E,5,FALSE),0)</f>
        <v>0</v>
      </c>
      <c r="E960">
        <f>+IFERROR(VLOOKUP(B960,'[1]Sum table'!$A:$F,6,FALSE),0)</f>
        <v>0</v>
      </c>
      <c r="F960">
        <f>+IFERROR(VLOOKUP(B960,'[1]Sum table'!$A:$G,7,FALSE),0)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ZK103.K160.C042</v>
      </c>
      <c r="C961">
        <f>+IFERROR(VLOOKUP(B961,'[1]Sum table'!$A:$D,4,FALSE),0)</f>
        <v>0</v>
      </c>
      <c r="D961">
        <f>+IFERROR(VLOOKUP(B961,'[1]Sum table'!$A:$E,5,FALSE),0)</f>
        <v>0</v>
      </c>
      <c r="E961">
        <f>+IFERROR(VLOOKUP(B961,'[1]Sum table'!$A:$F,6,FALSE),0)</f>
        <v>0</v>
      </c>
      <c r="F961">
        <f>+IFERROR(VLOOKUP(B961,'[1]Sum table'!$A:$G,7,FALSE),0)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ZK103.K161.C042</v>
      </c>
      <c r="C962">
        <f>+IFERROR(VLOOKUP(B962,'[1]Sum table'!$A:$D,4,FALSE),0)</f>
        <v>0</v>
      </c>
      <c r="D962">
        <f>+IFERROR(VLOOKUP(B962,'[1]Sum table'!$A:$E,5,FALSE),0)</f>
        <v>0</v>
      </c>
      <c r="E962">
        <f>+IFERROR(VLOOKUP(B962,'[1]Sum table'!$A:$F,6,FALSE),0)</f>
        <v>0</v>
      </c>
      <c r="F962">
        <f>+IFERROR(VLOOKUP(B962,'[1]Sum table'!$A:$G,7,FALSE),0)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ZK103.K162.C042</v>
      </c>
      <c r="C963">
        <f>+IFERROR(VLOOKUP(B963,'[1]Sum table'!$A:$D,4,FALSE),0)</f>
        <v>0</v>
      </c>
      <c r="D963">
        <f>+IFERROR(VLOOKUP(B963,'[1]Sum table'!$A:$E,5,FALSE),0)</f>
        <v>0</v>
      </c>
      <c r="E963">
        <f>+IFERROR(VLOOKUP(B963,'[1]Sum table'!$A:$F,6,FALSE),0)</f>
        <v>0</v>
      </c>
      <c r="F963">
        <f>+IFERROR(VLOOKUP(B963,'[1]Sum table'!$A:$G,7,FALSE),0)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ZK103.K163.C042</v>
      </c>
      <c r="C964">
        <f>+IFERROR(VLOOKUP(B964,'[1]Sum table'!$A:$D,4,FALSE),0)</f>
        <v>0</v>
      </c>
      <c r="D964">
        <f>+IFERROR(VLOOKUP(B964,'[1]Sum table'!$A:$E,5,FALSE),0)</f>
        <v>0</v>
      </c>
      <c r="E964">
        <f>+IFERROR(VLOOKUP(B964,'[1]Sum table'!$A:$F,6,FALSE),0)</f>
        <v>0</v>
      </c>
      <c r="F964">
        <f>+IFERROR(VLOOKUP(B964,'[1]Sum table'!$A:$G,7,FALSE),0)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ZK103.K164.C042</v>
      </c>
      <c r="C965">
        <f>+IFERROR(VLOOKUP(B965,'[1]Sum table'!$A:$D,4,FALSE),0)</f>
        <v>0</v>
      </c>
      <c r="D965">
        <f>+IFERROR(VLOOKUP(B965,'[1]Sum table'!$A:$E,5,FALSE),0)</f>
        <v>0</v>
      </c>
      <c r="E965">
        <f>+IFERROR(VLOOKUP(B965,'[1]Sum table'!$A:$F,6,FALSE),0)</f>
        <v>0</v>
      </c>
      <c r="F965">
        <f>+IFERROR(VLOOKUP(B965,'[1]Sum table'!$A:$G,7,FALSE),0)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ZK103.K165.C042</v>
      </c>
      <c r="C966">
        <f>+IFERROR(VLOOKUP(B966,'[1]Sum table'!$A:$D,4,FALSE),0)</f>
        <v>0</v>
      </c>
      <c r="D966">
        <f>+IFERROR(VLOOKUP(B966,'[1]Sum table'!$A:$E,5,FALSE),0)</f>
        <v>0</v>
      </c>
      <c r="E966">
        <f>+IFERROR(VLOOKUP(B966,'[1]Sum table'!$A:$F,6,FALSE),0)</f>
        <v>0</v>
      </c>
      <c r="F966">
        <f>+IFERROR(VLOOKUP(B966,'[1]Sum table'!$A:$G,7,FALSE),0)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ZK103.K166.C042</v>
      </c>
      <c r="C967">
        <f>+IFERROR(VLOOKUP(B967,'[1]Sum table'!$A:$D,4,FALSE),0)</f>
        <v>0</v>
      </c>
      <c r="D967">
        <f>+IFERROR(VLOOKUP(B967,'[1]Sum table'!$A:$E,5,FALSE),0)</f>
        <v>0</v>
      </c>
      <c r="E967">
        <f>+IFERROR(VLOOKUP(B967,'[1]Sum table'!$A:$F,6,FALSE),0)</f>
        <v>0</v>
      </c>
      <c r="F967">
        <f>+IFERROR(VLOOKUP(B967,'[1]Sum table'!$A:$G,7,FALSE),0)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ZK103.K167.C042</v>
      </c>
      <c r="C968">
        <f>+IFERROR(VLOOKUP(B968,'[1]Sum table'!$A:$D,4,FALSE),0)</f>
        <v>0</v>
      </c>
      <c r="D968">
        <f>+IFERROR(VLOOKUP(B968,'[1]Sum table'!$A:$E,5,FALSE),0)</f>
        <v>0</v>
      </c>
      <c r="E968">
        <f>+IFERROR(VLOOKUP(B968,'[1]Sum table'!$A:$F,6,FALSE),0)</f>
        <v>0</v>
      </c>
      <c r="F968">
        <f>+IFERROR(VLOOKUP(B968,'[1]Sum table'!$A:$G,7,FALSE),0)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ZK103.K168.C042</v>
      </c>
      <c r="C969">
        <f>+IFERROR(VLOOKUP(B969,'[1]Sum table'!$A:$D,4,FALSE),0)</f>
        <v>0</v>
      </c>
      <c r="D969">
        <f>+IFERROR(VLOOKUP(B969,'[1]Sum table'!$A:$E,5,FALSE),0)</f>
        <v>0</v>
      </c>
      <c r="E969">
        <f>+IFERROR(VLOOKUP(B969,'[1]Sum table'!$A:$F,6,FALSE),0)</f>
        <v>0</v>
      </c>
      <c r="F969">
        <f>+IFERROR(VLOOKUP(B969,'[1]Sum table'!$A:$G,7,FALSE),0)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ZK103.K169.C042</v>
      </c>
      <c r="C970">
        <f>+IFERROR(VLOOKUP(B970,'[1]Sum table'!$A:$D,4,FALSE),0)</f>
        <v>0</v>
      </c>
      <c r="D970">
        <f>+IFERROR(VLOOKUP(B970,'[1]Sum table'!$A:$E,5,FALSE),0)</f>
        <v>0</v>
      </c>
      <c r="E970">
        <f>+IFERROR(VLOOKUP(B970,'[1]Sum table'!$A:$F,6,FALSE),0)</f>
        <v>0</v>
      </c>
      <c r="F970">
        <f>+IFERROR(VLOOKUP(B970,'[1]Sum table'!$A:$G,7,FALSE),0)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ZK103.K170.C042</v>
      </c>
      <c r="C971">
        <f>+IFERROR(VLOOKUP(B971,'[1]Sum table'!$A:$D,4,FALSE),0)</f>
        <v>0</v>
      </c>
      <c r="D971">
        <f>+IFERROR(VLOOKUP(B971,'[1]Sum table'!$A:$E,5,FALSE),0)</f>
        <v>0</v>
      </c>
      <c r="E971">
        <f>+IFERROR(VLOOKUP(B971,'[1]Sum table'!$A:$F,6,FALSE),0)</f>
        <v>0</v>
      </c>
      <c r="F971">
        <f>+IFERROR(VLOOKUP(B971,'[1]Sum table'!$A:$G,7,FALSE),0)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ZK103.K171.C042</v>
      </c>
      <c r="C972">
        <f>+IFERROR(VLOOKUP(B972,'[1]Sum table'!$A:$D,4,FALSE),0)</f>
        <v>0</v>
      </c>
      <c r="D972">
        <f>+IFERROR(VLOOKUP(B972,'[1]Sum table'!$A:$E,5,FALSE),0)</f>
        <v>0</v>
      </c>
      <c r="E972">
        <f>+IFERROR(VLOOKUP(B972,'[1]Sum table'!$A:$F,6,FALSE),0)</f>
        <v>0</v>
      </c>
      <c r="F972">
        <f>+IFERROR(VLOOKUP(B972,'[1]Sum table'!$A:$G,7,FALSE),0)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ZK103.K172.C042</v>
      </c>
      <c r="C973">
        <f>+IFERROR(VLOOKUP(B973,'[1]Sum table'!$A:$D,4,FALSE),0)</f>
        <v>0</v>
      </c>
      <c r="D973">
        <f>+IFERROR(VLOOKUP(B973,'[1]Sum table'!$A:$E,5,FALSE),0)</f>
        <v>0</v>
      </c>
      <c r="E973">
        <f>+IFERROR(VLOOKUP(B973,'[1]Sum table'!$A:$F,6,FALSE),0)</f>
        <v>0</v>
      </c>
      <c r="F973">
        <f>+IFERROR(VLOOKUP(B973,'[1]Sum table'!$A:$G,7,FALSE),0)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ZK103.K173.C042</v>
      </c>
      <c r="C974">
        <f>+IFERROR(VLOOKUP(B974,'[1]Sum table'!$A:$D,4,FALSE),0)</f>
        <v>0</v>
      </c>
      <c r="D974">
        <f>+IFERROR(VLOOKUP(B974,'[1]Sum table'!$A:$E,5,FALSE),0)</f>
        <v>0</v>
      </c>
      <c r="E974">
        <f>+IFERROR(VLOOKUP(B974,'[1]Sum table'!$A:$F,6,FALSE),0)</f>
        <v>0</v>
      </c>
      <c r="F974">
        <f>+IFERROR(VLOOKUP(B974,'[1]Sum table'!$A:$G,7,FALSE),0)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ZK103.K174.C042</v>
      </c>
      <c r="C975">
        <f>+IFERROR(VLOOKUP(B975,'[1]Sum table'!$A:$D,4,FALSE),0)</f>
        <v>0</v>
      </c>
      <c r="D975">
        <f>+IFERROR(VLOOKUP(B975,'[1]Sum table'!$A:$E,5,FALSE),0)</f>
        <v>0</v>
      </c>
      <c r="E975">
        <f>+IFERROR(VLOOKUP(B975,'[1]Sum table'!$A:$F,6,FALSE),0)</f>
        <v>0</v>
      </c>
      <c r="F975">
        <f>+IFERROR(VLOOKUP(B975,'[1]Sum table'!$A:$G,7,FALSE),0)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ZK103.K175.C042</v>
      </c>
      <c r="C976">
        <f>+IFERROR(VLOOKUP(B976,'[1]Sum table'!$A:$D,4,FALSE),0)</f>
        <v>0</v>
      </c>
      <c r="D976">
        <f>+IFERROR(VLOOKUP(B976,'[1]Sum table'!$A:$E,5,FALSE),0)</f>
        <v>0</v>
      </c>
      <c r="E976">
        <f>+IFERROR(VLOOKUP(B976,'[1]Sum table'!$A:$F,6,FALSE),0)</f>
        <v>0</v>
      </c>
      <c r="F976">
        <f>+IFERROR(VLOOKUP(B976,'[1]Sum table'!$A:$G,7,FALSE),0)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ZK103.K176.C042</v>
      </c>
      <c r="C977">
        <f>+IFERROR(VLOOKUP(B977,'[1]Sum table'!$A:$D,4,FALSE),0)</f>
        <v>0</v>
      </c>
      <c r="D977">
        <f>+IFERROR(VLOOKUP(B977,'[1]Sum table'!$A:$E,5,FALSE),0)</f>
        <v>0</v>
      </c>
      <c r="E977">
        <f>+IFERROR(VLOOKUP(B977,'[1]Sum table'!$A:$F,6,FALSE),0)</f>
        <v>0</v>
      </c>
      <c r="F977">
        <f>+IFERROR(VLOOKUP(B977,'[1]Sum table'!$A:$G,7,FALSE),0)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ZK103.K177.C042</v>
      </c>
      <c r="C978">
        <f>+IFERROR(VLOOKUP(B978,'[1]Sum table'!$A:$D,4,FALSE),0)</f>
        <v>0</v>
      </c>
      <c r="D978">
        <f>+IFERROR(VLOOKUP(B978,'[1]Sum table'!$A:$E,5,FALSE),0)</f>
        <v>0</v>
      </c>
      <c r="E978">
        <f>+IFERROR(VLOOKUP(B978,'[1]Sum table'!$A:$F,6,FALSE),0)</f>
        <v>0</v>
      </c>
      <c r="F978">
        <f>+IFERROR(VLOOKUP(B978,'[1]Sum table'!$A:$G,7,FALSE),0)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ZK103.K178.C042</v>
      </c>
      <c r="C979">
        <f>+IFERROR(VLOOKUP(B979,'[1]Sum table'!$A:$D,4,FALSE),0)</f>
        <v>0</v>
      </c>
      <c r="D979">
        <f>+IFERROR(VLOOKUP(B979,'[1]Sum table'!$A:$E,5,FALSE),0)</f>
        <v>0</v>
      </c>
      <c r="E979">
        <f>+IFERROR(VLOOKUP(B979,'[1]Sum table'!$A:$F,6,FALSE),0)</f>
        <v>0</v>
      </c>
      <c r="F979">
        <f>+IFERROR(VLOOKUP(B979,'[1]Sum table'!$A:$G,7,FALSE),0)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ZK103.K179.C042</v>
      </c>
      <c r="C980">
        <f>+IFERROR(VLOOKUP(B980,'[1]Sum table'!$A:$D,4,FALSE),0)</f>
        <v>0</v>
      </c>
      <c r="D980">
        <f>+IFERROR(VLOOKUP(B980,'[1]Sum table'!$A:$E,5,FALSE),0)</f>
        <v>0</v>
      </c>
      <c r="E980">
        <f>+IFERROR(VLOOKUP(B980,'[1]Sum table'!$A:$F,6,FALSE),0)</f>
        <v>0</v>
      </c>
      <c r="F980">
        <f>+IFERROR(VLOOKUP(B980,'[1]Sum table'!$A:$G,7,FALSE),0)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ZK103.K180.C042</v>
      </c>
      <c r="C981">
        <f>+IFERROR(VLOOKUP(B981,'[1]Sum table'!$A:$D,4,FALSE),0)</f>
        <v>0</v>
      </c>
      <c r="D981">
        <f>+IFERROR(VLOOKUP(B981,'[1]Sum table'!$A:$E,5,FALSE),0)</f>
        <v>0</v>
      </c>
      <c r="E981">
        <f>+IFERROR(VLOOKUP(B981,'[1]Sum table'!$A:$F,6,FALSE),0)</f>
        <v>0</v>
      </c>
      <c r="F981">
        <f>+IFERROR(VLOOKUP(B981,'[1]Sum table'!$A:$G,7,FALSE),0)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ZK103.K181.C042</v>
      </c>
      <c r="C982">
        <f>+IFERROR(VLOOKUP(B982,'[1]Sum table'!$A:$D,4,FALSE),0)</f>
        <v>0</v>
      </c>
      <c r="D982">
        <f>+IFERROR(VLOOKUP(B982,'[1]Sum table'!$A:$E,5,FALSE),0)</f>
        <v>0</v>
      </c>
      <c r="E982">
        <f>+IFERROR(VLOOKUP(B982,'[1]Sum table'!$A:$F,6,FALSE),0)</f>
        <v>0</v>
      </c>
      <c r="F982">
        <f>+IFERROR(VLOOKUP(B982,'[1]Sum table'!$A:$G,7,FALSE),0)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ZK103.K182.C042</v>
      </c>
      <c r="C983">
        <f>+IFERROR(VLOOKUP(B983,'[1]Sum table'!$A:$D,4,FALSE),0)</f>
        <v>0</v>
      </c>
      <c r="D983">
        <f>+IFERROR(VLOOKUP(B983,'[1]Sum table'!$A:$E,5,FALSE),0)</f>
        <v>0</v>
      </c>
      <c r="E983">
        <f>+IFERROR(VLOOKUP(B983,'[1]Sum table'!$A:$F,6,FALSE),0)</f>
        <v>0</v>
      </c>
      <c r="F983">
        <f>+IFERROR(VLOOKUP(B983,'[1]Sum table'!$A:$G,7,FALSE),0)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ZK103.K183.C042</v>
      </c>
      <c r="C984">
        <f>+IFERROR(VLOOKUP(B984,'[1]Sum table'!$A:$D,4,FALSE),0)</f>
        <v>0</v>
      </c>
      <c r="D984">
        <f>+IFERROR(VLOOKUP(B984,'[1]Sum table'!$A:$E,5,FALSE),0)</f>
        <v>0</v>
      </c>
      <c r="E984">
        <f>+IFERROR(VLOOKUP(B984,'[1]Sum table'!$A:$F,6,FALSE),0)</f>
        <v>0</v>
      </c>
      <c r="F984">
        <f>+IFERROR(VLOOKUP(B984,'[1]Sum table'!$A:$G,7,FALSE),0)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ZK103.K184.C042</v>
      </c>
      <c r="C985">
        <f>+IFERROR(VLOOKUP(B985,'[1]Sum table'!$A:$D,4,FALSE),0)</f>
        <v>0</v>
      </c>
      <c r="D985">
        <f>+IFERROR(VLOOKUP(B985,'[1]Sum table'!$A:$E,5,FALSE),0)</f>
        <v>0</v>
      </c>
      <c r="E985">
        <f>+IFERROR(VLOOKUP(B985,'[1]Sum table'!$A:$F,6,FALSE),0)</f>
        <v>0</v>
      </c>
      <c r="F985">
        <f>+IFERROR(VLOOKUP(B985,'[1]Sum table'!$A:$G,7,FALSE),0)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ZK103.K185.C042</v>
      </c>
      <c r="C986">
        <f>+IFERROR(VLOOKUP(B986,'[1]Sum table'!$A:$D,4,FALSE),0)</f>
        <v>0</v>
      </c>
      <c r="D986">
        <f>+IFERROR(VLOOKUP(B986,'[1]Sum table'!$A:$E,5,FALSE),0)</f>
        <v>0</v>
      </c>
      <c r="E986">
        <f>+IFERROR(VLOOKUP(B986,'[1]Sum table'!$A:$F,6,FALSE),0)</f>
        <v>0</v>
      </c>
      <c r="F986">
        <f>+IFERROR(VLOOKUP(B986,'[1]Sum table'!$A:$G,7,FALSE),0)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ZK103.K186.C042</v>
      </c>
      <c r="C987">
        <f>+IFERROR(VLOOKUP(B987,'[1]Sum table'!$A:$D,4,FALSE),0)</f>
        <v>0</v>
      </c>
      <c r="D987">
        <f>+IFERROR(VLOOKUP(B987,'[1]Sum table'!$A:$E,5,FALSE),0)</f>
        <v>0</v>
      </c>
      <c r="E987">
        <f>+IFERROR(VLOOKUP(B987,'[1]Sum table'!$A:$F,6,FALSE),0)</f>
        <v>0</v>
      </c>
      <c r="F987">
        <f>+IFERROR(VLOOKUP(B987,'[1]Sum table'!$A:$G,7,FALSE),0)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ZK103.K187.C042</v>
      </c>
      <c r="C988">
        <f>+IFERROR(VLOOKUP(B988,'[1]Sum table'!$A:$D,4,FALSE),0)</f>
        <v>0</v>
      </c>
      <c r="D988">
        <f>+IFERROR(VLOOKUP(B988,'[1]Sum table'!$A:$E,5,FALSE),0)</f>
        <v>0</v>
      </c>
      <c r="E988">
        <f>+IFERROR(VLOOKUP(B988,'[1]Sum table'!$A:$F,6,FALSE),0)</f>
        <v>0</v>
      </c>
      <c r="F988">
        <f>+IFERROR(VLOOKUP(B988,'[1]Sum table'!$A:$G,7,FALSE),0)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ZK103.K188.C042</v>
      </c>
      <c r="C989">
        <f>+IFERROR(VLOOKUP(B989,'[1]Sum table'!$A:$D,4,FALSE),0)</f>
        <v>0</v>
      </c>
      <c r="D989">
        <f>+IFERROR(VLOOKUP(B989,'[1]Sum table'!$A:$E,5,FALSE),0)</f>
        <v>0</v>
      </c>
      <c r="E989">
        <f>+IFERROR(VLOOKUP(B989,'[1]Sum table'!$A:$F,6,FALSE),0)</f>
        <v>0</v>
      </c>
      <c r="F989">
        <f>+IFERROR(VLOOKUP(B989,'[1]Sum table'!$A:$G,7,FALSE),0)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ZK103.K189.C042</v>
      </c>
      <c r="C990">
        <f>+IFERROR(VLOOKUP(B990,'[1]Sum table'!$A:$D,4,FALSE),0)</f>
        <v>0</v>
      </c>
      <c r="D990">
        <f>+IFERROR(VLOOKUP(B990,'[1]Sum table'!$A:$E,5,FALSE),0)</f>
        <v>0</v>
      </c>
      <c r="E990">
        <f>+IFERROR(VLOOKUP(B990,'[1]Sum table'!$A:$F,6,FALSE),0)</f>
        <v>0</v>
      </c>
      <c r="F990">
        <f>+IFERROR(VLOOKUP(B990,'[1]Sum table'!$A:$G,7,FALSE),0)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ZK103.K190.C042</v>
      </c>
      <c r="C991">
        <f>+IFERROR(VLOOKUP(B991,'[1]Sum table'!$A:$D,4,FALSE),0)</f>
        <v>0</v>
      </c>
      <c r="D991">
        <f>+IFERROR(VLOOKUP(B991,'[1]Sum table'!$A:$E,5,FALSE),0)</f>
        <v>0</v>
      </c>
      <c r="E991">
        <f>+IFERROR(VLOOKUP(B991,'[1]Sum table'!$A:$F,6,FALSE),0)</f>
        <v>0</v>
      </c>
      <c r="F991">
        <f>+IFERROR(VLOOKUP(B991,'[1]Sum table'!$A:$G,7,FALSE),0)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ZK103.K191.C042</v>
      </c>
      <c r="C992">
        <f>+IFERROR(VLOOKUP(B992,'[1]Sum table'!$A:$D,4,FALSE),0)</f>
        <v>0</v>
      </c>
      <c r="D992">
        <f>+IFERROR(VLOOKUP(B992,'[1]Sum table'!$A:$E,5,FALSE),0)</f>
        <v>0</v>
      </c>
      <c r="E992">
        <f>+IFERROR(VLOOKUP(B992,'[1]Sum table'!$A:$F,6,FALSE),0)</f>
        <v>0</v>
      </c>
      <c r="F992">
        <f>+IFERROR(VLOOKUP(B992,'[1]Sum table'!$A:$G,7,FALSE),0)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ZK103.K192.C042</v>
      </c>
      <c r="C993">
        <f>+IFERROR(VLOOKUP(B993,'[1]Sum table'!$A:$D,4,FALSE),0)</f>
        <v>0</v>
      </c>
      <c r="D993">
        <f>+IFERROR(VLOOKUP(B993,'[1]Sum table'!$A:$E,5,FALSE),0)</f>
        <v>0</v>
      </c>
      <c r="E993">
        <f>+IFERROR(VLOOKUP(B993,'[1]Sum table'!$A:$F,6,FALSE),0)</f>
        <v>0</v>
      </c>
      <c r="F993">
        <f>+IFERROR(VLOOKUP(B993,'[1]Sum table'!$A:$G,7,FALSE),0)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ZK103.K193.C042</v>
      </c>
      <c r="C994">
        <f>+IFERROR(VLOOKUP(B994,'[1]Sum table'!$A:$D,4,FALSE),0)</f>
        <v>0</v>
      </c>
      <c r="D994">
        <f>+IFERROR(VLOOKUP(B994,'[1]Sum table'!$A:$E,5,FALSE),0)</f>
        <v>0</v>
      </c>
      <c r="E994">
        <f>+IFERROR(VLOOKUP(B994,'[1]Sum table'!$A:$F,6,FALSE),0)</f>
        <v>0</v>
      </c>
      <c r="F994">
        <f>+IFERROR(VLOOKUP(B994,'[1]Sum table'!$A:$G,7,FALSE),0)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ZK103.K194.C042</v>
      </c>
      <c r="C995">
        <f>+IFERROR(VLOOKUP(B995,'[1]Sum table'!$A:$D,4,FALSE),0)</f>
        <v>0</v>
      </c>
      <c r="D995">
        <f>+IFERROR(VLOOKUP(B995,'[1]Sum table'!$A:$E,5,FALSE),0)</f>
        <v>0</v>
      </c>
      <c r="E995">
        <f>+IFERROR(VLOOKUP(B995,'[1]Sum table'!$A:$F,6,FALSE),0)</f>
        <v>0</v>
      </c>
      <c r="F995">
        <f>+IFERROR(VLOOKUP(B995,'[1]Sum table'!$A:$G,7,FALSE),0)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ZK103.K195.C042</v>
      </c>
      <c r="C996">
        <f>+IFERROR(VLOOKUP(B996,'[1]Sum table'!$A:$D,4,FALSE),0)</f>
        <v>0</v>
      </c>
      <c r="D996">
        <f>+IFERROR(VLOOKUP(B996,'[1]Sum table'!$A:$E,5,FALSE),0)</f>
        <v>0</v>
      </c>
      <c r="E996">
        <f>+IFERROR(VLOOKUP(B996,'[1]Sum table'!$A:$F,6,FALSE),0)</f>
        <v>0</v>
      </c>
      <c r="F996">
        <f>+IFERROR(VLOOKUP(B996,'[1]Sum table'!$A:$G,7,FALSE),0)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ZK103.K196.C042</v>
      </c>
      <c r="C997">
        <f>+IFERROR(VLOOKUP(B997,'[1]Sum table'!$A:$D,4,FALSE),0)</f>
        <v>0</v>
      </c>
      <c r="D997">
        <f>+IFERROR(VLOOKUP(B997,'[1]Sum table'!$A:$E,5,FALSE),0)</f>
        <v>0</v>
      </c>
      <c r="E997">
        <f>+IFERROR(VLOOKUP(B997,'[1]Sum table'!$A:$F,6,FALSE),0)</f>
        <v>0</v>
      </c>
      <c r="F997">
        <f>+IFERROR(VLOOKUP(B997,'[1]Sum table'!$A:$G,7,FALSE),0)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ZK103.K197.C042</v>
      </c>
      <c r="C998">
        <f>+IFERROR(VLOOKUP(B998,'[1]Sum table'!$A:$D,4,FALSE),0)</f>
        <v>0</v>
      </c>
      <c r="D998">
        <f>+IFERROR(VLOOKUP(B998,'[1]Sum table'!$A:$E,5,FALSE),0)</f>
        <v>0</v>
      </c>
      <c r="E998">
        <f>+IFERROR(VLOOKUP(B998,'[1]Sum table'!$A:$F,6,FALSE),0)</f>
        <v>0</v>
      </c>
      <c r="F998">
        <f>+IFERROR(VLOOKUP(B998,'[1]Sum table'!$A:$G,7,FALSE),0)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ZK103.K198.C042</v>
      </c>
      <c r="C999">
        <f>+IFERROR(VLOOKUP(B999,'[1]Sum table'!$A:$D,4,FALSE),0)</f>
        <v>0</v>
      </c>
      <c r="D999">
        <f>+IFERROR(VLOOKUP(B999,'[1]Sum table'!$A:$E,5,FALSE),0)</f>
        <v>0</v>
      </c>
      <c r="E999">
        <f>+IFERROR(VLOOKUP(B999,'[1]Sum table'!$A:$F,6,FALSE),0)</f>
        <v>0</v>
      </c>
      <c r="F999">
        <f>+IFERROR(VLOOKUP(B999,'[1]Sum table'!$A:$G,7,FALSE),0)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ZK103.K199.C042</v>
      </c>
      <c r="C1000">
        <f>+IFERROR(VLOOKUP(B1000,'[1]Sum table'!$A:$D,4,FALSE),0)</f>
        <v>0</v>
      </c>
      <c r="D1000">
        <f>+IFERROR(VLOOKUP(B1000,'[1]Sum table'!$A:$E,5,FALSE),0)</f>
        <v>0</v>
      </c>
      <c r="E1000">
        <f>+IFERROR(VLOOKUP(B1000,'[1]Sum table'!$A:$F,6,FALSE),0)</f>
        <v>0</v>
      </c>
      <c r="F1000">
        <f>+IFERROR(VLOOKUP(B1000,'[1]Sum table'!$A:$G,7,FALSE),0)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ZK103.K200.C042</v>
      </c>
      <c r="C1001">
        <f>+IFERROR(VLOOKUP(B1001,'[1]Sum table'!$A:$D,4,FALSE),0)</f>
        <v>0</v>
      </c>
      <c r="D1001">
        <f>+IFERROR(VLOOKUP(B1001,'[1]Sum table'!$A:$E,5,FALSE),0)</f>
        <v>0</v>
      </c>
      <c r="E1001">
        <f>+IFERROR(VLOOKUP(B1001,'[1]Sum table'!$A:$F,6,FALSE),0)</f>
        <v>0</v>
      </c>
      <c r="F1001">
        <f>+IFERROR(VLOOKUP(B1001,'[1]Sum table'!$A:$G,7,FALSE),0)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ZK103.K201.C042</v>
      </c>
      <c r="C1002">
        <f>+IFERROR(VLOOKUP(B1002,'[1]Sum table'!$A:$D,4,FALSE),0)</f>
        <v>0</v>
      </c>
      <c r="D1002">
        <f>+IFERROR(VLOOKUP(B1002,'[1]Sum table'!$A:$E,5,FALSE),0)</f>
        <v>0</v>
      </c>
      <c r="E1002">
        <f>+IFERROR(VLOOKUP(B1002,'[1]Sum table'!$A:$F,6,FALSE),0)</f>
        <v>0</v>
      </c>
      <c r="F1002">
        <f>+IFERROR(VLOOKUP(B1002,'[1]Sum table'!$A:$G,7,FALSE),0)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ZK103.K202.C042</v>
      </c>
      <c r="C1003">
        <f>+IFERROR(VLOOKUP(B1003,'[1]Sum table'!$A:$D,4,FALSE),0)</f>
        <v>0</v>
      </c>
      <c r="D1003">
        <f>+IFERROR(VLOOKUP(B1003,'[1]Sum table'!$A:$E,5,FALSE),0)</f>
        <v>0</v>
      </c>
      <c r="E1003">
        <f>+IFERROR(VLOOKUP(B1003,'[1]Sum table'!$A:$F,6,FALSE),0)</f>
        <v>0</v>
      </c>
      <c r="F1003">
        <f>+IFERROR(VLOOKUP(B1003,'[1]Sum table'!$A:$G,7,FALSE),0)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ZK103.K203.C042</v>
      </c>
      <c r="C1004">
        <f>+IFERROR(VLOOKUP(B1004,'[1]Sum table'!$A:$D,4,FALSE),0)</f>
        <v>0</v>
      </c>
      <c r="D1004">
        <f>+IFERROR(VLOOKUP(B1004,'[1]Sum table'!$A:$E,5,FALSE),0)</f>
        <v>0</v>
      </c>
      <c r="E1004">
        <f>+IFERROR(VLOOKUP(B1004,'[1]Sum table'!$A:$F,6,FALSE),0)</f>
        <v>0</v>
      </c>
      <c r="F1004">
        <f>+IFERROR(VLOOKUP(B1004,'[1]Sum table'!$A:$G,7,FALSE),0)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ZK103.K204.C042</v>
      </c>
      <c r="C1005">
        <f>+IFERROR(VLOOKUP(B1005,'[1]Sum table'!$A:$D,4,FALSE),0)</f>
        <v>0</v>
      </c>
      <c r="D1005">
        <f>+IFERROR(VLOOKUP(B1005,'[1]Sum table'!$A:$E,5,FALSE),0)</f>
        <v>0</v>
      </c>
      <c r="E1005">
        <f>+IFERROR(VLOOKUP(B1005,'[1]Sum table'!$A:$F,6,FALSE),0)</f>
        <v>0</v>
      </c>
      <c r="F1005">
        <f>+IFERROR(VLOOKUP(B1005,'[1]Sum table'!$A:$G,7,FALSE),0)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ZK103.K205.C042</v>
      </c>
      <c r="C1006">
        <f>+IFERROR(VLOOKUP(B1006,'[1]Sum table'!$A:$D,4,FALSE),0)</f>
        <v>0</v>
      </c>
      <c r="D1006">
        <f>+IFERROR(VLOOKUP(B1006,'[1]Sum table'!$A:$E,5,FALSE),0)</f>
        <v>0</v>
      </c>
      <c r="E1006">
        <f>+IFERROR(VLOOKUP(B1006,'[1]Sum table'!$A:$F,6,FALSE),0)</f>
        <v>0</v>
      </c>
      <c r="F1006">
        <f>+IFERROR(VLOOKUP(B1006,'[1]Sum table'!$A:$G,7,FALSE),0)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ZK103.K206.C042</v>
      </c>
      <c r="C1007">
        <f>+IFERROR(VLOOKUP(B1007,'[1]Sum table'!$A:$D,4,FALSE),0)</f>
        <v>0</v>
      </c>
      <c r="D1007">
        <f>+IFERROR(VLOOKUP(B1007,'[1]Sum table'!$A:$E,5,FALSE),0)</f>
        <v>0</v>
      </c>
      <c r="E1007">
        <f>+IFERROR(VLOOKUP(B1007,'[1]Sum table'!$A:$F,6,FALSE),0)</f>
        <v>0</v>
      </c>
      <c r="F1007">
        <f>+IFERROR(VLOOKUP(B1007,'[1]Sum table'!$A:$G,7,FALSE),0)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ZK103.K207.C042</v>
      </c>
      <c r="C1008">
        <f>+IFERROR(VLOOKUP(B1008,'[1]Sum table'!$A:$D,4,FALSE),0)</f>
        <v>0</v>
      </c>
      <c r="D1008">
        <f>+IFERROR(VLOOKUP(B1008,'[1]Sum table'!$A:$E,5,FALSE),0)</f>
        <v>0</v>
      </c>
      <c r="E1008">
        <f>+IFERROR(VLOOKUP(B1008,'[1]Sum table'!$A:$F,6,FALSE),0)</f>
        <v>0</v>
      </c>
      <c r="F1008">
        <f>+IFERROR(VLOOKUP(B1008,'[1]Sum table'!$A:$G,7,FALSE),0)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ZK103.K208.C042</v>
      </c>
      <c r="C1009">
        <f>+IFERROR(VLOOKUP(B1009,'[1]Sum table'!$A:$D,4,FALSE),0)</f>
        <v>0</v>
      </c>
      <c r="D1009">
        <f>+IFERROR(VLOOKUP(B1009,'[1]Sum table'!$A:$E,5,FALSE),0)</f>
        <v>0</v>
      </c>
      <c r="E1009">
        <f>+IFERROR(VLOOKUP(B1009,'[1]Sum table'!$A:$F,6,FALSE),0)</f>
        <v>0</v>
      </c>
      <c r="F1009">
        <f>+IFERROR(VLOOKUP(B1009,'[1]Sum table'!$A:$G,7,FALSE),0)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ZK103.K209.C042</v>
      </c>
      <c r="C1010">
        <f>+IFERROR(VLOOKUP(B1010,'[1]Sum table'!$A:$D,4,FALSE),0)</f>
        <v>0</v>
      </c>
      <c r="D1010">
        <f>+IFERROR(VLOOKUP(B1010,'[1]Sum table'!$A:$E,5,FALSE),0)</f>
        <v>0</v>
      </c>
      <c r="E1010">
        <f>+IFERROR(VLOOKUP(B1010,'[1]Sum table'!$A:$F,6,FALSE),0)</f>
        <v>0</v>
      </c>
      <c r="F1010">
        <f>+IFERROR(VLOOKUP(B1010,'[1]Sum table'!$A:$G,7,FALSE),0)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ZK103.K210.C042</v>
      </c>
      <c r="C1011">
        <f>+IFERROR(VLOOKUP(B1011,'[1]Sum table'!$A:$D,4,FALSE),0)</f>
        <v>0</v>
      </c>
      <c r="D1011">
        <f>+IFERROR(VLOOKUP(B1011,'[1]Sum table'!$A:$E,5,FALSE),0)</f>
        <v>0</v>
      </c>
      <c r="E1011">
        <f>+IFERROR(VLOOKUP(B1011,'[1]Sum table'!$A:$F,6,FALSE),0)</f>
        <v>0</v>
      </c>
      <c r="F1011">
        <f>+IFERROR(VLOOKUP(B1011,'[1]Sum table'!$A:$G,7,FALSE),0)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ZK103.K211.C042</v>
      </c>
      <c r="C1012">
        <f>+IFERROR(VLOOKUP(B1012,'[1]Sum table'!$A:$D,4,FALSE),0)</f>
        <v>0</v>
      </c>
      <c r="D1012">
        <f>+IFERROR(VLOOKUP(B1012,'[1]Sum table'!$A:$E,5,FALSE),0)</f>
        <v>0</v>
      </c>
      <c r="E1012">
        <f>+IFERROR(VLOOKUP(B1012,'[1]Sum table'!$A:$F,6,FALSE),0)</f>
        <v>0</v>
      </c>
      <c r="F1012">
        <f>+IFERROR(VLOOKUP(B1012,'[1]Sum table'!$A:$G,7,FALSE),0)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ZK103.K212.C042</v>
      </c>
      <c r="C1013">
        <f>+IFERROR(VLOOKUP(B1013,'[1]Sum table'!$A:$D,4,FALSE),0)</f>
        <v>0</v>
      </c>
      <c r="D1013">
        <f>+IFERROR(VLOOKUP(B1013,'[1]Sum table'!$A:$E,5,FALSE),0)</f>
        <v>0</v>
      </c>
      <c r="E1013">
        <f>+IFERROR(VLOOKUP(B1013,'[1]Sum table'!$A:$F,6,FALSE),0)</f>
        <v>0</v>
      </c>
      <c r="F1013">
        <f>+IFERROR(VLOOKUP(B1013,'[1]Sum table'!$A:$G,7,FALSE),0)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ZK103.K213.C042</v>
      </c>
      <c r="C1014">
        <f>+IFERROR(VLOOKUP(B1014,'[1]Sum table'!$A:$D,4,FALSE),0)</f>
        <v>0</v>
      </c>
      <c r="D1014">
        <f>+IFERROR(VLOOKUP(B1014,'[1]Sum table'!$A:$E,5,FALSE),0)</f>
        <v>0</v>
      </c>
      <c r="E1014">
        <f>+IFERROR(VLOOKUP(B1014,'[1]Sum table'!$A:$F,6,FALSE),0)</f>
        <v>0</v>
      </c>
      <c r="F1014">
        <f>+IFERROR(VLOOKUP(B1014,'[1]Sum table'!$A:$G,7,FALSE),0)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ZK103.K214.C042</v>
      </c>
      <c r="C1015">
        <f>+IFERROR(VLOOKUP(B1015,'[1]Sum table'!$A:$D,4,FALSE),0)</f>
        <v>0</v>
      </c>
      <c r="D1015">
        <f>+IFERROR(VLOOKUP(B1015,'[1]Sum table'!$A:$E,5,FALSE),0)</f>
        <v>0</v>
      </c>
      <c r="E1015">
        <f>+IFERROR(VLOOKUP(B1015,'[1]Sum table'!$A:$F,6,FALSE),0)</f>
        <v>0</v>
      </c>
      <c r="F1015">
        <f>+IFERROR(VLOOKUP(B1015,'[1]Sum table'!$A:$G,7,FALSE),0)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ZK103.K215.C042</v>
      </c>
      <c r="C1016">
        <f>+IFERROR(VLOOKUP(B1016,'[1]Sum table'!$A:$D,4,FALSE),0)</f>
        <v>0</v>
      </c>
      <c r="D1016">
        <f>+IFERROR(VLOOKUP(B1016,'[1]Sum table'!$A:$E,5,FALSE),0)</f>
        <v>0</v>
      </c>
      <c r="E1016">
        <f>+IFERROR(VLOOKUP(B1016,'[1]Sum table'!$A:$F,6,FALSE),0)</f>
        <v>0</v>
      </c>
      <c r="F1016">
        <f>+IFERROR(VLOOKUP(B1016,'[1]Sum table'!$A:$G,7,FALSE),0)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ZK103.K216.C042</v>
      </c>
      <c r="C1017">
        <f>+IFERROR(VLOOKUP(B1017,'[1]Sum table'!$A:$D,4,FALSE),0)</f>
        <v>0</v>
      </c>
      <c r="D1017">
        <f>+IFERROR(VLOOKUP(B1017,'[1]Sum table'!$A:$E,5,FALSE),0)</f>
        <v>0</v>
      </c>
      <c r="E1017">
        <f>+IFERROR(VLOOKUP(B1017,'[1]Sum table'!$A:$F,6,FALSE),0)</f>
        <v>0</v>
      </c>
      <c r="F1017">
        <f>+IFERROR(VLOOKUP(B1017,'[1]Sum table'!$A:$G,7,FALSE),0)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ZK103.K217.C042</v>
      </c>
      <c r="C1018">
        <f>+IFERROR(VLOOKUP(B1018,'[1]Sum table'!$A:$D,4,FALSE),0)</f>
        <v>0</v>
      </c>
      <c r="D1018">
        <f>+IFERROR(VLOOKUP(B1018,'[1]Sum table'!$A:$E,5,FALSE),0)</f>
        <v>0</v>
      </c>
      <c r="E1018">
        <f>+IFERROR(VLOOKUP(B1018,'[1]Sum table'!$A:$F,6,FALSE),0)</f>
        <v>0</v>
      </c>
      <c r="F1018">
        <f>+IFERROR(VLOOKUP(B1018,'[1]Sum table'!$A:$G,7,FALSE),0)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ZK103.K218.C042</v>
      </c>
      <c r="C1019">
        <f>+IFERROR(VLOOKUP(B1019,'[1]Sum table'!$A:$D,4,FALSE),0)</f>
        <v>0</v>
      </c>
      <c r="D1019">
        <f>+IFERROR(VLOOKUP(B1019,'[1]Sum table'!$A:$E,5,FALSE),0)</f>
        <v>0</v>
      </c>
      <c r="E1019">
        <f>+IFERROR(VLOOKUP(B1019,'[1]Sum table'!$A:$F,6,FALSE),0)</f>
        <v>0</v>
      </c>
      <c r="F1019">
        <f>+IFERROR(VLOOKUP(B1019,'[1]Sum table'!$A:$G,7,FALSE),0)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ZK103.K219.C042</v>
      </c>
      <c r="C1020">
        <f>+IFERROR(VLOOKUP(B1020,'[1]Sum table'!$A:$D,4,FALSE),0)</f>
        <v>0</v>
      </c>
      <c r="D1020">
        <f>+IFERROR(VLOOKUP(B1020,'[1]Sum table'!$A:$E,5,FALSE),0)</f>
        <v>0</v>
      </c>
      <c r="E1020">
        <f>+IFERROR(VLOOKUP(B1020,'[1]Sum table'!$A:$F,6,FALSE),0)</f>
        <v>0</v>
      </c>
      <c r="F1020">
        <f>+IFERROR(VLOOKUP(B1020,'[1]Sum table'!$A:$G,7,FALSE),0)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ZK103.K220.C042</v>
      </c>
      <c r="C1021">
        <f>+IFERROR(VLOOKUP(B1021,'[1]Sum table'!$A:$D,4,FALSE),0)</f>
        <v>0</v>
      </c>
      <c r="D1021">
        <f>+IFERROR(VLOOKUP(B1021,'[1]Sum table'!$A:$E,5,FALSE),0)</f>
        <v>0</v>
      </c>
      <c r="E1021">
        <f>+IFERROR(VLOOKUP(B1021,'[1]Sum table'!$A:$F,6,FALSE),0)</f>
        <v>0</v>
      </c>
      <c r="F1021">
        <f>+IFERROR(VLOOKUP(B1021,'[1]Sum table'!$A:$G,7,FALSE),0)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ZK103.K221.C042</v>
      </c>
      <c r="C1022">
        <f>+IFERROR(VLOOKUP(B1022,'[1]Sum table'!$A:$D,4,FALSE),0)</f>
        <v>0</v>
      </c>
      <c r="D1022">
        <f>+IFERROR(VLOOKUP(B1022,'[1]Sum table'!$A:$E,5,FALSE),0)</f>
        <v>0</v>
      </c>
      <c r="E1022">
        <f>+IFERROR(VLOOKUP(B1022,'[1]Sum table'!$A:$F,6,FALSE),0)</f>
        <v>0</v>
      </c>
      <c r="F1022">
        <f>+IFERROR(VLOOKUP(B1022,'[1]Sum table'!$A:$G,7,FALSE),0)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ZK103.K222.C042</v>
      </c>
      <c r="C1023">
        <f>+IFERROR(VLOOKUP(B1023,'[1]Sum table'!$A:$D,4,FALSE),0)</f>
        <v>0</v>
      </c>
      <c r="D1023">
        <f>+IFERROR(VLOOKUP(B1023,'[1]Sum table'!$A:$E,5,FALSE),0)</f>
        <v>0</v>
      </c>
      <c r="E1023">
        <f>+IFERROR(VLOOKUP(B1023,'[1]Sum table'!$A:$F,6,FALSE),0)</f>
        <v>0</v>
      </c>
      <c r="F1023">
        <f>+IFERROR(VLOOKUP(B1023,'[1]Sum table'!$A:$G,7,FALSE),0)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ZK103.K223.C042</v>
      </c>
      <c r="C1024">
        <f>+IFERROR(VLOOKUP(B1024,'[1]Sum table'!$A:$D,4,FALSE),0)</f>
        <v>0</v>
      </c>
      <c r="D1024">
        <f>+IFERROR(VLOOKUP(B1024,'[1]Sum table'!$A:$E,5,FALSE),0)</f>
        <v>0</v>
      </c>
      <c r="E1024">
        <f>+IFERROR(VLOOKUP(B1024,'[1]Sum table'!$A:$F,6,FALSE),0)</f>
        <v>0</v>
      </c>
      <c r="F1024">
        <f>+IFERROR(VLOOKUP(B1024,'[1]Sum table'!$A:$G,7,FALSE),0)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ZK103.K224.C042</v>
      </c>
      <c r="C1025">
        <f>+IFERROR(VLOOKUP(B1025,'[1]Sum table'!$A:$D,4,FALSE),0)</f>
        <v>0</v>
      </c>
      <c r="D1025">
        <f>+IFERROR(VLOOKUP(B1025,'[1]Sum table'!$A:$E,5,FALSE),0)</f>
        <v>0</v>
      </c>
      <c r="E1025">
        <f>+IFERROR(VLOOKUP(B1025,'[1]Sum table'!$A:$F,6,FALSE),0)</f>
        <v>0</v>
      </c>
      <c r="F1025">
        <f>+IFERROR(VLOOKUP(B1025,'[1]Sum table'!$A:$G,7,FALSE),0)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ZK103.K225.C042</v>
      </c>
      <c r="C1026">
        <f>+IFERROR(VLOOKUP(B1026,'[1]Sum table'!$A:$D,4,FALSE),0)</f>
        <v>0</v>
      </c>
      <c r="D1026">
        <f>+IFERROR(VLOOKUP(B1026,'[1]Sum table'!$A:$E,5,FALSE),0)</f>
        <v>0</v>
      </c>
      <c r="E1026">
        <f>+IFERROR(VLOOKUP(B1026,'[1]Sum table'!$A:$F,6,FALSE),0)</f>
        <v>0</v>
      </c>
      <c r="F1026">
        <f>+IFERROR(VLOOKUP(B1026,'[1]Sum table'!$A:$G,7,FALSE),0)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ZK103.K226.C042</v>
      </c>
      <c r="C1027">
        <f>+IFERROR(VLOOKUP(B1027,'[1]Sum table'!$A:$D,4,FALSE),0)</f>
        <v>0</v>
      </c>
      <c r="D1027">
        <f>+IFERROR(VLOOKUP(B1027,'[1]Sum table'!$A:$E,5,FALSE),0)</f>
        <v>0</v>
      </c>
      <c r="E1027">
        <f>+IFERROR(VLOOKUP(B1027,'[1]Sum table'!$A:$F,6,FALSE),0)</f>
        <v>0</v>
      </c>
      <c r="F1027">
        <f>+IFERROR(VLOOKUP(B1027,'[1]Sum table'!$A:$G,7,FALSE),0)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ZK103.K227.C042</v>
      </c>
      <c r="C1028">
        <f>+IFERROR(VLOOKUP(B1028,'[1]Sum table'!$A:$D,4,FALSE),0)</f>
        <v>0</v>
      </c>
      <c r="D1028">
        <f>+IFERROR(VLOOKUP(B1028,'[1]Sum table'!$A:$E,5,FALSE),0)</f>
        <v>0</v>
      </c>
      <c r="E1028">
        <f>+IFERROR(VLOOKUP(B1028,'[1]Sum table'!$A:$F,6,FALSE),0)</f>
        <v>0</v>
      </c>
      <c r="F1028">
        <f>+IFERROR(VLOOKUP(B1028,'[1]Sum table'!$A:$G,7,FALSE),0)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ZK103.K228.C042</v>
      </c>
      <c r="C1029">
        <f>+IFERROR(VLOOKUP(B1029,'[1]Sum table'!$A:$D,4,FALSE),0)</f>
        <v>0</v>
      </c>
      <c r="D1029">
        <f>+IFERROR(VLOOKUP(B1029,'[1]Sum table'!$A:$E,5,FALSE),0)</f>
        <v>0</v>
      </c>
      <c r="E1029">
        <f>+IFERROR(VLOOKUP(B1029,'[1]Sum table'!$A:$F,6,FALSE),0)</f>
        <v>0</v>
      </c>
      <c r="F1029">
        <f>+IFERROR(VLOOKUP(B1029,'[1]Sum table'!$A:$G,7,FALSE),0)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ZK103.K229.C042</v>
      </c>
      <c r="C1030">
        <f>+IFERROR(VLOOKUP(B1030,'[1]Sum table'!$A:$D,4,FALSE),0)</f>
        <v>0</v>
      </c>
      <c r="D1030">
        <f>+IFERROR(VLOOKUP(B1030,'[1]Sum table'!$A:$E,5,FALSE),0)</f>
        <v>0</v>
      </c>
      <c r="E1030">
        <f>+IFERROR(VLOOKUP(B1030,'[1]Sum table'!$A:$F,6,FALSE),0)</f>
        <v>0</v>
      </c>
      <c r="F1030">
        <f>+IFERROR(VLOOKUP(B1030,'[1]Sum table'!$A:$G,7,FALSE),0)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ZK103.K230.C042</v>
      </c>
      <c r="C1031">
        <f>+IFERROR(VLOOKUP(B1031,'[1]Sum table'!$A:$D,4,FALSE),0)</f>
        <v>0</v>
      </c>
      <c r="D1031">
        <f>+IFERROR(VLOOKUP(B1031,'[1]Sum table'!$A:$E,5,FALSE),0)</f>
        <v>0</v>
      </c>
      <c r="E1031">
        <f>+IFERROR(VLOOKUP(B1031,'[1]Sum table'!$A:$F,6,FALSE),0)</f>
        <v>0</v>
      </c>
      <c r="F1031">
        <f>+IFERROR(VLOOKUP(B1031,'[1]Sum table'!$A:$G,7,FALSE),0)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ZK103.K231.C042</v>
      </c>
      <c r="C1032">
        <f>+IFERROR(VLOOKUP(B1032,'[1]Sum table'!$A:$D,4,FALSE),0)</f>
        <v>0</v>
      </c>
      <c r="D1032">
        <f>+IFERROR(VLOOKUP(B1032,'[1]Sum table'!$A:$E,5,FALSE),0)</f>
        <v>0</v>
      </c>
      <c r="E1032">
        <f>+IFERROR(VLOOKUP(B1032,'[1]Sum table'!$A:$F,6,FALSE),0)</f>
        <v>0</v>
      </c>
      <c r="F1032">
        <f>+IFERROR(VLOOKUP(B1032,'[1]Sum table'!$A:$G,7,FALSE),0)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ZK103.K232.C042</v>
      </c>
      <c r="C1033">
        <f>+IFERROR(VLOOKUP(B1033,'[1]Sum table'!$A:$D,4,FALSE),0)</f>
        <v>0</v>
      </c>
      <c r="D1033">
        <f>+IFERROR(VLOOKUP(B1033,'[1]Sum table'!$A:$E,5,FALSE),0)</f>
        <v>0</v>
      </c>
      <c r="E1033">
        <f>+IFERROR(VLOOKUP(B1033,'[1]Sum table'!$A:$F,6,FALSE),0)</f>
        <v>0</v>
      </c>
      <c r="F1033">
        <f>+IFERROR(VLOOKUP(B1033,'[1]Sum table'!$A:$G,7,FALSE),0)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ZK103.K233.C042</v>
      </c>
      <c r="C1034">
        <f>+IFERROR(VLOOKUP(B1034,'[1]Sum table'!$A:$D,4,FALSE),0)</f>
        <v>0</v>
      </c>
      <c r="D1034">
        <f>+IFERROR(VLOOKUP(B1034,'[1]Sum table'!$A:$E,5,FALSE),0)</f>
        <v>0</v>
      </c>
      <c r="E1034">
        <f>+IFERROR(VLOOKUP(B1034,'[1]Sum table'!$A:$F,6,FALSE),0)</f>
        <v>0</v>
      </c>
      <c r="F1034">
        <f>+IFERROR(VLOOKUP(B1034,'[1]Sum table'!$A:$G,7,FALSE),0)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ZK103.K234.C042</v>
      </c>
      <c r="C1035">
        <f>+IFERROR(VLOOKUP(B1035,'[1]Sum table'!$A:$D,4,FALSE),0)</f>
        <v>0</v>
      </c>
      <c r="D1035">
        <f>+IFERROR(VLOOKUP(B1035,'[1]Sum table'!$A:$E,5,FALSE),0)</f>
        <v>0</v>
      </c>
      <c r="E1035">
        <f>+IFERROR(VLOOKUP(B1035,'[1]Sum table'!$A:$F,6,FALSE),0)</f>
        <v>0</v>
      </c>
      <c r="F1035">
        <f>+IFERROR(VLOOKUP(B1035,'[1]Sum table'!$A:$G,7,FALSE),0)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ZK103.K235.C042</v>
      </c>
      <c r="C1036">
        <f>+IFERROR(VLOOKUP(B1036,'[1]Sum table'!$A:$D,4,FALSE),0)</f>
        <v>0</v>
      </c>
      <c r="D1036">
        <f>+IFERROR(VLOOKUP(B1036,'[1]Sum table'!$A:$E,5,FALSE),0)</f>
        <v>0</v>
      </c>
      <c r="E1036">
        <f>+IFERROR(VLOOKUP(B1036,'[1]Sum table'!$A:$F,6,FALSE),0)</f>
        <v>0</v>
      </c>
      <c r="F1036">
        <f>+IFERROR(VLOOKUP(B1036,'[1]Sum table'!$A:$G,7,FALSE),0)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ZK103.K236.C042</v>
      </c>
      <c r="C1037">
        <f>+IFERROR(VLOOKUP(B1037,'[1]Sum table'!$A:$D,4,FALSE),0)</f>
        <v>0</v>
      </c>
      <c r="D1037">
        <f>+IFERROR(VLOOKUP(B1037,'[1]Sum table'!$A:$E,5,FALSE),0)</f>
        <v>0</v>
      </c>
      <c r="E1037">
        <f>+IFERROR(VLOOKUP(B1037,'[1]Sum table'!$A:$F,6,FALSE),0)</f>
        <v>0</v>
      </c>
      <c r="F1037">
        <f>+IFERROR(VLOOKUP(B1037,'[1]Sum table'!$A:$G,7,FALSE),0)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ZK103.K237.C042</v>
      </c>
      <c r="C1038">
        <f>+IFERROR(VLOOKUP(B1038,'[1]Sum table'!$A:$D,4,FALSE),0)</f>
        <v>0</v>
      </c>
      <c r="D1038">
        <f>+IFERROR(VLOOKUP(B1038,'[1]Sum table'!$A:$E,5,FALSE),0)</f>
        <v>0</v>
      </c>
      <c r="E1038">
        <f>+IFERROR(VLOOKUP(B1038,'[1]Sum table'!$A:$F,6,FALSE),0)</f>
        <v>0</v>
      </c>
      <c r="F1038">
        <f>+IFERROR(VLOOKUP(B1038,'[1]Sum table'!$A:$G,7,FALSE),0)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ZK103.K238.C042</v>
      </c>
      <c r="C1039">
        <f>+IFERROR(VLOOKUP(B1039,'[1]Sum table'!$A:$D,4,FALSE),0)</f>
        <v>0</v>
      </c>
      <c r="D1039">
        <f>+IFERROR(VLOOKUP(B1039,'[1]Sum table'!$A:$E,5,FALSE),0)</f>
        <v>0</v>
      </c>
      <c r="E1039">
        <f>+IFERROR(VLOOKUP(B1039,'[1]Sum table'!$A:$F,6,FALSE),0)</f>
        <v>0</v>
      </c>
      <c r="F1039">
        <f>+IFERROR(VLOOKUP(B1039,'[1]Sum table'!$A:$G,7,FALSE),0)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ZK103.K239.C042</v>
      </c>
      <c r="C1040">
        <f>+IFERROR(VLOOKUP(B1040,'[1]Sum table'!$A:$D,4,FALSE),0)</f>
        <v>0</v>
      </c>
      <c r="D1040">
        <f>+IFERROR(VLOOKUP(B1040,'[1]Sum table'!$A:$E,5,FALSE),0)</f>
        <v>0</v>
      </c>
      <c r="E1040">
        <f>+IFERROR(VLOOKUP(B1040,'[1]Sum table'!$A:$F,6,FALSE),0)</f>
        <v>0</v>
      </c>
      <c r="F1040">
        <f>+IFERROR(VLOOKUP(B1040,'[1]Sum table'!$A:$G,7,FALSE),0)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ZK103.K240.C042</v>
      </c>
      <c r="C1041">
        <f>+IFERROR(VLOOKUP(B1041,'[1]Sum table'!$A:$D,4,FALSE),0)</f>
        <v>0</v>
      </c>
      <c r="D1041">
        <f>+IFERROR(VLOOKUP(B1041,'[1]Sum table'!$A:$E,5,FALSE),0)</f>
        <v>0</v>
      </c>
      <c r="E1041">
        <f>+IFERROR(VLOOKUP(B1041,'[1]Sum table'!$A:$F,6,FALSE),0)</f>
        <v>0</v>
      </c>
      <c r="F1041">
        <f>+IFERROR(VLOOKUP(B1041,'[1]Sum table'!$A:$G,7,FALSE),0)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ZK103.K241.C042</v>
      </c>
      <c r="C1042">
        <f>+IFERROR(VLOOKUP(B1042,'[1]Sum table'!$A:$D,4,FALSE),0)</f>
        <v>0</v>
      </c>
      <c r="D1042">
        <f>+IFERROR(VLOOKUP(B1042,'[1]Sum table'!$A:$E,5,FALSE),0)</f>
        <v>0</v>
      </c>
      <c r="E1042">
        <f>+IFERROR(VLOOKUP(B1042,'[1]Sum table'!$A:$F,6,FALSE),0)</f>
        <v>0</v>
      </c>
      <c r="F1042">
        <f>+IFERROR(VLOOKUP(B1042,'[1]Sum table'!$A:$G,7,FALSE),0)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ZK103.K242.C042</v>
      </c>
      <c r="C1043">
        <f>+IFERROR(VLOOKUP(B1043,'[1]Sum table'!$A:$D,4,FALSE),0)</f>
        <v>0</v>
      </c>
      <c r="D1043">
        <f>+IFERROR(VLOOKUP(B1043,'[1]Sum table'!$A:$E,5,FALSE),0)</f>
        <v>0</v>
      </c>
      <c r="E1043">
        <f>+IFERROR(VLOOKUP(B1043,'[1]Sum table'!$A:$F,6,FALSE),0)</f>
        <v>0</v>
      </c>
      <c r="F1043">
        <f>+IFERROR(VLOOKUP(B1043,'[1]Sum table'!$A:$G,7,FALSE),0)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ZK103.K243.C042</v>
      </c>
      <c r="C1044">
        <f>+IFERROR(VLOOKUP(B1044,'[1]Sum table'!$A:$D,4,FALSE),0)</f>
        <v>0</v>
      </c>
      <c r="D1044">
        <f>+IFERROR(VLOOKUP(B1044,'[1]Sum table'!$A:$E,5,FALSE),0)</f>
        <v>0</v>
      </c>
      <c r="E1044">
        <f>+IFERROR(VLOOKUP(B1044,'[1]Sum table'!$A:$F,6,FALSE),0)</f>
        <v>0</v>
      </c>
      <c r="F1044">
        <f>+IFERROR(VLOOKUP(B1044,'[1]Sum table'!$A:$G,7,FALSE),0)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ZK103.K244.C042</v>
      </c>
      <c r="C1045">
        <f>+IFERROR(VLOOKUP(B1045,'[1]Sum table'!$A:$D,4,FALSE),0)</f>
        <v>0</v>
      </c>
      <c r="D1045">
        <f>+IFERROR(VLOOKUP(B1045,'[1]Sum table'!$A:$E,5,FALSE),0)</f>
        <v>0</v>
      </c>
      <c r="E1045">
        <f>+IFERROR(VLOOKUP(B1045,'[1]Sum table'!$A:$F,6,FALSE),0)</f>
        <v>0</v>
      </c>
      <c r="F1045">
        <f>+IFERROR(VLOOKUP(B1045,'[1]Sum table'!$A:$G,7,FALSE),0)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ZK103.K245.C042</v>
      </c>
      <c r="C1046">
        <f>+IFERROR(VLOOKUP(B1046,'[1]Sum table'!$A:$D,4,FALSE),0)</f>
        <v>0</v>
      </c>
      <c r="D1046">
        <f>+IFERROR(VLOOKUP(B1046,'[1]Sum table'!$A:$E,5,FALSE),0)</f>
        <v>0</v>
      </c>
      <c r="E1046">
        <f>+IFERROR(VLOOKUP(B1046,'[1]Sum table'!$A:$F,6,FALSE),0)</f>
        <v>0</v>
      </c>
      <c r="F1046">
        <f>+IFERROR(VLOOKUP(B1046,'[1]Sum table'!$A:$G,7,FALSE),0)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ZK103.K246.C042</v>
      </c>
      <c r="C1047">
        <f>+IFERROR(VLOOKUP(B1047,'[1]Sum table'!$A:$D,4,FALSE),0)</f>
        <v>0</v>
      </c>
      <c r="D1047">
        <f>+IFERROR(VLOOKUP(B1047,'[1]Sum table'!$A:$E,5,FALSE),0)</f>
        <v>0</v>
      </c>
      <c r="E1047">
        <f>+IFERROR(VLOOKUP(B1047,'[1]Sum table'!$A:$F,6,FALSE),0)</f>
        <v>0</v>
      </c>
      <c r="F1047">
        <f>+IFERROR(VLOOKUP(B1047,'[1]Sum table'!$A:$G,7,FALSE),0)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ZK103.K247.C042</v>
      </c>
      <c r="C1048">
        <f>+IFERROR(VLOOKUP(B1048,'[1]Sum table'!$A:$D,4,FALSE),0)</f>
        <v>0</v>
      </c>
      <c r="D1048">
        <f>+IFERROR(VLOOKUP(B1048,'[1]Sum table'!$A:$E,5,FALSE),0)</f>
        <v>0</v>
      </c>
      <c r="E1048">
        <f>+IFERROR(VLOOKUP(B1048,'[1]Sum table'!$A:$F,6,FALSE),0)</f>
        <v>0</v>
      </c>
      <c r="F1048">
        <f>+IFERROR(VLOOKUP(B1048,'[1]Sum table'!$A:$G,7,FALSE),0)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ZK103.K248.C042</v>
      </c>
      <c r="C1049">
        <f>+IFERROR(VLOOKUP(B1049,'[1]Sum table'!$A:$D,4,FALSE),0)</f>
        <v>0</v>
      </c>
      <c r="D1049">
        <f>+IFERROR(VLOOKUP(B1049,'[1]Sum table'!$A:$E,5,FALSE),0)</f>
        <v>0</v>
      </c>
      <c r="E1049">
        <f>+IFERROR(VLOOKUP(B1049,'[1]Sum table'!$A:$F,6,FALSE),0)</f>
        <v>0</v>
      </c>
      <c r="F1049">
        <f>+IFERROR(VLOOKUP(B1049,'[1]Sum table'!$A:$G,7,FALSE),0)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ZK103.K249.C042</v>
      </c>
      <c r="C1050">
        <f>+IFERROR(VLOOKUP(B1050,'[1]Sum table'!$A:$D,4,FALSE),0)</f>
        <v>0</v>
      </c>
      <c r="D1050">
        <f>+IFERROR(VLOOKUP(B1050,'[1]Sum table'!$A:$E,5,FALSE),0)</f>
        <v>0</v>
      </c>
      <c r="E1050">
        <f>+IFERROR(VLOOKUP(B1050,'[1]Sum table'!$A:$F,6,FALSE),0)</f>
        <v>0</v>
      </c>
      <c r="F1050">
        <f>+IFERROR(VLOOKUP(B1050,'[1]Sum table'!$A:$G,7,FALSE),0)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ZK103.K250.C042</v>
      </c>
      <c r="C1051">
        <f>+IFERROR(VLOOKUP(B1051,'[1]Sum table'!$A:$D,4,FALSE),0)</f>
        <v>0</v>
      </c>
      <c r="D1051">
        <f>+IFERROR(VLOOKUP(B1051,'[1]Sum table'!$A:$E,5,FALSE),0)</f>
        <v>0</v>
      </c>
      <c r="E1051">
        <f>+IFERROR(VLOOKUP(B1051,'[1]Sum table'!$A:$F,6,FALSE),0)</f>
        <v>0</v>
      </c>
      <c r="F1051">
        <f>+IFERROR(VLOOKUP(B1051,'[1]Sum table'!$A:$G,7,FALSE),0)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ZK103.K251.C042</v>
      </c>
      <c r="C1052">
        <f>+IFERROR(VLOOKUP(B1052,'[1]Sum table'!$A:$D,4,FALSE),0)</f>
        <v>0</v>
      </c>
      <c r="D1052">
        <f>+IFERROR(VLOOKUP(B1052,'[1]Sum table'!$A:$E,5,FALSE),0)</f>
        <v>0</v>
      </c>
      <c r="E1052">
        <f>+IFERROR(VLOOKUP(B1052,'[1]Sum table'!$A:$F,6,FALSE),0)</f>
        <v>0</v>
      </c>
      <c r="F1052">
        <f>+IFERROR(VLOOKUP(B1052,'[1]Sum table'!$A:$G,7,FALSE),0)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ZK103.K252.C042</v>
      </c>
      <c r="C1053">
        <f>+IFERROR(VLOOKUP(B1053,'[1]Sum table'!$A:$D,4,FALSE),0)</f>
        <v>0</v>
      </c>
      <c r="D1053">
        <f>+IFERROR(VLOOKUP(B1053,'[1]Sum table'!$A:$E,5,FALSE),0)</f>
        <v>0</v>
      </c>
      <c r="E1053">
        <f>+IFERROR(VLOOKUP(B1053,'[1]Sum table'!$A:$F,6,FALSE),0)</f>
        <v>0</v>
      </c>
      <c r="F1053">
        <f>+IFERROR(VLOOKUP(B1053,'[1]Sum table'!$A:$G,7,FALSE),0)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ZK103.K253.C042</v>
      </c>
      <c r="C1054">
        <f>+IFERROR(VLOOKUP(B1054,'[1]Sum table'!$A:$D,4,FALSE),0)</f>
        <v>0</v>
      </c>
      <c r="D1054">
        <f>+IFERROR(VLOOKUP(B1054,'[1]Sum table'!$A:$E,5,FALSE),0)</f>
        <v>0</v>
      </c>
      <c r="E1054">
        <f>+IFERROR(VLOOKUP(B1054,'[1]Sum table'!$A:$F,6,FALSE),0)</f>
        <v>0</v>
      </c>
      <c r="F1054">
        <f>+IFERROR(VLOOKUP(B1054,'[1]Sum table'!$A:$G,7,FALSE),0)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ZK103.K254.C042</v>
      </c>
      <c r="C1055">
        <f>+IFERROR(VLOOKUP(B1055,'[1]Sum table'!$A:$D,4,FALSE),0)</f>
        <v>0</v>
      </c>
      <c r="D1055">
        <f>+IFERROR(VLOOKUP(B1055,'[1]Sum table'!$A:$E,5,FALSE),0)</f>
        <v>0</v>
      </c>
      <c r="E1055">
        <f>+IFERROR(VLOOKUP(B1055,'[1]Sum table'!$A:$F,6,FALSE),0)</f>
        <v>0</v>
      </c>
      <c r="F1055">
        <f>+IFERROR(VLOOKUP(B1055,'[1]Sum table'!$A:$G,7,FALSE),0)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ZK103.K255.C042</v>
      </c>
      <c r="C1056">
        <f>+IFERROR(VLOOKUP(B1056,'[1]Sum table'!$A:$D,4,FALSE),0)</f>
        <v>0</v>
      </c>
      <c r="D1056">
        <f>+IFERROR(VLOOKUP(B1056,'[1]Sum table'!$A:$E,5,FALSE),0)</f>
        <v>0</v>
      </c>
      <c r="E1056">
        <f>+IFERROR(VLOOKUP(B1056,'[1]Sum table'!$A:$F,6,FALSE),0)</f>
        <v>0</v>
      </c>
      <c r="F1056">
        <f>+IFERROR(VLOOKUP(B1056,'[1]Sum table'!$A:$G,7,FALSE),0)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ZK103.K256.C042</v>
      </c>
      <c r="C1057">
        <f>+IFERROR(VLOOKUP(B1057,'[1]Sum table'!$A:$D,4,FALSE),0)</f>
        <v>0</v>
      </c>
      <c r="D1057">
        <f>+IFERROR(VLOOKUP(B1057,'[1]Sum table'!$A:$E,5,FALSE),0)</f>
        <v>0</v>
      </c>
      <c r="E1057">
        <f>+IFERROR(VLOOKUP(B1057,'[1]Sum table'!$A:$F,6,FALSE),0)</f>
        <v>0</v>
      </c>
      <c r="F1057">
        <f>+IFERROR(VLOOKUP(B1057,'[1]Sum table'!$A:$G,7,FALSE),0)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ZK103.K257.C042</v>
      </c>
      <c r="C1058">
        <f>+IFERROR(VLOOKUP(B1058,'[1]Sum table'!$A:$D,4,FALSE),0)</f>
        <v>0</v>
      </c>
      <c r="D1058">
        <f>+IFERROR(VLOOKUP(B1058,'[1]Sum table'!$A:$E,5,FALSE),0)</f>
        <v>0</v>
      </c>
      <c r="E1058">
        <f>+IFERROR(VLOOKUP(B1058,'[1]Sum table'!$A:$F,6,FALSE),0)</f>
        <v>0</v>
      </c>
      <c r="F1058">
        <f>+IFERROR(VLOOKUP(B1058,'[1]Sum table'!$A:$G,7,FALSE),0)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ZK103.K258.C042</v>
      </c>
      <c r="C1059">
        <f>+IFERROR(VLOOKUP(B1059,'[1]Sum table'!$A:$D,4,FALSE),0)</f>
        <v>0</v>
      </c>
      <c r="D1059">
        <f>+IFERROR(VLOOKUP(B1059,'[1]Sum table'!$A:$E,5,FALSE),0)</f>
        <v>0</v>
      </c>
      <c r="E1059">
        <f>+IFERROR(VLOOKUP(B1059,'[1]Sum table'!$A:$F,6,FALSE),0)</f>
        <v>0</v>
      </c>
      <c r="F1059">
        <f>+IFERROR(VLOOKUP(B1059,'[1]Sum table'!$A:$G,7,FALSE),0)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ZK103.K259.C042</v>
      </c>
      <c r="C1060">
        <f>+IFERROR(VLOOKUP(B1060,'[1]Sum table'!$A:$D,4,FALSE),0)</f>
        <v>0</v>
      </c>
      <c r="D1060">
        <f>+IFERROR(VLOOKUP(B1060,'[1]Sum table'!$A:$E,5,FALSE),0)</f>
        <v>0</v>
      </c>
      <c r="E1060">
        <f>+IFERROR(VLOOKUP(B1060,'[1]Sum table'!$A:$F,6,FALSE),0)</f>
        <v>0</v>
      </c>
      <c r="F1060">
        <f>+IFERROR(VLOOKUP(B1060,'[1]Sum table'!$A:$G,7,FALSE),0)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ZK103.K260.C042</v>
      </c>
      <c r="C1061">
        <f>+IFERROR(VLOOKUP(B1061,'[1]Sum table'!$A:$D,4,FALSE),0)</f>
        <v>0</v>
      </c>
      <c r="D1061">
        <f>+IFERROR(VLOOKUP(B1061,'[1]Sum table'!$A:$E,5,FALSE),0)</f>
        <v>0</v>
      </c>
      <c r="E1061">
        <f>+IFERROR(VLOOKUP(B1061,'[1]Sum table'!$A:$F,6,FALSE),0)</f>
        <v>0</v>
      </c>
      <c r="F1061">
        <f>+IFERROR(VLOOKUP(B1061,'[1]Sum table'!$A:$G,7,FALSE),0)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ZK103.K261.C042</v>
      </c>
      <c r="C1062">
        <f>+IFERROR(VLOOKUP(B1062,'[1]Sum table'!$A:$D,4,FALSE),0)</f>
        <v>0</v>
      </c>
      <c r="D1062">
        <f>+IFERROR(VLOOKUP(B1062,'[1]Sum table'!$A:$E,5,FALSE),0)</f>
        <v>0</v>
      </c>
      <c r="E1062">
        <f>+IFERROR(VLOOKUP(B1062,'[1]Sum table'!$A:$F,6,FALSE),0)</f>
        <v>0</v>
      </c>
      <c r="F1062">
        <f>+IFERROR(VLOOKUP(B1062,'[1]Sum table'!$A:$G,7,FALSE),0)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ZK103.K262.C042</v>
      </c>
      <c r="C1063">
        <f>+IFERROR(VLOOKUP(B1063,'[1]Sum table'!$A:$D,4,FALSE),0)</f>
        <v>0</v>
      </c>
      <c r="D1063">
        <f>+IFERROR(VLOOKUP(B1063,'[1]Sum table'!$A:$E,5,FALSE),0)</f>
        <v>0</v>
      </c>
      <c r="E1063">
        <f>+IFERROR(VLOOKUP(B1063,'[1]Sum table'!$A:$F,6,FALSE),0)</f>
        <v>0</v>
      </c>
      <c r="F1063">
        <f>+IFERROR(VLOOKUP(B1063,'[1]Sum table'!$A:$G,7,FALSE),0)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ZK103.K263.C042</v>
      </c>
      <c r="C1064">
        <f>+IFERROR(VLOOKUP(B1064,'[1]Sum table'!$A:$D,4,FALSE),0)</f>
        <v>0</v>
      </c>
      <c r="D1064">
        <f>+IFERROR(VLOOKUP(B1064,'[1]Sum table'!$A:$E,5,FALSE),0)</f>
        <v>0</v>
      </c>
      <c r="E1064">
        <f>+IFERROR(VLOOKUP(B1064,'[1]Sum table'!$A:$F,6,FALSE),0)</f>
        <v>0</v>
      </c>
      <c r="F1064">
        <f>+IFERROR(VLOOKUP(B1064,'[1]Sum table'!$A:$G,7,FALSE),0)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ZK103.K264.C042</v>
      </c>
      <c r="C1065">
        <f>+IFERROR(VLOOKUP(B1065,'[1]Sum table'!$A:$D,4,FALSE),0)</f>
        <v>0</v>
      </c>
      <c r="D1065">
        <f>+IFERROR(VLOOKUP(B1065,'[1]Sum table'!$A:$E,5,FALSE),0)</f>
        <v>0</v>
      </c>
      <c r="E1065">
        <f>+IFERROR(VLOOKUP(B1065,'[1]Sum table'!$A:$F,6,FALSE),0)</f>
        <v>0</v>
      </c>
      <c r="F1065">
        <f>+IFERROR(VLOOKUP(B1065,'[1]Sum table'!$A:$G,7,FALSE),0)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ZK103.K265.C042</v>
      </c>
      <c r="C1066">
        <f>+IFERROR(VLOOKUP(B1066,'[1]Sum table'!$A:$D,4,FALSE),0)</f>
        <v>0</v>
      </c>
      <c r="D1066">
        <f>+IFERROR(VLOOKUP(B1066,'[1]Sum table'!$A:$E,5,FALSE),0)</f>
        <v>0</v>
      </c>
      <c r="E1066">
        <f>+IFERROR(VLOOKUP(B1066,'[1]Sum table'!$A:$F,6,FALSE),0)</f>
        <v>0</v>
      </c>
      <c r="F1066">
        <f>+IFERROR(VLOOKUP(B1066,'[1]Sum table'!$A:$G,7,FALSE),0)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ZK103.K266.C042</v>
      </c>
      <c r="C1067">
        <f>+IFERROR(VLOOKUP(B1067,'[1]Sum table'!$A:$D,4,FALSE),0)</f>
        <v>0</v>
      </c>
      <c r="D1067">
        <f>+IFERROR(VLOOKUP(B1067,'[1]Sum table'!$A:$E,5,FALSE),0)</f>
        <v>0</v>
      </c>
      <c r="E1067">
        <f>+IFERROR(VLOOKUP(B1067,'[1]Sum table'!$A:$F,6,FALSE),0)</f>
        <v>0</v>
      </c>
      <c r="F1067">
        <f>+IFERROR(VLOOKUP(B1067,'[1]Sum table'!$A:$G,7,FALSE),0)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ZK103.K267.C042</v>
      </c>
      <c r="C1068">
        <f>+IFERROR(VLOOKUP(B1068,'[1]Sum table'!$A:$D,4,FALSE),0)</f>
        <v>0</v>
      </c>
      <c r="D1068">
        <f>+IFERROR(VLOOKUP(B1068,'[1]Sum table'!$A:$E,5,FALSE),0)</f>
        <v>0</v>
      </c>
      <c r="E1068">
        <f>+IFERROR(VLOOKUP(B1068,'[1]Sum table'!$A:$F,6,FALSE),0)</f>
        <v>0</v>
      </c>
      <c r="F1068">
        <f>+IFERROR(VLOOKUP(B1068,'[1]Sum table'!$A:$G,7,FALSE),0)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ZK103.K268.C042</v>
      </c>
      <c r="C1069">
        <f>+IFERROR(VLOOKUP(B1069,'[1]Sum table'!$A:$D,4,FALSE),0)</f>
        <v>0</v>
      </c>
      <c r="D1069">
        <f>+IFERROR(VLOOKUP(B1069,'[1]Sum table'!$A:$E,5,FALSE),0)</f>
        <v>0</v>
      </c>
      <c r="E1069">
        <f>+IFERROR(VLOOKUP(B1069,'[1]Sum table'!$A:$F,6,FALSE),0)</f>
        <v>0</v>
      </c>
      <c r="F1069">
        <f>+IFERROR(VLOOKUP(B1069,'[1]Sum table'!$A:$G,7,FALSE),0)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ZK103.K269.C042</v>
      </c>
      <c r="C1070">
        <f>+IFERROR(VLOOKUP(B1070,'[1]Sum table'!$A:$D,4,FALSE),0)</f>
        <v>0</v>
      </c>
      <c r="D1070">
        <f>+IFERROR(VLOOKUP(B1070,'[1]Sum table'!$A:$E,5,FALSE),0)</f>
        <v>0</v>
      </c>
      <c r="E1070">
        <f>+IFERROR(VLOOKUP(B1070,'[1]Sum table'!$A:$F,6,FALSE),0)</f>
        <v>0</v>
      </c>
      <c r="F1070">
        <f>+IFERROR(VLOOKUP(B1070,'[1]Sum table'!$A:$G,7,FALSE),0)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ZK103.K270.C042</v>
      </c>
      <c r="C1071">
        <f>+IFERROR(VLOOKUP(B1071,'[1]Sum table'!$A:$D,4,FALSE),0)</f>
        <v>0</v>
      </c>
      <c r="D1071">
        <f>+IFERROR(VLOOKUP(B1071,'[1]Sum table'!$A:$E,5,FALSE),0)</f>
        <v>0</v>
      </c>
      <c r="E1071">
        <f>+IFERROR(VLOOKUP(B1071,'[1]Sum table'!$A:$F,6,FALSE),0)</f>
        <v>0</v>
      </c>
      <c r="F1071">
        <f>+IFERROR(VLOOKUP(B1071,'[1]Sum table'!$A:$G,7,FALSE),0)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ZK103.K271.C042</v>
      </c>
      <c r="C1072">
        <f>+IFERROR(VLOOKUP(B1072,'[1]Sum table'!$A:$D,4,FALSE),0)</f>
        <v>0</v>
      </c>
      <c r="D1072">
        <f>+IFERROR(VLOOKUP(B1072,'[1]Sum table'!$A:$E,5,FALSE),0)</f>
        <v>0</v>
      </c>
      <c r="E1072">
        <f>+IFERROR(VLOOKUP(B1072,'[1]Sum table'!$A:$F,6,FALSE),0)</f>
        <v>0</v>
      </c>
      <c r="F1072">
        <f>+IFERROR(VLOOKUP(B1072,'[1]Sum table'!$A:$G,7,FALSE),0)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ZK103.K272.C042</v>
      </c>
      <c r="C1073">
        <f>+IFERROR(VLOOKUP(B1073,'[1]Sum table'!$A:$D,4,FALSE),0)</f>
        <v>0</v>
      </c>
      <c r="D1073">
        <f>+IFERROR(VLOOKUP(B1073,'[1]Sum table'!$A:$E,5,FALSE),0)</f>
        <v>0</v>
      </c>
      <c r="E1073">
        <f>+IFERROR(VLOOKUP(B1073,'[1]Sum table'!$A:$F,6,FALSE),0)</f>
        <v>0</v>
      </c>
      <c r="F1073">
        <f>+IFERROR(VLOOKUP(B1073,'[1]Sum table'!$A:$G,7,FALSE),0)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ZK103.K273.C042</v>
      </c>
      <c r="C1074">
        <f>+IFERROR(VLOOKUP(B1074,'[1]Sum table'!$A:$D,4,FALSE),0)</f>
        <v>0</v>
      </c>
      <c r="D1074">
        <f>+IFERROR(VLOOKUP(B1074,'[1]Sum table'!$A:$E,5,FALSE),0)</f>
        <v>0</v>
      </c>
      <c r="E1074">
        <f>+IFERROR(VLOOKUP(B1074,'[1]Sum table'!$A:$F,6,FALSE),0)</f>
        <v>0</v>
      </c>
      <c r="F1074">
        <f>+IFERROR(VLOOKUP(B1074,'[1]Sum table'!$A:$G,7,FALSE),0)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ZK103.K274.C042</v>
      </c>
      <c r="C1075">
        <f>+IFERROR(VLOOKUP(B1075,'[1]Sum table'!$A:$D,4,FALSE),0)</f>
        <v>0</v>
      </c>
      <c r="D1075">
        <f>+IFERROR(VLOOKUP(B1075,'[1]Sum table'!$A:$E,5,FALSE),0)</f>
        <v>0</v>
      </c>
      <c r="E1075">
        <f>+IFERROR(VLOOKUP(B1075,'[1]Sum table'!$A:$F,6,FALSE),0)</f>
        <v>0</v>
      </c>
      <c r="F1075">
        <f>+IFERROR(VLOOKUP(B1075,'[1]Sum table'!$A:$G,7,FALSE),0)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ZK103.K275.C042</v>
      </c>
      <c r="C1076">
        <f>+IFERROR(VLOOKUP(B1076,'[1]Sum table'!$A:$D,4,FALSE),0)</f>
        <v>0</v>
      </c>
      <c r="D1076">
        <f>+IFERROR(VLOOKUP(B1076,'[1]Sum table'!$A:$E,5,FALSE),0)</f>
        <v>0</v>
      </c>
      <c r="E1076">
        <f>+IFERROR(VLOOKUP(B1076,'[1]Sum table'!$A:$F,6,FALSE),0)</f>
        <v>0</v>
      </c>
      <c r="F1076">
        <f>+IFERROR(VLOOKUP(B1076,'[1]Sum table'!$A:$G,7,FALSE),0)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ZK103.K276.C042</v>
      </c>
      <c r="C1077">
        <f>+IFERROR(VLOOKUP(B1077,'[1]Sum table'!$A:$D,4,FALSE),0)</f>
        <v>0</v>
      </c>
      <c r="D1077">
        <f>+IFERROR(VLOOKUP(B1077,'[1]Sum table'!$A:$E,5,FALSE),0)</f>
        <v>0</v>
      </c>
      <c r="E1077">
        <f>+IFERROR(VLOOKUP(B1077,'[1]Sum table'!$A:$F,6,FALSE),0)</f>
        <v>0</v>
      </c>
      <c r="F1077">
        <f>+IFERROR(VLOOKUP(B1077,'[1]Sum table'!$A:$G,7,FALSE),0)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ZK103.K277.C042</v>
      </c>
      <c r="C1078">
        <f>+IFERROR(VLOOKUP(B1078,'[1]Sum table'!$A:$D,4,FALSE),0)</f>
        <v>0</v>
      </c>
      <c r="D1078">
        <f>+IFERROR(VLOOKUP(B1078,'[1]Sum table'!$A:$E,5,FALSE),0)</f>
        <v>0</v>
      </c>
      <c r="E1078">
        <f>+IFERROR(VLOOKUP(B1078,'[1]Sum table'!$A:$F,6,FALSE),0)</f>
        <v>0</v>
      </c>
      <c r="F1078">
        <f>+IFERROR(VLOOKUP(B1078,'[1]Sum table'!$A:$G,7,FALSE),0)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ZK103.K278.C042</v>
      </c>
      <c r="C1079">
        <f>+IFERROR(VLOOKUP(B1079,'[1]Sum table'!$A:$D,4,FALSE),0)</f>
        <v>0</v>
      </c>
      <c r="D1079">
        <f>+IFERROR(VLOOKUP(B1079,'[1]Sum table'!$A:$E,5,FALSE),0)</f>
        <v>0</v>
      </c>
      <c r="E1079">
        <f>+IFERROR(VLOOKUP(B1079,'[1]Sum table'!$A:$F,6,FALSE),0)</f>
        <v>0</v>
      </c>
      <c r="F1079">
        <f>+IFERROR(VLOOKUP(B1079,'[1]Sum table'!$A:$G,7,FALSE),0)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ZK103.K279.C042</v>
      </c>
      <c r="C1080">
        <f>+IFERROR(VLOOKUP(B1080,'[1]Sum table'!$A:$D,4,FALSE),0)</f>
        <v>0</v>
      </c>
      <c r="D1080">
        <f>+IFERROR(VLOOKUP(B1080,'[1]Sum table'!$A:$E,5,FALSE),0)</f>
        <v>0</v>
      </c>
      <c r="E1080">
        <f>+IFERROR(VLOOKUP(B1080,'[1]Sum table'!$A:$F,6,FALSE),0)</f>
        <v>0</v>
      </c>
      <c r="F1080">
        <f>+IFERROR(VLOOKUP(B1080,'[1]Sum table'!$A:$G,7,FALSE),0)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ZK103.K280.C042</v>
      </c>
      <c r="C1081">
        <f>+IFERROR(VLOOKUP(B1081,'[1]Sum table'!$A:$D,4,FALSE),0)</f>
        <v>0</v>
      </c>
      <c r="D1081">
        <f>+IFERROR(VLOOKUP(B1081,'[1]Sum table'!$A:$E,5,FALSE),0)</f>
        <v>0</v>
      </c>
      <c r="E1081">
        <f>+IFERROR(VLOOKUP(B1081,'[1]Sum table'!$A:$F,6,FALSE),0)</f>
        <v>0</v>
      </c>
      <c r="F1081">
        <f>+IFERROR(VLOOKUP(B1081,'[1]Sum table'!$A:$G,7,FALSE),0)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ZK103.K281.C042</v>
      </c>
      <c r="C1082">
        <f>+IFERROR(VLOOKUP(B1082,'[1]Sum table'!$A:$D,4,FALSE),0)</f>
        <v>0</v>
      </c>
      <c r="D1082">
        <f>+IFERROR(VLOOKUP(B1082,'[1]Sum table'!$A:$E,5,FALSE),0)</f>
        <v>0</v>
      </c>
      <c r="E1082">
        <f>+IFERROR(VLOOKUP(B1082,'[1]Sum table'!$A:$F,6,FALSE),0)</f>
        <v>0</v>
      </c>
      <c r="F1082">
        <f>+IFERROR(VLOOKUP(B1082,'[1]Sum table'!$A:$G,7,FALSE),0)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ZK103.K282.C042</v>
      </c>
      <c r="C1083">
        <f>+IFERROR(VLOOKUP(B1083,'[1]Sum table'!$A:$D,4,FALSE),0)</f>
        <v>0</v>
      </c>
      <c r="D1083">
        <f>+IFERROR(VLOOKUP(B1083,'[1]Sum table'!$A:$E,5,FALSE),0)</f>
        <v>0</v>
      </c>
      <c r="E1083">
        <f>+IFERROR(VLOOKUP(B1083,'[1]Sum table'!$A:$F,6,FALSE),0)</f>
        <v>0</v>
      </c>
      <c r="F1083">
        <f>+IFERROR(VLOOKUP(B1083,'[1]Sum table'!$A:$G,7,FALSE),0)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ZK103.K283.C042</v>
      </c>
      <c r="C1084">
        <f>+IFERROR(VLOOKUP(B1084,'[1]Sum table'!$A:$D,4,FALSE),0)</f>
        <v>0</v>
      </c>
      <c r="D1084">
        <f>+IFERROR(VLOOKUP(B1084,'[1]Sum table'!$A:$E,5,FALSE),0)</f>
        <v>0</v>
      </c>
      <c r="E1084">
        <f>+IFERROR(VLOOKUP(B1084,'[1]Sum table'!$A:$F,6,FALSE),0)</f>
        <v>0</v>
      </c>
      <c r="F1084">
        <f>+IFERROR(VLOOKUP(B1084,'[1]Sum table'!$A:$G,7,FALSE),0)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ZK103.K284.C042</v>
      </c>
      <c r="C1085">
        <f>+IFERROR(VLOOKUP(B1085,'[1]Sum table'!$A:$D,4,FALSE),0)</f>
        <v>0</v>
      </c>
      <c r="D1085">
        <f>+IFERROR(VLOOKUP(B1085,'[1]Sum table'!$A:$E,5,FALSE),0)</f>
        <v>0</v>
      </c>
      <c r="E1085">
        <f>+IFERROR(VLOOKUP(B1085,'[1]Sum table'!$A:$F,6,FALSE),0)</f>
        <v>0</v>
      </c>
      <c r="F1085">
        <f>+IFERROR(VLOOKUP(B1085,'[1]Sum table'!$A:$G,7,FALSE),0)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ZK103.K285.C042</v>
      </c>
      <c r="C1086">
        <f>+IFERROR(VLOOKUP(B1086,'[1]Sum table'!$A:$D,4,FALSE),0)</f>
        <v>0</v>
      </c>
      <c r="D1086">
        <f>+IFERROR(VLOOKUP(B1086,'[1]Sum table'!$A:$E,5,FALSE),0)</f>
        <v>0</v>
      </c>
      <c r="E1086">
        <f>+IFERROR(VLOOKUP(B1086,'[1]Sum table'!$A:$F,6,FALSE),0)</f>
        <v>0</v>
      </c>
      <c r="F1086">
        <f>+IFERROR(VLOOKUP(B1086,'[1]Sum table'!$A:$G,7,FALSE),0)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ZK103.K286.C042</v>
      </c>
      <c r="C1087">
        <f>+IFERROR(VLOOKUP(B1087,'[1]Sum table'!$A:$D,4,FALSE),0)</f>
        <v>0</v>
      </c>
      <c r="D1087">
        <f>+IFERROR(VLOOKUP(B1087,'[1]Sum table'!$A:$E,5,FALSE),0)</f>
        <v>0</v>
      </c>
      <c r="E1087">
        <f>+IFERROR(VLOOKUP(B1087,'[1]Sum table'!$A:$F,6,FALSE),0)</f>
        <v>0</v>
      </c>
      <c r="F1087">
        <f>+IFERROR(VLOOKUP(B1087,'[1]Sum table'!$A:$G,7,FALSE),0)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ZK103.K287.C042</v>
      </c>
      <c r="C1088">
        <f>+IFERROR(VLOOKUP(B1088,'[1]Sum table'!$A:$D,4,FALSE),0)</f>
        <v>0</v>
      </c>
      <c r="D1088">
        <f>+IFERROR(VLOOKUP(B1088,'[1]Sum table'!$A:$E,5,FALSE),0)</f>
        <v>0</v>
      </c>
      <c r="E1088">
        <f>+IFERROR(VLOOKUP(B1088,'[1]Sum table'!$A:$F,6,FALSE),0)</f>
        <v>0</v>
      </c>
      <c r="F1088">
        <f>+IFERROR(VLOOKUP(B1088,'[1]Sum table'!$A:$G,7,FALSE),0)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ZK103.K288.C042</v>
      </c>
      <c r="C1089">
        <f>+IFERROR(VLOOKUP(B1089,'[1]Sum table'!$A:$D,4,FALSE),0)</f>
        <v>0</v>
      </c>
      <c r="D1089">
        <f>+IFERROR(VLOOKUP(B1089,'[1]Sum table'!$A:$E,5,FALSE),0)</f>
        <v>0</v>
      </c>
      <c r="E1089">
        <f>+IFERROR(VLOOKUP(B1089,'[1]Sum table'!$A:$F,6,FALSE),0)</f>
        <v>0</v>
      </c>
      <c r="F1089">
        <f>+IFERROR(VLOOKUP(B1089,'[1]Sum table'!$A:$G,7,FALSE),0)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ZK103.K289.C042</v>
      </c>
      <c r="C1090">
        <f>+IFERROR(VLOOKUP(B1090,'[1]Sum table'!$A:$D,4,FALSE),0)</f>
        <v>0</v>
      </c>
      <c r="D1090">
        <f>+IFERROR(VLOOKUP(B1090,'[1]Sum table'!$A:$E,5,FALSE),0)</f>
        <v>0</v>
      </c>
      <c r="E1090">
        <f>+IFERROR(VLOOKUP(B1090,'[1]Sum table'!$A:$F,6,FALSE),0)</f>
        <v>0</v>
      </c>
      <c r="F1090">
        <f>+IFERROR(VLOOKUP(B1090,'[1]Sum table'!$A:$G,7,FALSE),0)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ZK103.K290.C042</v>
      </c>
      <c r="C1091">
        <f>+IFERROR(VLOOKUP(B1091,'[1]Sum table'!$A:$D,4,FALSE),0)</f>
        <v>0</v>
      </c>
      <c r="D1091">
        <f>+IFERROR(VLOOKUP(B1091,'[1]Sum table'!$A:$E,5,FALSE),0)</f>
        <v>0</v>
      </c>
      <c r="E1091">
        <f>+IFERROR(VLOOKUP(B1091,'[1]Sum table'!$A:$F,6,FALSE),0)</f>
        <v>0</v>
      </c>
      <c r="F1091">
        <f>+IFERROR(VLOOKUP(B1091,'[1]Sum table'!$A:$G,7,FALSE),0)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ZK103.K291.C042</v>
      </c>
      <c r="C1092">
        <f>+IFERROR(VLOOKUP(B1092,'[1]Sum table'!$A:$D,4,FALSE),0)</f>
        <v>0</v>
      </c>
      <c r="D1092">
        <f>+IFERROR(VLOOKUP(B1092,'[1]Sum table'!$A:$E,5,FALSE),0)</f>
        <v>0</v>
      </c>
      <c r="E1092">
        <f>+IFERROR(VLOOKUP(B1092,'[1]Sum table'!$A:$F,6,FALSE),0)</f>
        <v>0</v>
      </c>
      <c r="F1092">
        <f>+IFERROR(VLOOKUP(B1092,'[1]Sum table'!$A:$G,7,FALSE),0)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ZK103.K292.C042</v>
      </c>
      <c r="C1093">
        <f>+IFERROR(VLOOKUP(B1093,'[1]Sum table'!$A:$D,4,FALSE),0)</f>
        <v>0</v>
      </c>
      <c r="D1093">
        <f>+IFERROR(VLOOKUP(B1093,'[1]Sum table'!$A:$E,5,FALSE),0)</f>
        <v>0</v>
      </c>
      <c r="E1093">
        <f>+IFERROR(VLOOKUP(B1093,'[1]Sum table'!$A:$F,6,FALSE),0)</f>
        <v>0</v>
      </c>
      <c r="F1093">
        <f>+IFERROR(VLOOKUP(B1093,'[1]Sum table'!$A:$G,7,FALSE),0)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ZK103.K293.C042</v>
      </c>
      <c r="C1094">
        <f>+IFERROR(VLOOKUP(B1094,'[1]Sum table'!$A:$D,4,FALSE),0)</f>
        <v>0</v>
      </c>
      <c r="D1094">
        <f>+IFERROR(VLOOKUP(B1094,'[1]Sum table'!$A:$E,5,FALSE),0)</f>
        <v>0</v>
      </c>
      <c r="E1094">
        <f>+IFERROR(VLOOKUP(B1094,'[1]Sum table'!$A:$F,6,FALSE),0)</f>
        <v>0</v>
      </c>
      <c r="F1094">
        <f>+IFERROR(VLOOKUP(B1094,'[1]Sum table'!$A:$G,7,FALSE),0)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ZK103.K294.C042</v>
      </c>
      <c r="C1095">
        <f>+IFERROR(VLOOKUP(B1095,'[1]Sum table'!$A:$D,4,FALSE),0)</f>
        <v>0</v>
      </c>
      <c r="D1095">
        <f>+IFERROR(VLOOKUP(B1095,'[1]Sum table'!$A:$E,5,FALSE),0)</f>
        <v>0</v>
      </c>
      <c r="E1095">
        <f>+IFERROR(VLOOKUP(B1095,'[1]Sum table'!$A:$F,6,FALSE),0)</f>
        <v>0</v>
      </c>
      <c r="F1095">
        <f>+IFERROR(VLOOKUP(B1095,'[1]Sum table'!$A:$G,7,FALSE),0)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ZK103.K295.C042</v>
      </c>
      <c r="C1096">
        <f>+IFERROR(VLOOKUP(B1096,'[1]Sum table'!$A:$D,4,FALSE),0)</f>
        <v>0</v>
      </c>
      <c r="D1096">
        <f>+IFERROR(VLOOKUP(B1096,'[1]Sum table'!$A:$E,5,FALSE),0)</f>
        <v>0</v>
      </c>
      <c r="E1096">
        <f>+IFERROR(VLOOKUP(B1096,'[1]Sum table'!$A:$F,6,FALSE),0)</f>
        <v>0</v>
      </c>
      <c r="F1096">
        <f>+IFERROR(VLOOKUP(B1096,'[1]Sum table'!$A:$G,7,FALSE),0)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ZK103.K296.C042</v>
      </c>
      <c r="C1097">
        <f>+IFERROR(VLOOKUP(B1097,'[1]Sum table'!$A:$D,4,FALSE),0)</f>
        <v>0</v>
      </c>
      <c r="D1097">
        <f>+IFERROR(VLOOKUP(B1097,'[1]Sum table'!$A:$E,5,FALSE),0)</f>
        <v>0</v>
      </c>
      <c r="E1097">
        <f>+IFERROR(VLOOKUP(B1097,'[1]Sum table'!$A:$F,6,FALSE),0)</f>
        <v>0</v>
      </c>
      <c r="F1097">
        <f>+IFERROR(VLOOKUP(B1097,'[1]Sum table'!$A:$G,7,FALSE),0)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ZK103.K297.C042</v>
      </c>
      <c r="C1098">
        <f>+IFERROR(VLOOKUP(B1098,'[1]Sum table'!$A:$D,4,FALSE),0)</f>
        <v>0</v>
      </c>
      <c r="D1098">
        <f>+IFERROR(VLOOKUP(B1098,'[1]Sum table'!$A:$E,5,FALSE),0)</f>
        <v>0</v>
      </c>
      <c r="E1098">
        <f>+IFERROR(VLOOKUP(B1098,'[1]Sum table'!$A:$F,6,FALSE),0)</f>
        <v>0</v>
      </c>
      <c r="F1098">
        <f>+IFERROR(VLOOKUP(B1098,'[1]Sum table'!$A:$G,7,FALSE),0)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ZK103.K298.C042</v>
      </c>
      <c r="C1099">
        <f>+IFERROR(VLOOKUP(B1099,'[1]Sum table'!$A:$D,4,FALSE),0)</f>
        <v>0</v>
      </c>
      <c r="D1099">
        <f>+IFERROR(VLOOKUP(B1099,'[1]Sum table'!$A:$E,5,FALSE),0)</f>
        <v>0</v>
      </c>
      <c r="E1099">
        <f>+IFERROR(VLOOKUP(B1099,'[1]Sum table'!$A:$F,6,FALSE),0)</f>
        <v>0</v>
      </c>
      <c r="F1099">
        <f>+IFERROR(VLOOKUP(B1099,'[1]Sum table'!$A:$G,7,FALSE),0)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ZK103.K299.C042</v>
      </c>
      <c r="C1100">
        <f>+IFERROR(VLOOKUP(B1100,'[1]Sum table'!$A:$D,4,FALSE),0)</f>
        <v>0</v>
      </c>
      <c r="D1100">
        <f>+IFERROR(VLOOKUP(B1100,'[1]Sum table'!$A:$E,5,FALSE),0)</f>
        <v>0</v>
      </c>
      <c r="E1100">
        <f>+IFERROR(VLOOKUP(B1100,'[1]Sum table'!$A:$F,6,FALSE),0)</f>
        <v>0</v>
      </c>
      <c r="F1100">
        <f>+IFERROR(VLOOKUP(B1100,'[1]Sum table'!$A:$G,7,FALSE),0)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ZK103.K300.C042</v>
      </c>
      <c r="C1101">
        <f>+IFERROR(VLOOKUP(B1101,'[1]Sum table'!$A:$D,4,FALSE),0)</f>
        <v>0</v>
      </c>
      <c r="D1101">
        <f>+IFERROR(VLOOKUP(B1101,'[1]Sum table'!$A:$E,5,FALSE),0)</f>
        <v>0</v>
      </c>
      <c r="E1101">
        <f>+IFERROR(VLOOKUP(B1101,'[1]Sum table'!$A:$F,6,FALSE),0)</f>
        <v>0</v>
      </c>
      <c r="F1101">
        <f>+IFERROR(VLOOKUP(B1101,'[1]Sum table'!$A:$G,7,FALSE),0)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ZK103.K301.C042</v>
      </c>
      <c r="C1102">
        <f>+IFERROR(VLOOKUP(B1102,'[1]Sum table'!$A:$D,4,FALSE),0)</f>
        <v>0</v>
      </c>
      <c r="D1102">
        <f>+IFERROR(VLOOKUP(B1102,'[1]Sum table'!$A:$E,5,FALSE),0)</f>
        <v>0</v>
      </c>
      <c r="E1102">
        <f>+IFERROR(VLOOKUP(B1102,'[1]Sum table'!$A:$F,6,FALSE),0)</f>
        <v>0</v>
      </c>
      <c r="F1102">
        <f>+IFERROR(VLOOKUP(B1102,'[1]Sum table'!$A:$G,7,FALSE),0)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ZK103.K302.C042</v>
      </c>
      <c r="C1103">
        <f>+IFERROR(VLOOKUP(B1103,'[1]Sum table'!$A:$D,4,FALSE),0)</f>
        <v>0</v>
      </c>
      <c r="D1103">
        <f>+IFERROR(VLOOKUP(B1103,'[1]Sum table'!$A:$E,5,FALSE),0)</f>
        <v>0</v>
      </c>
      <c r="E1103">
        <f>+IFERROR(VLOOKUP(B1103,'[1]Sum table'!$A:$F,6,FALSE),0)</f>
        <v>0</v>
      </c>
      <c r="F1103">
        <f>+IFERROR(VLOOKUP(B1103,'[1]Sum table'!$A:$G,7,FALSE),0)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ZK103.K303.C042</v>
      </c>
      <c r="C1104">
        <f>+IFERROR(VLOOKUP(B1104,'[1]Sum table'!$A:$D,4,FALSE),0)</f>
        <v>0</v>
      </c>
      <c r="D1104">
        <f>+IFERROR(VLOOKUP(B1104,'[1]Sum table'!$A:$E,5,FALSE),0)</f>
        <v>0</v>
      </c>
      <c r="E1104">
        <f>+IFERROR(VLOOKUP(B1104,'[1]Sum table'!$A:$F,6,FALSE),0)</f>
        <v>0</v>
      </c>
      <c r="F1104">
        <f>+IFERROR(VLOOKUP(B1104,'[1]Sum table'!$A:$G,7,FALSE),0)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ZK103.K304.C042</v>
      </c>
      <c r="C1105">
        <f>+IFERROR(VLOOKUP(B1105,'[1]Sum table'!$A:$D,4,FALSE),0)</f>
        <v>0</v>
      </c>
      <c r="D1105">
        <f>+IFERROR(VLOOKUP(B1105,'[1]Sum table'!$A:$E,5,FALSE),0)</f>
        <v>0</v>
      </c>
      <c r="E1105">
        <f>+IFERROR(VLOOKUP(B1105,'[1]Sum table'!$A:$F,6,FALSE),0)</f>
        <v>0</v>
      </c>
      <c r="F1105">
        <f>+IFERROR(VLOOKUP(B1105,'[1]Sum table'!$A:$G,7,FALSE),0)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ZK103.K305.C042</v>
      </c>
      <c r="C1106">
        <f>+IFERROR(VLOOKUP(B1106,'[1]Sum table'!$A:$D,4,FALSE),0)</f>
        <v>0</v>
      </c>
      <c r="D1106">
        <f>+IFERROR(VLOOKUP(B1106,'[1]Sum table'!$A:$E,5,FALSE),0)</f>
        <v>0</v>
      </c>
      <c r="E1106">
        <f>+IFERROR(VLOOKUP(B1106,'[1]Sum table'!$A:$F,6,FALSE),0)</f>
        <v>0</v>
      </c>
      <c r="F1106">
        <f>+IFERROR(VLOOKUP(B1106,'[1]Sum table'!$A:$G,7,FALSE),0)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ZK103.K306.C042</v>
      </c>
      <c r="C1107">
        <f>+IFERROR(VLOOKUP(B1107,'[1]Sum table'!$A:$D,4,FALSE),0)</f>
        <v>0</v>
      </c>
      <c r="D1107">
        <f>+IFERROR(VLOOKUP(B1107,'[1]Sum table'!$A:$E,5,FALSE),0)</f>
        <v>0</v>
      </c>
      <c r="E1107">
        <f>+IFERROR(VLOOKUP(B1107,'[1]Sum table'!$A:$F,6,FALSE),0)</f>
        <v>0</v>
      </c>
      <c r="F1107">
        <f>+IFERROR(VLOOKUP(B1107,'[1]Sum table'!$A:$G,7,FALSE),0)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ZK103.K307.C042</v>
      </c>
      <c r="C1108">
        <f>+IFERROR(VLOOKUP(B1108,'[1]Sum table'!$A:$D,4,FALSE),0)</f>
        <v>0</v>
      </c>
      <c r="D1108">
        <f>+IFERROR(VLOOKUP(B1108,'[1]Sum table'!$A:$E,5,FALSE),0)</f>
        <v>0</v>
      </c>
      <c r="E1108">
        <f>+IFERROR(VLOOKUP(B1108,'[1]Sum table'!$A:$F,6,FALSE),0)</f>
        <v>0</v>
      </c>
      <c r="F1108">
        <f>+IFERROR(VLOOKUP(B1108,'[1]Sum table'!$A:$G,7,FALSE),0)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ZK103.K308.C042</v>
      </c>
      <c r="C1109">
        <f>+IFERROR(VLOOKUP(B1109,'[1]Sum table'!$A:$D,4,FALSE),0)</f>
        <v>0</v>
      </c>
      <c r="D1109">
        <f>+IFERROR(VLOOKUP(B1109,'[1]Sum table'!$A:$E,5,FALSE),0)</f>
        <v>0</v>
      </c>
      <c r="E1109">
        <f>+IFERROR(VLOOKUP(B1109,'[1]Sum table'!$A:$F,6,FALSE),0)</f>
        <v>0</v>
      </c>
      <c r="F1109">
        <f>+IFERROR(VLOOKUP(B1109,'[1]Sum table'!$A:$G,7,FALSE),0)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ZK103.K309.C042</v>
      </c>
      <c r="C1110">
        <f>+IFERROR(VLOOKUP(B1110,'[1]Sum table'!$A:$D,4,FALSE),0)</f>
        <v>0</v>
      </c>
      <c r="D1110">
        <f>+IFERROR(VLOOKUP(B1110,'[1]Sum table'!$A:$E,5,FALSE),0)</f>
        <v>0</v>
      </c>
      <c r="E1110">
        <f>+IFERROR(VLOOKUP(B1110,'[1]Sum table'!$A:$F,6,FALSE),0)</f>
        <v>0</v>
      </c>
      <c r="F1110">
        <f>+IFERROR(VLOOKUP(B1110,'[1]Sum table'!$A:$G,7,FALSE),0)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ZK103.K310.C042</v>
      </c>
      <c r="C1111">
        <f>+IFERROR(VLOOKUP(B1111,'[1]Sum table'!$A:$D,4,FALSE),0)</f>
        <v>0</v>
      </c>
      <c r="D1111">
        <f>+IFERROR(VLOOKUP(B1111,'[1]Sum table'!$A:$E,5,FALSE),0)</f>
        <v>0</v>
      </c>
      <c r="E1111">
        <f>+IFERROR(VLOOKUP(B1111,'[1]Sum table'!$A:$F,6,FALSE),0)</f>
        <v>0</v>
      </c>
      <c r="F1111">
        <f>+IFERROR(VLOOKUP(B1111,'[1]Sum table'!$A:$G,7,FALSE),0)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ZK103.K311.C042</v>
      </c>
      <c r="C1112">
        <f>+IFERROR(VLOOKUP(B1112,'[1]Sum table'!$A:$D,4,FALSE),0)</f>
        <v>0</v>
      </c>
      <c r="D1112">
        <f>+IFERROR(VLOOKUP(B1112,'[1]Sum table'!$A:$E,5,FALSE),0)</f>
        <v>0</v>
      </c>
      <c r="E1112">
        <f>+IFERROR(VLOOKUP(B1112,'[1]Sum table'!$A:$F,6,FALSE),0)</f>
        <v>0</v>
      </c>
      <c r="F1112">
        <f>+IFERROR(VLOOKUP(B1112,'[1]Sum table'!$A:$G,7,FALSE),0)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ZK103.K312.C042</v>
      </c>
      <c r="C1113">
        <f>+IFERROR(VLOOKUP(B1113,'[1]Sum table'!$A:$D,4,FALSE),0)</f>
        <v>0</v>
      </c>
      <c r="D1113">
        <f>+IFERROR(VLOOKUP(B1113,'[1]Sum table'!$A:$E,5,FALSE),0)</f>
        <v>0</v>
      </c>
      <c r="E1113">
        <f>+IFERROR(VLOOKUP(B1113,'[1]Sum table'!$A:$F,6,FALSE),0)</f>
        <v>0</v>
      </c>
      <c r="F1113">
        <f>+IFERROR(VLOOKUP(B1113,'[1]Sum table'!$A:$G,7,FALSE),0)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ZK103.K313.C042</v>
      </c>
      <c r="C1114">
        <f>+IFERROR(VLOOKUP(B1114,'[1]Sum table'!$A:$D,4,FALSE),0)</f>
        <v>0</v>
      </c>
      <c r="D1114">
        <f>+IFERROR(VLOOKUP(B1114,'[1]Sum table'!$A:$E,5,FALSE),0)</f>
        <v>0</v>
      </c>
      <c r="E1114">
        <f>+IFERROR(VLOOKUP(B1114,'[1]Sum table'!$A:$F,6,FALSE),0)</f>
        <v>0</v>
      </c>
      <c r="F1114">
        <f>+IFERROR(VLOOKUP(B1114,'[1]Sum table'!$A:$G,7,FALSE),0)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ZK103.K314.C042</v>
      </c>
      <c r="C1115">
        <f>+IFERROR(VLOOKUP(B1115,'[1]Sum table'!$A:$D,4,FALSE),0)</f>
        <v>0</v>
      </c>
      <c r="D1115">
        <f>+IFERROR(VLOOKUP(B1115,'[1]Sum table'!$A:$E,5,FALSE),0)</f>
        <v>0</v>
      </c>
      <c r="E1115">
        <f>+IFERROR(VLOOKUP(B1115,'[1]Sum table'!$A:$F,6,FALSE),0)</f>
        <v>0</v>
      </c>
      <c r="F1115">
        <f>+IFERROR(VLOOKUP(B1115,'[1]Sum table'!$A:$G,7,FALSE),0)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ZK103.K315.C042</v>
      </c>
      <c r="C1116">
        <f>+IFERROR(VLOOKUP(B1116,'[1]Sum table'!$A:$D,4,FALSE),0)</f>
        <v>0</v>
      </c>
      <c r="D1116">
        <f>+IFERROR(VLOOKUP(B1116,'[1]Sum table'!$A:$E,5,FALSE),0)</f>
        <v>0</v>
      </c>
      <c r="E1116">
        <f>+IFERROR(VLOOKUP(B1116,'[1]Sum table'!$A:$F,6,FALSE),0)</f>
        <v>0</v>
      </c>
      <c r="F1116">
        <f>+IFERROR(VLOOKUP(B1116,'[1]Sum table'!$A:$G,7,FALSE),0)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ZK103.K316.C042</v>
      </c>
      <c r="C1117">
        <f>+IFERROR(VLOOKUP(B1117,'[1]Sum table'!$A:$D,4,FALSE),0)</f>
        <v>0</v>
      </c>
      <c r="D1117">
        <f>+IFERROR(VLOOKUP(B1117,'[1]Sum table'!$A:$E,5,FALSE),0)</f>
        <v>0</v>
      </c>
      <c r="E1117">
        <f>+IFERROR(VLOOKUP(B1117,'[1]Sum table'!$A:$F,6,FALSE),0)</f>
        <v>0</v>
      </c>
      <c r="F1117">
        <f>+IFERROR(VLOOKUP(B1117,'[1]Sum table'!$A:$G,7,FALSE),0)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ZK103.K317.C042</v>
      </c>
      <c r="C1118">
        <f>+IFERROR(VLOOKUP(B1118,'[1]Sum table'!$A:$D,4,FALSE),0)</f>
        <v>0</v>
      </c>
      <c r="D1118">
        <f>+IFERROR(VLOOKUP(B1118,'[1]Sum table'!$A:$E,5,FALSE),0)</f>
        <v>0</v>
      </c>
      <c r="E1118">
        <f>+IFERROR(VLOOKUP(B1118,'[1]Sum table'!$A:$F,6,FALSE),0)</f>
        <v>0</v>
      </c>
      <c r="F1118">
        <f>+IFERROR(VLOOKUP(B1118,'[1]Sum table'!$A:$G,7,FALSE),0)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ZK103.K318.C042</v>
      </c>
      <c r="C1119">
        <f>+IFERROR(VLOOKUP(B1119,'[1]Sum table'!$A:$D,4,FALSE),0)</f>
        <v>0</v>
      </c>
      <c r="D1119">
        <f>+IFERROR(VLOOKUP(B1119,'[1]Sum table'!$A:$E,5,FALSE),0)</f>
        <v>0</v>
      </c>
      <c r="E1119">
        <f>+IFERROR(VLOOKUP(B1119,'[1]Sum table'!$A:$F,6,FALSE),0)</f>
        <v>0</v>
      </c>
      <c r="F1119">
        <f>+IFERROR(VLOOKUP(B1119,'[1]Sum table'!$A:$G,7,FALSE),0)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ZK103.K319.C042</v>
      </c>
      <c r="C1120">
        <f>+IFERROR(VLOOKUP(B1120,'[1]Sum table'!$A:$D,4,FALSE),0)</f>
        <v>0</v>
      </c>
      <c r="D1120">
        <f>+IFERROR(VLOOKUP(B1120,'[1]Sum table'!$A:$E,5,FALSE),0)</f>
        <v>0</v>
      </c>
      <c r="E1120">
        <f>+IFERROR(VLOOKUP(B1120,'[1]Sum table'!$A:$F,6,FALSE),0)</f>
        <v>0</v>
      </c>
      <c r="F1120">
        <f>+IFERROR(VLOOKUP(B1120,'[1]Sum table'!$A:$G,7,FALSE),0)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ZK103.K320.C042</v>
      </c>
      <c r="C1121">
        <f>+IFERROR(VLOOKUP(B1121,'[1]Sum table'!$A:$D,4,FALSE),0)</f>
        <v>0</v>
      </c>
      <c r="D1121">
        <f>+IFERROR(VLOOKUP(B1121,'[1]Sum table'!$A:$E,5,FALSE),0)</f>
        <v>0</v>
      </c>
      <c r="E1121">
        <f>+IFERROR(VLOOKUP(B1121,'[1]Sum table'!$A:$F,6,FALSE),0)</f>
        <v>0</v>
      </c>
      <c r="F1121">
        <f>+IFERROR(VLOOKUP(B1121,'[1]Sum table'!$A:$G,7,FALSE),0)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ZK103.K321.C042</v>
      </c>
      <c r="C1122">
        <f>+IFERROR(VLOOKUP(B1122,'[1]Sum table'!$A:$D,4,FALSE),0)</f>
        <v>0</v>
      </c>
      <c r="D1122">
        <f>+IFERROR(VLOOKUP(B1122,'[1]Sum table'!$A:$E,5,FALSE),0)</f>
        <v>0</v>
      </c>
      <c r="E1122">
        <f>+IFERROR(VLOOKUP(B1122,'[1]Sum table'!$A:$F,6,FALSE),0)</f>
        <v>0</v>
      </c>
      <c r="F1122">
        <f>+IFERROR(VLOOKUP(B1122,'[1]Sum table'!$A:$G,7,FALSE),0)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ZK103.K322.C042</v>
      </c>
      <c r="C1123">
        <f>+IFERROR(VLOOKUP(B1123,'[1]Sum table'!$A:$D,4,FALSE),0)</f>
        <v>0</v>
      </c>
      <c r="D1123">
        <f>+IFERROR(VLOOKUP(B1123,'[1]Sum table'!$A:$E,5,FALSE),0)</f>
        <v>0</v>
      </c>
      <c r="E1123">
        <f>+IFERROR(VLOOKUP(B1123,'[1]Sum table'!$A:$F,6,FALSE),0)</f>
        <v>0</v>
      </c>
      <c r="F1123">
        <f>+IFERROR(VLOOKUP(B1123,'[1]Sum table'!$A:$G,7,FALSE),0)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ZK103.K323.C042</v>
      </c>
      <c r="C1124">
        <f>+IFERROR(VLOOKUP(B1124,'[1]Sum table'!$A:$D,4,FALSE),0)</f>
        <v>0</v>
      </c>
      <c r="D1124">
        <f>+IFERROR(VLOOKUP(B1124,'[1]Sum table'!$A:$E,5,FALSE),0)</f>
        <v>0</v>
      </c>
      <c r="E1124">
        <f>+IFERROR(VLOOKUP(B1124,'[1]Sum table'!$A:$F,6,FALSE),0)</f>
        <v>0</v>
      </c>
      <c r="F1124">
        <f>+IFERROR(VLOOKUP(B1124,'[1]Sum table'!$A:$G,7,FALSE),0)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ZK103.K324.C042</v>
      </c>
      <c r="C1125">
        <f>+IFERROR(VLOOKUP(B1125,'[1]Sum table'!$A:$D,4,FALSE),0)</f>
        <v>0</v>
      </c>
      <c r="D1125">
        <f>+IFERROR(VLOOKUP(B1125,'[1]Sum table'!$A:$E,5,FALSE),0)</f>
        <v>0</v>
      </c>
      <c r="E1125">
        <f>+IFERROR(VLOOKUP(B1125,'[1]Sum table'!$A:$F,6,FALSE),0)</f>
        <v>0</v>
      </c>
      <c r="F1125">
        <f>+IFERROR(VLOOKUP(B1125,'[1]Sum table'!$A:$G,7,FALSE),0)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ZK103.K325.C042</v>
      </c>
      <c r="C1126">
        <f>+IFERROR(VLOOKUP(B1126,'[1]Sum table'!$A:$D,4,FALSE),0)</f>
        <v>0</v>
      </c>
      <c r="D1126">
        <f>+IFERROR(VLOOKUP(B1126,'[1]Sum table'!$A:$E,5,FALSE),0)</f>
        <v>0</v>
      </c>
      <c r="E1126">
        <f>+IFERROR(VLOOKUP(B1126,'[1]Sum table'!$A:$F,6,FALSE),0)</f>
        <v>0</v>
      </c>
      <c r="F1126">
        <f>+IFERROR(VLOOKUP(B1126,'[1]Sum table'!$A:$G,7,FALSE),0)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ZK103.K326.C042</v>
      </c>
      <c r="C1127">
        <f>+IFERROR(VLOOKUP(B1127,'[1]Sum table'!$A:$D,4,FALSE),0)</f>
        <v>0</v>
      </c>
      <c r="D1127">
        <f>+IFERROR(VLOOKUP(B1127,'[1]Sum table'!$A:$E,5,FALSE),0)</f>
        <v>0</v>
      </c>
      <c r="E1127">
        <f>+IFERROR(VLOOKUP(B1127,'[1]Sum table'!$A:$F,6,FALSE),0)</f>
        <v>0</v>
      </c>
      <c r="F1127">
        <f>+IFERROR(VLOOKUP(B1127,'[1]Sum table'!$A:$G,7,FALSE),0)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ZK103.K327.C042</v>
      </c>
      <c r="C1128">
        <f>+IFERROR(VLOOKUP(B1128,'[1]Sum table'!$A:$D,4,FALSE),0)</f>
        <v>0</v>
      </c>
      <c r="D1128">
        <f>+IFERROR(VLOOKUP(B1128,'[1]Sum table'!$A:$E,5,FALSE),0)</f>
        <v>0</v>
      </c>
      <c r="E1128">
        <f>+IFERROR(VLOOKUP(B1128,'[1]Sum table'!$A:$F,6,FALSE),0)</f>
        <v>0</v>
      </c>
      <c r="F1128">
        <f>+IFERROR(VLOOKUP(B1128,'[1]Sum table'!$A:$G,7,FALSE),0)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ZK103.K328.C042</v>
      </c>
      <c r="C1129">
        <f>+IFERROR(VLOOKUP(B1129,'[1]Sum table'!$A:$D,4,FALSE),0)</f>
        <v>0</v>
      </c>
      <c r="D1129">
        <f>+IFERROR(VLOOKUP(B1129,'[1]Sum table'!$A:$E,5,FALSE),0)</f>
        <v>0</v>
      </c>
      <c r="E1129">
        <f>+IFERROR(VLOOKUP(B1129,'[1]Sum table'!$A:$F,6,FALSE),0)</f>
        <v>0</v>
      </c>
      <c r="F1129">
        <f>+IFERROR(VLOOKUP(B1129,'[1]Sum table'!$A:$G,7,FALSE),0)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ZK103.K329.C042</v>
      </c>
      <c r="C1130">
        <f>+IFERROR(VLOOKUP(B1130,'[1]Sum table'!$A:$D,4,FALSE),0)</f>
        <v>0</v>
      </c>
      <c r="D1130">
        <f>+IFERROR(VLOOKUP(B1130,'[1]Sum table'!$A:$E,5,FALSE),0)</f>
        <v>0</v>
      </c>
      <c r="E1130">
        <f>+IFERROR(VLOOKUP(B1130,'[1]Sum table'!$A:$F,6,FALSE),0)</f>
        <v>0</v>
      </c>
      <c r="F1130">
        <f>+IFERROR(VLOOKUP(B1130,'[1]Sum table'!$A:$G,7,FALSE),0)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ZK103.K330.C042</v>
      </c>
      <c r="C1131">
        <f>+IFERROR(VLOOKUP(B1131,'[1]Sum table'!$A:$D,4,FALSE),0)</f>
        <v>0</v>
      </c>
      <c r="D1131">
        <f>+IFERROR(VLOOKUP(B1131,'[1]Sum table'!$A:$E,5,FALSE),0)</f>
        <v>0</v>
      </c>
      <c r="E1131">
        <f>+IFERROR(VLOOKUP(B1131,'[1]Sum table'!$A:$F,6,FALSE),0)</f>
        <v>0</v>
      </c>
      <c r="F1131">
        <f>+IFERROR(VLOOKUP(B1131,'[1]Sum table'!$A:$G,7,FALSE),0)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ZK103.K331.C042</v>
      </c>
      <c r="C1132">
        <f>+IFERROR(VLOOKUP(B1132,'[1]Sum table'!$A:$D,4,FALSE),0)</f>
        <v>0</v>
      </c>
      <c r="D1132">
        <f>+IFERROR(VLOOKUP(B1132,'[1]Sum table'!$A:$E,5,FALSE),0)</f>
        <v>0</v>
      </c>
      <c r="E1132">
        <f>+IFERROR(VLOOKUP(B1132,'[1]Sum table'!$A:$F,6,FALSE),0)</f>
        <v>0</v>
      </c>
      <c r="F1132">
        <f>+IFERROR(VLOOKUP(B1132,'[1]Sum table'!$A:$G,7,FALSE),0)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ZK103.K332.C042</v>
      </c>
      <c r="C1133">
        <f>+IFERROR(VLOOKUP(B1133,'[1]Sum table'!$A:$D,4,FALSE),0)</f>
        <v>0</v>
      </c>
      <c r="D1133">
        <f>+IFERROR(VLOOKUP(B1133,'[1]Sum table'!$A:$E,5,FALSE),0)</f>
        <v>0</v>
      </c>
      <c r="E1133">
        <f>+IFERROR(VLOOKUP(B1133,'[1]Sum table'!$A:$F,6,FALSE),0)</f>
        <v>0</v>
      </c>
      <c r="F1133">
        <f>+IFERROR(VLOOKUP(B1133,'[1]Sum table'!$A:$G,7,FALSE),0)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ZK103.K333.C042</v>
      </c>
      <c r="C1134">
        <f>+IFERROR(VLOOKUP(B1134,'[1]Sum table'!$A:$D,4,FALSE),0)</f>
        <v>0</v>
      </c>
      <c r="D1134">
        <f>+IFERROR(VLOOKUP(B1134,'[1]Sum table'!$A:$E,5,FALSE),0)</f>
        <v>0</v>
      </c>
      <c r="E1134">
        <f>+IFERROR(VLOOKUP(B1134,'[1]Sum table'!$A:$F,6,FALSE),0)</f>
        <v>0</v>
      </c>
      <c r="F1134">
        <f>+IFERROR(VLOOKUP(B1134,'[1]Sum table'!$A:$G,7,FALSE),0)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ZK103.K334.C042</v>
      </c>
      <c r="C1135">
        <f>+IFERROR(VLOOKUP(B1135,'[1]Sum table'!$A:$D,4,FALSE),0)</f>
        <v>0</v>
      </c>
      <c r="D1135">
        <f>+IFERROR(VLOOKUP(B1135,'[1]Sum table'!$A:$E,5,FALSE),0)</f>
        <v>0</v>
      </c>
      <c r="E1135">
        <f>+IFERROR(VLOOKUP(B1135,'[1]Sum table'!$A:$F,6,FALSE),0)</f>
        <v>0</v>
      </c>
      <c r="F1135">
        <f>+IFERROR(VLOOKUP(B1135,'[1]Sum table'!$A:$G,7,FALSE),0)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ZK103.K335.C042</v>
      </c>
      <c r="C1136">
        <f>+IFERROR(VLOOKUP(B1136,'[1]Sum table'!$A:$D,4,FALSE),0)</f>
        <v>0</v>
      </c>
      <c r="D1136">
        <f>+IFERROR(VLOOKUP(B1136,'[1]Sum table'!$A:$E,5,FALSE),0)</f>
        <v>0</v>
      </c>
      <c r="E1136">
        <f>+IFERROR(VLOOKUP(B1136,'[1]Sum table'!$A:$F,6,FALSE),0)</f>
        <v>0</v>
      </c>
      <c r="F1136">
        <f>+IFERROR(VLOOKUP(B1136,'[1]Sum table'!$A:$G,7,FALSE),0)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ZK103.K336.C042</v>
      </c>
      <c r="C1137">
        <f>+IFERROR(VLOOKUP(B1137,'[1]Sum table'!$A:$D,4,FALSE),0)</f>
        <v>0</v>
      </c>
      <c r="D1137">
        <f>+IFERROR(VLOOKUP(B1137,'[1]Sum table'!$A:$E,5,FALSE),0)</f>
        <v>0</v>
      </c>
      <c r="E1137">
        <f>+IFERROR(VLOOKUP(B1137,'[1]Sum table'!$A:$F,6,FALSE),0)</f>
        <v>0</v>
      </c>
      <c r="F1137">
        <f>+IFERROR(VLOOKUP(B1137,'[1]Sum table'!$A:$G,7,FALSE),0)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ZK103.K337.C042</v>
      </c>
      <c r="C1138">
        <f>+IFERROR(VLOOKUP(B1138,'[1]Sum table'!$A:$D,4,FALSE),0)</f>
        <v>0</v>
      </c>
      <c r="D1138">
        <f>+IFERROR(VLOOKUP(B1138,'[1]Sum table'!$A:$E,5,FALSE),0)</f>
        <v>0</v>
      </c>
      <c r="E1138">
        <f>+IFERROR(VLOOKUP(B1138,'[1]Sum table'!$A:$F,6,FALSE),0)</f>
        <v>0</v>
      </c>
      <c r="F1138">
        <f>+IFERROR(VLOOKUP(B1138,'[1]Sum table'!$A:$G,7,FALSE),0)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ZK103.K338.C042</v>
      </c>
      <c r="C1139">
        <f>+IFERROR(VLOOKUP(B1139,'[1]Sum table'!$A:$D,4,FALSE),0)</f>
        <v>0</v>
      </c>
      <c r="D1139">
        <f>+IFERROR(VLOOKUP(B1139,'[1]Sum table'!$A:$E,5,FALSE),0)</f>
        <v>0</v>
      </c>
      <c r="E1139">
        <f>+IFERROR(VLOOKUP(B1139,'[1]Sum table'!$A:$F,6,FALSE),0)</f>
        <v>0</v>
      </c>
      <c r="F1139">
        <f>+IFERROR(VLOOKUP(B1139,'[1]Sum table'!$A:$G,7,FALSE),0)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ZK103.K339.C042</v>
      </c>
      <c r="C1140">
        <f>+IFERROR(VLOOKUP(B1140,'[1]Sum table'!$A:$D,4,FALSE),0)</f>
        <v>0</v>
      </c>
      <c r="D1140">
        <f>+IFERROR(VLOOKUP(B1140,'[1]Sum table'!$A:$E,5,FALSE),0)</f>
        <v>0</v>
      </c>
      <c r="E1140">
        <f>+IFERROR(VLOOKUP(B1140,'[1]Sum table'!$A:$F,6,FALSE),0)</f>
        <v>0</v>
      </c>
      <c r="F1140">
        <f>+IFERROR(VLOOKUP(B1140,'[1]Sum table'!$A:$G,7,FALSE),0)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ZK103.K340.C042</v>
      </c>
      <c r="C1141">
        <f>+IFERROR(VLOOKUP(B1141,'[1]Sum table'!$A:$D,4,FALSE),0)</f>
        <v>0</v>
      </c>
      <c r="D1141">
        <f>+IFERROR(VLOOKUP(B1141,'[1]Sum table'!$A:$E,5,FALSE),0)</f>
        <v>0</v>
      </c>
      <c r="E1141">
        <f>+IFERROR(VLOOKUP(B1141,'[1]Sum table'!$A:$F,6,FALSE),0)</f>
        <v>0</v>
      </c>
      <c r="F1141">
        <f>+IFERROR(VLOOKUP(B1141,'[1]Sum table'!$A:$G,7,FALSE),0)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ZK103.K341.C042</v>
      </c>
      <c r="C1142">
        <f>+IFERROR(VLOOKUP(B1142,'[1]Sum table'!$A:$D,4,FALSE),0)</f>
        <v>0</v>
      </c>
      <c r="D1142">
        <f>+IFERROR(VLOOKUP(B1142,'[1]Sum table'!$A:$E,5,FALSE),0)</f>
        <v>0</v>
      </c>
      <c r="E1142">
        <f>+IFERROR(VLOOKUP(B1142,'[1]Sum table'!$A:$F,6,FALSE),0)</f>
        <v>0</v>
      </c>
      <c r="F1142">
        <f>+IFERROR(VLOOKUP(B1142,'[1]Sum table'!$A:$G,7,FALSE),0)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ZK103.K342.C042</v>
      </c>
      <c r="C1143">
        <f>+IFERROR(VLOOKUP(B1143,'[1]Sum table'!$A:$D,4,FALSE),0)</f>
        <v>0</v>
      </c>
      <c r="D1143">
        <f>+IFERROR(VLOOKUP(B1143,'[1]Sum table'!$A:$E,5,FALSE),0)</f>
        <v>0</v>
      </c>
      <c r="E1143">
        <f>+IFERROR(VLOOKUP(B1143,'[1]Sum table'!$A:$F,6,FALSE),0)</f>
        <v>0</v>
      </c>
      <c r="F1143">
        <f>+IFERROR(VLOOKUP(B1143,'[1]Sum table'!$A:$G,7,FALSE),0)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ZK103.K343.C042</v>
      </c>
      <c r="C1144">
        <f>+IFERROR(VLOOKUP(B1144,'[1]Sum table'!$A:$D,4,FALSE),0)</f>
        <v>0</v>
      </c>
      <c r="D1144">
        <f>+IFERROR(VLOOKUP(B1144,'[1]Sum table'!$A:$E,5,FALSE),0)</f>
        <v>0</v>
      </c>
      <c r="E1144">
        <f>+IFERROR(VLOOKUP(B1144,'[1]Sum table'!$A:$F,6,FALSE),0)</f>
        <v>0</v>
      </c>
      <c r="F1144">
        <f>+IFERROR(VLOOKUP(B1144,'[1]Sum table'!$A:$G,7,FALSE),0)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ZK103.K344.C042</v>
      </c>
      <c r="C1145">
        <f>+IFERROR(VLOOKUP(B1145,'[1]Sum table'!$A:$D,4,FALSE),0)</f>
        <v>0</v>
      </c>
      <c r="D1145">
        <f>+IFERROR(VLOOKUP(B1145,'[1]Sum table'!$A:$E,5,FALSE),0)</f>
        <v>0</v>
      </c>
      <c r="E1145">
        <f>+IFERROR(VLOOKUP(B1145,'[1]Sum table'!$A:$F,6,FALSE),0)</f>
        <v>0</v>
      </c>
      <c r="F1145">
        <f>+IFERROR(VLOOKUP(B1145,'[1]Sum table'!$A:$G,7,FALSE),0)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ZK103.K345.C042</v>
      </c>
      <c r="C1146">
        <f>+IFERROR(VLOOKUP(B1146,'[1]Sum table'!$A:$D,4,FALSE),0)</f>
        <v>0</v>
      </c>
      <c r="D1146">
        <f>+IFERROR(VLOOKUP(B1146,'[1]Sum table'!$A:$E,5,FALSE),0)</f>
        <v>0</v>
      </c>
      <c r="E1146">
        <f>+IFERROR(VLOOKUP(B1146,'[1]Sum table'!$A:$F,6,FALSE),0)</f>
        <v>0</v>
      </c>
      <c r="F1146">
        <f>+IFERROR(VLOOKUP(B1146,'[1]Sum table'!$A:$G,7,FALSE),0)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ZK103.K346.C042</v>
      </c>
      <c r="C1147">
        <f>+IFERROR(VLOOKUP(B1147,'[1]Sum table'!$A:$D,4,FALSE),0)</f>
        <v>0</v>
      </c>
      <c r="D1147">
        <f>+IFERROR(VLOOKUP(B1147,'[1]Sum table'!$A:$E,5,FALSE),0)</f>
        <v>0</v>
      </c>
      <c r="E1147">
        <f>+IFERROR(VLOOKUP(B1147,'[1]Sum table'!$A:$F,6,FALSE),0)</f>
        <v>0</v>
      </c>
      <c r="F1147">
        <f>+IFERROR(VLOOKUP(B1147,'[1]Sum table'!$A:$G,7,FALSE),0)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ZK103.K347.C042</v>
      </c>
      <c r="C1148">
        <f>+IFERROR(VLOOKUP(B1148,'[1]Sum table'!$A:$D,4,FALSE),0)</f>
        <v>0</v>
      </c>
      <c r="D1148">
        <f>+IFERROR(VLOOKUP(B1148,'[1]Sum table'!$A:$E,5,FALSE),0)</f>
        <v>0</v>
      </c>
      <c r="E1148">
        <f>+IFERROR(VLOOKUP(B1148,'[1]Sum table'!$A:$F,6,FALSE),0)</f>
        <v>0</v>
      </c>
      <c r="F1148">
        <f>+IFERROR(VLOOKUP(B1148,'[1]Sum table'!$A:$G,7,FALSE),0)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ZK103.K348.C042</v>
      </c>
      <c r="C1149">
        <f>+IFERROR(VLOOKUP(B1149,'[1]Sum table'!$A:$D,4,FALSE),0)</f>
        <v>0</v>
      </c>
      <c r="D1149">
        <f>+IFERROR(VLOOKUP(B1149,'[1]Sum table'!$A:$E,5,FALSE),0)</f>
        <v>0</v>
      </c>
      <c r="E1149">
        <f>+IFERROR(VLOOKUP(B1149,'[1]Sum table'!$A:$F,6,FALSE),0)</f>
        <v>0</v>
      </c>
      <c r="F1149">
        <f>+IFERROR(VLOOKUP(B1149,'[1]Sum table'!$A:$G,7,FALSE),0)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ZK103.K349.C042</v>
      </c>
      <c r="C1150">
        <f>+IFERROR(VLOOKUP(B1150,'[1]Sum table'!$A:$D,4,FALSE),0)</f>
        <v>0</v>
      </c>
      <c r="D1150">
        <f>+IFERROR(VLOOKUP(B1150,'[1]Sum table'!$A:$E,5,FALSE),0)</f>
        <v>0</v>
      </c>
      <c r="E1150">
        <f>+IFERROR(VLOOKUP(B1150,'[1]Sum table'!$A:$F,6,FALSE),0)</f>
        <v>0</v>
      </c>
      <c r="F1150">
        <f>+IFERROR(VLOOKUP(B1150,'[1]Sum table'!$A:$G,7,FALSE),0)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ZK103.K350.C042</v>
      </c>
      <c r="C1151">
        <f>+IFERROR(VLOOKUP(B1151,'[1]Sum table'!$A:$D,4,FALSE),0)</f>
        <v>0</v>
      </c>
      <c r="D1151">
        <f>+IFERROR(VLOOKUP(B1151,'[1]Sum table'!$A:$E,5,FALSE),0)</f>
        <v>0</v>
      </c>
      <c r="E1151">
        <f>+IFERROR(VLOOKUP(B1151,'[1]Sum table'!$A:$F,6,FALSE),0)</f>
        <v>0</v>
      </c>
      <c r="F1151">
        <f>+IFERROR(VLOOKUP(B1151,'[1]Sum table'!$A:$G,7,FALSE),0)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ZK103.K351.C042</v>
      </c>
      <c r="C1152">
        <f>+IFERROR(VLOOKUP(B1152,'[1]Sum table'!$A:$D,4,FALSE),0)</f>
        <v>0</v>
      </c>
      <c r="D1152">
        <f>+IFERROR(VLOOKUP(B1152,'[1]Sum table'!$A:$E,5,FALSE),0)</f>
        <v>0</v>
      </c>
      <c r="E1152">
        <f>+IFERROR(VLOOKUP(B1152,'[1]Sum table'!$A:$F,6,FALSE),0)</f>
        <v>0</v>
      </c>
      <c r="F1152">
        <f>+IFERROR(VLOOKUP(B1152,'[1]Sum table'!$A:$G,7,FALSE),0)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ZK103.K352.C042</v>
      </c>
      <c r="C1153">
        <f>+IFERROR(VLOOKUP(B1153,'[1]Sum table'!$A:$D,4,FALSE),0)</f>
        <v>0</v>
      </c>
      <c r="D1153">
        <f>+IFERROR(VLOOKUP(B1153,'[1]Sum table'!$A:$E,5,FALSE),0)</f>
        <v>0</v>
      </c>
      <c r="E1153">
        <f>+IFERROR(VLOOKUP(B1153,'[1]Sum table'!$A:$F,6,FALSE),0)</f>
        <v>0</v>
      </c>
      <c r="F1153">
        <f>+IFERROR(VLOOKUP(B1153,'[1]Sum table'!$A:$G,7,FALSE),0)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ZK103.K353.C042</v>
      </c>
      <c r="C1154">
        <f>+IFERROR(VLOOKUP(B1154,'[1]Sum table'!$A:$D,4,FALSE),0)</f>
        <v>0</v>
      </c>
      <c r="D1154">
        <f>+IFERROR(VLOOKUP(B1154,'[1]Sum table'!$A:$E,5,FALSE),0)</f>
        <v>0</v>
      </c>
      <c r="E1154">
        <f>+IFERROR(VLOOKUP(B1154,'[1]Sum table'!$A:$F,6,FALSE),0)</f>
        <v>0</v>
      </c>
      <c r="F1154">
        <f>+IFERROR(VLOOKUP(B1154,'[1]Sum table'!$A:$G,7,FALSE),0)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ZK103.K354.C042</v>
      </c>
      <c r="C1155">
        <f>+IFERROR(VLOOKUP(B1155,'[1]Sum table'!$A:$D,4,FALSE),0)</f>
        <v>0</v>
      </c>
      <c r="D1155">
        <f>+IFERROR(VLOOKUP(B1155,'[1]Sum table'!$A:$E,5,FALSE),0)</f>
        <v>0</v>
      </c>
      <c r="E1155">
        <f>+IFERROR(VLOOKUP(B1155,'[1]Sum table'!$A:$F,6,FALSE),0)</f>
        <v>0</v>
      </c>
      <c r="F1155">
        <f>+IFERROR(VLOOKUP(B1155,'[1]Sum table'!$A:$G,7,FALSE),0)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ZK103.K355.C042</v>
      </c>
      <c r="C1156">
        <f>+IFERROR(VLOOKUP(B1156,'[1]Sum table'!$A:$D,4,FALSE),0)</f>
        <v>0</v>
      </c>
      <c r="D1156">
        <f>+IFERROR(VLOOKUP(B1156,'[1]Sum table'!$A:$E,5,FALSE),0)</f>
        <v>0</v>
      </c>
      <c r="E1156">
        <f>+IFERROR(VLOOKUP(B1156,'[1]Sum table'!$A:$F,6,FALSE),0)</f>
        <v>0</v>
      </c>
      <c r="F1156">
        <f>+IFERROR(VLOOKUP(B1156,'[1]Sum table'!$A:$G,7,FALSE),0)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ZK103.K356.C042</v>
      </c>
      <c r="C1157">
        <f>+IFERROR(VLOOKUP(B1157,'[1]Sum table'!$A:$D,4,FALSE),0)</f>
        <v>0</v>
      </c>
      <c r="D1157">
        <f>+IFERROR(VLOOKUP(B1157,'[1]Sum table'!$A:$E,5,FALSE),0)</f>
        <v>0</v>
      </c>
      <c r="E1157">
        <f>+IFERROR(VLOOKUP(B1157,'[1]Sum table'!$A:$F,6,FALSE),0)</f>
        <v>0</v>
      </c>
      <c r="F1157">
        <f>+IFERROR(VLOOKUP(B1157,'[1]Sum table'!$A:$G,7,FALSE),0)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ZK103.K357.C042</v>
      </c>
      <c r="C1158">
        <f>+IFERROR(VLOOKUP(B1158,'[1]Sum table'!$A:$D,4,FALSE),0)</f>
        <v>0</v>
      </c>
      <c r="D1158">
        <f>+IFERROR(VLOOKUP(B1158,'[1]Sum table'!$A:$E,5,FALSE),0)</f>
        <v>0</v>
      </c>
      <c r="E1158">
        <f>+IFERROR(VLOOKUP(B1158,'[1]Sum table'!$A:$F,6,FALSE),0)</f>
        <v>0</v>
      </c>
      <c r="F1158">
        <f>+IFERROR(VLOOKUP(B1158,'[1]Sum table'!$A:$G,7,FALSE),0)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ZK103.K358.C042</v>
      </c>
      <c r="C1159">
        <f>+IFERROR(VLOOKUP(B1159,'[1]Sum table'!$A:$D,4,FALSE),0)</f>
        <v>0</v>
      </c>
      <c r="D1159">
        <f>+IFERROR(VLOOKUP(B1159,'[1]Sum table'!$A:$E,5,FALSE),0)</f>
        <v>0</v>
      </c>
      <c r="E1159">
        <f>+IFERROR(VLOOKUP(B1159,'[1]Sum table'!$A:$F,6,FALSE),0)</f>
        <v>0</v>
      </c>
      <c r="F1159">
        <f>+IFERROR(VLOOKUP(B1159,'[1]Sum table'!$A:$G,7,FALSE),0)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ZK103.K359.C042</v>
      </c>
      <c r="C1160">
        <f>+IFERROR(VLOOKUP(B1160,'[1]Sum table'!$A:$D,4,FALSE),0)</f>
        <v>0</v>
      </c>
      <c r="D1160">
        <f>+IFERROR(VLOOKUP(B1160,'[1]Sum table'!$A:$E,5,FALSE),0)</f>
        <v>0</v>
      </c>
      <c r="E1160">
        <f>+IFERROR(VLOOKUP(B1160,'[1]Sum table'!$A:$F,6,FALSE),0)</f>
        <v>0</v>
      </c>
      <c r="F1160">
        <f>+IFERROR(VLOOKUP(B1160,'[1]Sum table'!$A:$G,7,FALSE),0)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ZK103.K360.C042</v>
      </c>
      <c r="C1161">
        <f>+IFERROR(VLOOKUP(B1161,'[1]Sum table'!$A:$D,4,FALSE),0)</f>
        <v>0</v>
      </c>
      <c r="D1161">
        <f>+IFERROR(VLOOKUP(B1161,'[1]Sum table'!$A:$E,5,FALSE),0)</f>
        <v>0</v>
      </c>
      <c r="E1161">
        <f>+IFERROR(VLOOKUP(B1161,'[1]Sum table'!$A:$F,6,FALSE),0)</f>
        <v>0</v>
      </c>
      <c r="F1161">
        <f>+IFERROR(VLOOKUP(B1161,'[1]Sum table'!$A:$G,7,FALSE),0)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ZK103.K361.C042</v>
      </c>
      <c r="C1162">
        <f>+IFERROR(VLOOKUP(B1162,'[1]Sum table'!$A:$D,4,FALSE),0)</f>
        <v>0</v>
      </c>
      <c r="D1162">
        <f>+IFERROR(VLOOKUP(B1162,'[1]Sum table'!$A:$E,5,FALSE),0)</f>
        <v>0</v>
      </c>
      <c r="E1162">
        <f>+IFERROR(VLOOKUP(B1162,'[1]Sum table'!$A:$F,6,FALSE),0)</f>
        <v>0</v>
      </c>
      <c r="F1162">
        <f>+IFERROR(VLOOKUP(B1162,'[1]Sum table'!$A:$G,7,FALSE),0)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ZK103.K362.C042</v>
      </c>
      <c r="C1163">
        <f>+IFERROR(VLOOKUP(B1163,'[1]Sum table'!$A:$D,4,FALSE),0)</f>
        <v>0</v>
      </c>
      <c r="D1163">
        <f>+IFERROR(VLOOKUP(B1163,'[1]Sum table'!$A:$E,5,FALSE),0)</f>
        <v>0</v>
      </c>
      <c r="E1163">
        <f>+IFERROR(VLOOKUP(B1163,'[1]Sum table'!$A:$F,6,FALSE),0)</f>
        <v>0</v>
      </c>
      <c r="F1163">
        <f>+IFERROR(VLOOKUP(B1163,'[1]Sum table'!$A:$G,7,FALSE),0)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ZK103.K363.C042</v>
      </c>
      <c r="C1164">
        <f>+IFERROR(VLOOKUP(B1164,'[1]Sum table'!$A:$D,4,FALSE),0)</f>
        <v>0</v>
      </c>
      <c r="D1164">
        <f>+IFERROR(VLOOKUP(B1164,'[1]Sum table'!$A:$E,5,FALSE),0)</f>
        <v>0</v>
      </c>
      <c r="E1164">
        <f>+IFERROR(VLOOKUP(B1164,'[1]Sum table'!$A:$F,6,FALSE),0)</f>
        <v>0</v>
      </c>
      <c r="F1164">
        <f>+IFERROR(VLOOKUP(B1164,'[1]Sum table'!$A:$G,7,FALSE),0)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ZK103.K364.C042</v>
      </c>
      <c r="C1165">
        <f>+IFERROR(VLOOKUP(B1165,'[1]Sum table'!$A:$D,4,FALSE),0)</f>
        <v>0</v>
      </c>
      <c r="D1165">
        <f>+IFERROR(VLOOKUP(B1165,'[1]Sum table'!$A:$E,5,FALSE),0)</f>
        <v>0</v>
      </c>
      <c r="E1165">
        <f>+IFERROR(VLOOKUP(B1165,'[1]Sum table'!$A:$F,6,FALSE),0)</f>
        <v>0</v>
      </c>
      <c r="F1165">
        <f>+IFERROR(VLOOKUP(B1165,'[1]Sum table'!$A:$G,7,FALSE),0)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ZK103.K365.C042</v>
      </c>
      <c r="C1166">
        <f>+IFERROR(VLOOKUP(B1166,'[1]Sum table'!$A:$D,4,FALSE),0)</f>
        <v>0</v>
      </c>
      <c r="D1166">
        <f>+IFERROR(VLOOKUP(B1166,'[1]Sum table'!$A:$E,5,FALSE),0)</f>
        <v>0</v>
      </c>
      <c r="E1166">
        <f>+IFERROR(VLOOKUP(B1166,'[1]Sum table'!$A:$F,6,FALSE),0)</f>
        <v>0</v>
      </c>
      <c r="F1166">
        <f>+IFERROR(VLOOKUP(B1166,'[1]Sum table'!$A:$G,7,FALSE),0)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ZK103.K366.C042</v>
      </c>
      <c r="C1167">
        <f>+IFERROR(VLOOKUP(B1167,'[1]Sum table'!$A:$D,4,FALSE),0)</f>
        <v>0</v>
      </c>
      <c r="D1167">
        <f>+IFERROR(VLOOKUP(B1167,'[1]Sum table'!$A:$E,5,FALSE),0)</f>
        <v>0</v>
      </c>
      <c r="E1167">
        <f>+IFERROR(VLOOKUP(B1167,'[1]Sum table'!$A:$F,6,FALSE),0)</f>
        <v>0</v>
      </c>
      <c r="F1167">
        <f>+IFERROR(VLOOKUP(B1167,'[1]Sum table'!$A:$G,7,FALSE),0)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ZK103.K367.C042</v>
      </c>
      <c r="C1168">
        <f>+IFERROR(VLOOKUP(B1168,'[1]Sum table'!$A:$D,4,FALSE),0)</f>
        <v>0</v>
      </c>
      <c r="D1168">
        <f>+IFERROR(VLOOKUP(B1168,'[1]Sum table'!$A:$E,5,FALSE),0)</f>
        <v>0</v>
      </c>
      <c r="E1168">
        <f>+IFERROR(VLOOKUP(B1168,'[1]Sum table'!$A:$F,6,FALSE),0)</f>
        <v>0</v>
      </c>
      <c r="F1168">
        <f>+IFERROR(VLOOKUP(B1168,'[1]Sum table'!$A:$G,7,FALSE),0)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ZK103.K368.C042</v>
      </c>
      <c r="C1169">
        <f>+IFERROR(VLOOKUP(B1169,'[1]Sum table'!$A:$D,4,FALSE),0)</f>
        <v>0</v>
      </c>
      <c r="D1169">
        <f>+IFERROR(VLOOKUP(B1169,'[1]Sum table'!$A:$E,5,FALSE),0)</f>
        <v>0</v>
      </c>
      <c r="E1169">
        <f>+IFERROR(VLOOKUP(B1169,'[1]Sum table'!$A:$F,6,FALSE),0)</f>
        <v>0</v>
      </c>
      <c r="F1169">
        <f>+IFERROR(VLOOKUP(B1169,'[1]Sum table'!$A:$G,7,FALSE),0)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ZK103.K369.C042</v>
      </c>
      <c r="C1170">
        <f>+IFERROR(VLOOKUP(B1170,'[1]Sum table'!$A:$D,4,FALSE),0)</f>
        <v>0</v>
      </c>
      <c r="D1170">
        <f>+IFERROR(VLOOKUP(B1170,'[1]Sum table'!$A:$E,5,FALSE),0)</f>
        <v>0</v>
      </c>
      <c r="E1170">
        <f>+IFERROR(VLOOKUP(B1170,'[1]Sum table'!$A:$F,6,FALSE),0)</f>
        <v>0</v>
      </c>
      <c r="F1170">
        <f>+IFERROR(VLOOKUP(B1170,'[1]Sum table'!$A:$G,7,FALSE),0)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ZK103.K370.C042</v>
      </c>
      <c r="C1171">
        <f>+IFERROR(VLOOKUP(B1171,'[1]Sum table'!$A:$D,4,FALSE),0)</f>
        <v>0</v>
      </c>
      <c r="D1171">
        <f>+IFERROR(VLOOKUP(B1171,'[1]Sum table'!$A:$E,5,FALSE),0)</f>
        <v>0</v>
      </c>
      <c r="E1171">
        <f>+IFERROR(VLOOKUP(B1171,'[1]Sum table'!$A:$F,6,FALSE),0)</f>
        <v>0</v>
      </c>
      <c r="F1171">
        <f>+IFERROR(VLOOKUP(B1171,'[1]Sum table'!$A:$G,7,FALSE),0)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ZK103.K371.C042</v>
      </c>
      <c r="C1172">
        <f>+IFERROR(VLOOKUP(B1172,'[1]Sum table'!$A:$D,4,FALSE),0)</f>
        <v>0</v>
      </c>
      <c r="D1172">
        <f>+IFERROR(VLOOKUP(B1172,'[1]Sum table'!$A:$E,5,FALSE),0)</f>
        <v>0</v>
      </c>
      <c r="E1172">
        <f>+IFERROR(VLOOKUP(B1172,'[1]Sum table'!$A:$F,6,FALSE),0)</f>
        <v>0</v>
      </c>
      <c r="F1172">
        <f>+IFERROR(VLOOKUP(B1172,'[1]Sum table'!$A:$G,7,FALSE),0)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ZK103.K372.C042</v>
      </c>
      <c r="C1173">
        <f>+IFERROR(VLOOKUP(B1173,'[1]Sum table'!$A:$D,4,FALSE),0)</f>
        <v>0</v>
      </c>
      <c r="D1173">
        <f>+IFERROR(VLOOKUP(B1173,'[1]Sum table'!$A:$E,5,FALSE),0)</f>
        <v>0</v>
      </c>
      <c r="E1173">
        <f>+IFERROR(VLOOKUP(B1173,'[1]Sum table'!$A:$F,6,FALSE),0)</f>
        <v>0</v>
      </c>
      <c r="F1173">
        <f>+IFERROR(VLOOKUP(B1173,'[1]Sum table'!$A:$G,7,FALSE),0)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ZK103.K373.C042</v>
      </c>
      <c r="C1174">
        <f>+IFERROR(VLOOKUP(B1174,'[1]Sum table'!$A:$D,4,FALSE),0)</f>
        <v>0</v>
      </c>
      <c r="D1174">
        <f>+IFERROR(VLOOKUP(B1174,'[1]Sum table'!$A:$E,5,FALSE),0)</f>
        <v>0</v>
      </c>
      <c r="E1174">
        <f>+IFERROR(VLOOKUP(B1174,'[1]Sum table'!$A:$F,6,FALSE),0)</f>
        <v>0</v>
      </c>
      <c r="F1174">
        <f>+IFERROR(VLOOKUP(B1174,'[1]Sum table'!$A:$G,7,FALSE),0)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ZK103.K374.C042</v>
      </c>
      <c r="C1175">
        <f>+IFERROR(VLOOKUP(B1175,'[1]Sum table'!$A:$D,4,FALSE),0)</f>
        <v>0</v>
      </c>
      <c r="D1175">
        <f>+IFERROR(VLOOKUP(B1175,'[1]Sum table'!$A:$E,5,FALSE),0)</f>
        <v>0</v>
      </c>
      <c r="E1175">
        <f>+IFERROR(VLOOKUP(B1175,'[1]Sum table'!$A:$F,6,FALSE),0)</f>
        <v>0</v>
      </c>
      <c r="F1175">
        <f>+IFERROR(VLOOKUP(B1175,'[1]Sum table'!$A:$G,7,FALSE),0)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ZK103.K375.C042</v>
      </c>
      <c r="C1176">
        <f>+IFERROR(VLOOKUP(B1176,'[1]Sum table'!$A:$D,4,FALSE),0)</f>
        <v>0</v>
      </c>
      <c r="D1176">
        <f>+IFERROR(VLOOKUP(B1176,'[1]Sum table'!$A:$E,5,FALSE),0)</f>
        <v>0</v>
      </c>
      <c r="E1176">
        <f>+IFERROR(VLOOKUP(B1176,'[1]Sum table'!$A:$F,6,FALSE),0)</f>
        <v>0</v>
      </c>
      <c r="F1176">
        <f>+IFERROR(VLOOKUP(B1176,'[1]Sum table'!$A:$G,7,FALSE),0)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ZK103.K376.C042</v>
      </c>
      <c r="C1177">
        <f>+IFERROR(VLOOKUP(B1177,'[1]Sum table'!$A:$D,4,FALSE),0)</f>
        <v>0</v>
      </c>
      <c r="D1177">
        <f>+IFERROR(VLOOKUP(B1177,'[1]Sum table'!$A:$E,5,FALSE),0)</f>
        <v>0</v>
      </c>
      <c r="E1177">
        <f>+IFERROR(VLOOKUP(B1177,'[1]Sum table'!$A:$F,6,FALSE),0)</f>
        <v>0</v>
      </c>
      <c r="F1177">
        <f>+IFERROR(VLOOKUP(B1177,'[1]Sum table'!$A:$G,7,FALSE),0)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ZK103.K377.C042</v>
      </c>
      <c r="C1178">
        <f>+IFERROR(VLOOKUP(B1178,'[1]Sum table'!$A:$D,4,FALSE),0)</f>
        <v>0</v>
      </c>
      <c r="D1178">
        <f>+IFERROR(VLOOKUP(B1178,'[1]Sum table'!$A:$E,5,FALSE),0)</f>
        <v>0</v>
      </c>
      <c r="E1178">
        <f>+IFERROR(VLOOKUP(B1178,'[1]Sum table'!$A:$F,6,FALSE),0)</f>
        <v>0</v>
      </c>
      <c r="F1178">
        <f>+IFERROR(VLOOKUP(B1178,'[1]Sum table'!$A:$G,7,FALSE),0)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ZK103.K378.C042</v>
      </c>
      <c r="C1179">
        <f>+IFERROR(VLOOKUP(B1179,'[1]Sum table'!$A:$D,4,FALSE),0)</f>
        <v>0</v>
      </c>
      <c r="D1179">
        <f>+IFERROR(VLOOKUP(B1179,'[1]Sum table'!$A:$E,5,FALSE),0)</f>
        <v>0</v>
      </c>
      <c r="E1179">
        <f>+IFERROR(VLOOKUP(B1179,'[1]Sum table'!$A:$F,6,FALSE),0)</f>
        <v>0</v>
      </c>
      <c r="F1179">
        <f>+IFERROR(VLOOKUP(B1179,'[1]Sum table'!$A:$G,7,FALSE),0)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ZK103.K379.C042</v>
      </c>
      <c r="C1180">
        <f>+IFERROR(VLOOKUP(B1180,'[1]Sum table'!$A:$D,4,FALSE),0)</f>
        <v>0</v>
      </c>
      <c r="D1180">
        <f>+IFERROR(VLOOKUP(B1180,'[1]Sum table'!$A:$E,5,FALSE),0)</f>
        <v>0</v>
      </c>
      <c r="E1180">
        <f>+IFERROR(VLOOKUP(B1180,'[1]Sum table'!$A:$F,6,FALSE),0)</f>
        <v>0</v>
      </c>
      <c r="F1180">
        <f>+IFERROR(VLOOKUP(B1180,'[1]Sum table'!$A:$G,7,FALSE),0)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ZK103.K380.C042</v>
      </c>
      <c r="C1181">
        <f>+IFERROR(VLOOKUP(B1181,'[1]Sum table'!$A:$D,4,FALSE),0)</f>
        <v>0</v>
      </c>
      <c r="D1181">
        <f>+IFERROR(VLOOKUP(B1181,'[1]Sum table'!$A:$E,5,FALSE),0)</f>
        <v>0</v>
      </c>
      <c r="E1181">
        <f>+IFERROR(VLOOKUP(B1181,'[1]Sum table'!$A:$F,6,FALSE),0)</f>
        <v>0</v>
      </c>
      <c r="F1181">
        <f>+IFERROR(VLOOKUP(B1181,'[1]Sum table'!$A:$G,7,FALSE),0)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ZK103.K381.C042</v>
      </c>
      <c r="C1182">
        <f>+IFERROR(VLOOKUP(B1182,'[1]Sum table'!$A:$D,4,FALSE),0)</f>
        <v>0</v>
      </c>
      <c r="D1182">
        <f>+IFERROR(VLOOKUP(B1182,'[1]Sum table'!$A:$E,5,FALSE),0)</f>
        <v>0</v>
      </c>
      <c r="E1182">
        <f>+IFERROR(VLOOKUP(B1182,'[1]Sum table'!$A:$F,6,FALSE),0)</f>
        <v>0</v>
      </c>
      <c r="F1182">
        <f>+IFERROR(VLOOKUP(B1182,'[1]Sum table'!$A:$G,7,FALSE),0)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ZK103.K382.C042</v>
      </c>
      <c r="C1183">
        <f>+IFERROR(VLOOKUP(B1183,'[1]Sum table'!$A:$D,4,FALSE),0)</f>
        <v>0</v>
      </c>
      <c r="D1183">
        <f>+IFERROR(VLOOKUP(B1183,'[1]Sum table'!$A:$E,5,FALSE),0)</f>
        <v>0</v>
      </c>
      <c r="E1183">
        <f>+IFERROR(VLOOKUP(B1183,'[1]Sum table'!$A:$F,6,FALSE),0)</f>
        <v>0</v>
      </c>
      <c r="F1183">
        <f>+IFERROR(VLOOKUP(B1183,'[1]Sum table'!$A:$G,7,FALSE),0)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ZK103.K383.C042</v>
      </c>
      <c r="C1184">
        <f>+IFERROR(VLOOKUP(B1184,'[1]Sum table'!$A:$D,4,FALSE),0)</f>
        <v>0</v>
      </c>
      <c r="D1184">
        <f>+IFERROR(VLOOKUP(B1184,'[1]Sum table'!$A:$E,5,FALSE),0)</f>
        <v>0</v>
      </c>
      <c r="E1184">
        <f>+IFERROR(VLOOKUP(B1184,'[1]Sum table'!$A:$F,6,FALSE),0)</f>
        <v>0</v>
      </c>
      <c r="F1184">
        <f>+IFERROR(VLOOKUP(B1184,'[1]Sum table'!$A:$G,7,FALSE),0)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ZK103.K384.C042</v>
      </c>
      <c r="C1185">
        <f>+IFERROR(VLOOKUP(B1185,'[1]Sum table'!$A:$D,4,FALSE),0)</f>
        <v>0</v>
      </c>
      <c r="D1185">
        <f>+IFERROR(VLOOKUP(B1185,'[1]Sum table'!$A:$E,5,FALSE),0)</f>
        <v>0</v>
      </c>
      <c r="E1185">
        <f>+IFERROR(VLOOKUP(B1185,'[1]Sum table'!$A:$F,6,FALSE),0)</f>
        <v>0</v>
      </c>
      <c r="F1185">
        <f>+IFERROR(VLOOKUP(B1185,'[1]Sum table'!$A:$G,7,FALSE),0)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ZK103.K385.C042</v>
      </c>
      <c r="C1186">
        <f>+IFERROR(VLOOKUP(B1186,'[1]Sum table'!$A:$D,4,FALSE),0)</f>
        <v>0</v>
      </c>
      <c r="D1186">
        <f>+IFERROR(VLOOKUP(B1186,'[1]Sum table'!$A:$E,5,FALSE),0)</f>
        <v>0</v>
      </c>
      <c r="E1186">
        <f>+IFERROR(VLOOKUP(B1186,'[1]Sum table'!$A:$F,6,FALSE),0)</f>
        <v>0</v>
      </c>
      <c r="F1186">
        <f>+IFERROR(VLOOKUP(B1186,'[1]Sum table'!$A:$G,7,FALSE),0)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ZK103.K386.C042</v>
      </c>
      <c r="C1187">
        <f>+IFERROR(VLOOKUP(B1187,'[1]Sum table'!$A:$D,4,FALSE),0)</f>
        <v>0</v>
      </c>
      <c r="D1187">
        <f>+IFERROR(VLOOKUP(B1187,'[1]Sum table'!$A:$E,5,FALSE),0)</f>
        <v>0</v>
      </c>
      <c r="E1187">
        <f>+IFERROR(VLOOKUP(B1187,'[1]Sum table'!$A:$F,6,FALSE),0)</f>
        <v>0</v>
      </c>
      <c r="F1187">
        <f>+IFERROR(VLOOKUP(B1187,'[1]Sum table'!$A:$G,7,FALSE),0)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ZK103.K387.C042</v>
      </c>
      <c r="C1188">
        <f>+IFERROR(VLOOKUP(B1188,'[1]Sum table'!$A:$D,4,FALSE),0)</f>
        <v>0</v>
      </c>
      <c r="D1188">
        <f>+IFERROR(VLOOKUP(B1188,'[1]Sum table'!$A:$E,5,FALSE),0)</f>
        <v>0</v>
      </c>
      <c r="E1188">
        <f>+IFERROR(VLOOKUP(B1188,'[1]Sum table'!$A:$F,6,FALSE),0)</f>
        <v>0</v>
      </c>
      <c r="F1188">
        <f>+IFERROR(VLOOKUP(B1188,'[1]Sum table'!$A:$G,7,FALSE),0)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ZK103.K388.C042</v>
      </c>
      <c r="C1189">
        <f>+IFERROR(VLOOKUP(B1189,'[1]Sum table'!$A:$D,4,FALSE),0)</f>
        <v>0</v>
      </c>
      <c r="D1189">
        <f>+IFERROR(VLOOKUP(B1189,'[1]Sum table'!$A:$E,5,FALSE),0)</f>
        <v>0</v>
      </c>
      <c r="E1189">
        <f>+IFERROR(VLOOKUP(B1189,'[1]Sum table'!$A:$F,6,FALSE),0)</f>
        <v>0</v>
      </c>
      <c r="F1189">
        <f>+IFERROR(VLOOKUP(B1189,'[1]Sum table'!$A:$G,7,FALSE),0)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ZK103.K389.C042</v>
      </c>
      <c r="C1190">
        <f>+IFERROR(VLOOKUP(B1190,'[1]Sum table'!$A:$D,4,FALSE),0)</f>
        <v>0</v>
      </c>
      <c r="D1190">
        <f>+IFERROR(VLOOKUP(B1190,'[1]Sum table'!$A:$E,5,FALSE),0)</f>
        <v>0</v>
      </c>
      <c r="E1190">
        <f>+IFERROR(VLOOKUP(B1190,'[1]Sum table'!$A:$F,6,FALSE),0)</f>
        <v>0</v>
      </c>
      <c r="F1190">
        <f>+IFERROR(VLOOKUP(B1190,'[1]Sum table'!$A:$G,7,FALSE),0)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ZK103.K390.C042</v>
      </c>
      <c r="C1191">
        <f>+IFERROR(VLOOKUP(B1191,'[1]Sum table'!$A:$D,4,FALSE),0)</f>
        <v>0</v>
      </c>
      <c r="D1191">
        <f>+IFERROR(VLOOKUP(B1191,'[1]Sum table'!$A:$E,5,FALSE),0)</f>
        <v>0</v>
      </c>
      <c r="E1191">
        <f>+IFERROR(VLOOKUP(B1191,'[1]Sum table'!$A:$F,6,FALSE),0)</f>
        <v>0</v>
      </c>
      <c r="F1191">
        <f>+IFERROR(VLOOKUP(B1191,'[1]Sum table'!$A:$G,7,FALSE),0)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ZK103.K391.C042</v>
      </c>
      <c r="C1192">
        <f>+IFERROR(VLOOKUP(B1192,'[1]Sum table'!$A:$D,4,FALSE),0)</f>
        <v>0</v>
      </c>
      <c r="D1192">
        <f>+IFERROR(VLOOKUP(B1192,'[1]Sum table'!$A:$E,5,FALSE),0)</f>
        <v>0</v>
      </c>
      <c r="E1192">
        <f>+IFERROR(VLOOKUP(B1192,'[1]Sum table'!$A:$F,6,FALSE),0)</f>
        <v>0</v>
      </c>
      <c r="F1192">
        <f>+IFERROR(VLOOKUP(B1192,'[1]Sum table'!$A:$G,7,FALSE),0)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ZK103.K392.C042</v>
      </c>
      <c r="C1193">
        <f>+IFERROR(VLOOKUP(B1193,'[1]Sum table'!$A:$D,4,FALSE),0)</f>
        <v>0</v>
      </c>
      <c r="D1193">
        <f>+IFERROR(VLOOKUP(B1193,'[1]Sum table'!$A:$E,5,FALSE),0)</f>
        <v>0</v>
      </c>
      <c r="E1193">
        <f>+IFERROR(VLOOKUP(B1193,'[1]Sum table'!$A:$F,6,FALSE),0)</f>
        <v>0</v>
      </c>
      <c r="F1193">
        <f>+IFERROR(VLOOKUP(B1193,'[1]Sum table'!$A:$G,7,FALSE),0)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ZK103.K393.C042</v>
      </c>
      <c r="C1194">
        <f>+IFERROR(VLOOKUP(B1194,'[1]Sum table'!$A:$D,4,FALSE),0)</f>
        <v>0</v>
      </c>
      <c r="D1194">
        <f>+IFERROR(VLOOKUP(B1194,'[1]Sum table'!$A:$E,5,FALSE),0)</f>
        <v>0</v>
      </c>
      <c r="E1194">
        <f>+IFERROR(VLOOKUP(B1194,'[1]Sum table'!$A:$F,6,FALSE),0)</f>
        <v>0</v>
      </c>
      <c r="F1194">
        <f>+IFERROR(VLOOKUP(B1194,'[1]Sum table'!$A:$G,7,FALSE),0)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ZK103.K394.C042</v>
      </c>
      <c r="C1195">
        <f>+IFERROR(VLOOKUP(B1195,'[1]Sum table'!$A:$D,4,FALSE),0)</f>
        <v>0</v>
      </c>
      <c r="D1195">
        <f>+IFERROR(VLOOKUP(B1195,'[1]Sum table'!$A:$E,5,FALSE),0)</f>
        <v>0</v>
      </c>
      <c r="E1195">
        <f>+IFERROR(VLOOKUP(B1195,'[1]Sum table'!$A:$F,6,FALSE),0)</f>
        <v>0</v>
      </c>
      <c r="F1195">
        <f>+IFERROR(VLOOKUP(B1195,'[1]Sum table'!$A:$G,7,FALSE),0)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ZK103.K395.C042</v>
      </c>
      <c r="C1196">
        <f>+IFERROR(VLOOKUP(B1196,'[1]Sum table'!$A:$D,4,FALSE),0)</f>
        <v>0</v>
      </c>
      <c r="D1196">
        <f>+IFERROR(VLOOKUP(B1196,'[1]Sum table'!$A:$E,5,FALSE),0)</f>
        <v>0</v>
      </c>
      <c r="E1196">
        <f>+IFERROR(VLOOKUP(B1196,'[1]Sum table'!$A:$F,6,FALSE),0)</f>
        <v>0</v>
      </c>
      <c r="F1196">
        <f>+IFERROR(VLOOKUP(B1196,'[1]Sum table'!$A:$G,7,FALSE),0)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ZK103.K396.C042</v>
      </c>
      <c r="C1197">
        <f>+IFERROR(VLOOKUP(B1197,'[1]Sum table'!$A:$D,4,FALSE),0)</f>
        <v>0</v>
      </c>
      <c r="D1197">
        <f>+IFERROR(VLOOKUP(B1197,'[1]Sum table'!$A:$E,5,FALSE),0)</f>
        <v>0</v>
      </c>
      <c r="E1197">
        <f>+IFERROR(VLOOKUP(B1197,'[1]Sum table'!$A:$F,6,FALSE),0)</f>
        <v>0</v>
      </c>
      <c r="F1197">
        <f>+IFERROR(VLOOKUP(B1197,'[1]Sum table'!$A:$G,7,FALSE),0)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ZK103.K397.C042</v>
      </c>
      <c r="C1198">
        <f>+IFERROR(VLOOKUP(B1198,'[1]Sum table'!$A:$D,4,FALSE),0)</f>
        <v>0</v>
      </c>
      <c r="D1198">
        <f>+IFERROR(VLOOKUP(B1198,'[1]Sum table'!$A:$E,5,FALSE),0)</f>
        <v>0</v>
      </c>
      <c r="E1198">
        <f>+IFERROR(VLOOKUP(B1198,'[1]Sum table'!$A:$F,6,FALSE),0)</f>
        <v>0</v>
      </c>
      <c r="F1198">
        <f>+IFERROR(VLOOKUP(B1198,'[1]Sum table'!$A:$G,7,FALSE),0)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ZK103.K398.C042</v>
      </c>
      <c r="C1199">
        <f>+IFERROR(VLOOKUP(B1199,'[1]Sum table'!$A:$D,4,FALSE),0)</f>
        <v>0</v>
      </c>
      <c r="D1199">
        <f>+IFERROR(VLOOKUP(B1199,'[1]Sum table'!$A:$E,5,FALSE),0)</f>
        <v>0</v>
      </c>
      <c r="E1199">
        <f>+IFERROR(VLOOKUP(B1199,'[1]Sum table'!$A:$F,6,FALSE),0)</f>
        <v>0</v>
      </c>
      <c r="F1199">
        <f>+IFERROR(VLOOKUP(B1199,'[1]Sum table'!$A:$G,7,FALSE),0)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ZK103.K399.C042</v>
      </c>
      <c r="C1200">
        <f>+IFERROR(VLOOKUP(B1200,'[1]Sum table'!$A:$D,4,FALSE),0)</f>
        <v>0</v>
      </c>
      <c r="D1200">
        <f>+IFERROR(VLOOKUP(B1200,'[1]Sum table'!$A:$E,5,FALSE),0)</f>
        <v>0</v>
      </c>
      <c r="E1200">
        <f>+IFERROR(VLOOKUP(B1200,'[1]Sum table'!$A:$F,6,FALSE),0)</f>
        <v>0</v>
      </c>
      <c r="F1200">
        <f>+IFERROR(VLOOKUP(B1200,'[1]Sum table'!$A:$G,7,FALSE),0)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ZK104.K100.C042</v>
      </c>
      <c r="C1201">
        <f>+IFERROR(VLOOKUP(B1201,'[1]Sum table'!$A:$D,4,FALSE),0)</f>
        <v>0</v>
      </c>
      <c r="D1201">
        <f>+IFERROR(VLOOKUP(B1201,'[1]Sum table'!$A:$E,5,FALSE),0)</f>
        <v>0</v>
      </c>
      <c r="E1201">
        <f>+IFERROR(VLOOKUP(B1201,'[1]Sum table'!$A:$F,6,FALSE),0)</f>
        <v>0</v>
      </c>
      <c r="F1201">
        <f>+IFERROR(VLOOKUP(B1201,'[1]Sum table'!$A:$G,7,FALSE),0)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ZK104.K101.C042</v>
      </c>
      <c r="C1202">
        <f>+IFERROR(VLOOKUP(B1202,'[1]Sum table'!$A:$D,4,FALSE),0)</f>
        <v>0</v>
      </c>
      <c r="D1202">
        <f>+IFERROR(VLOOKUP(B1202,'[1]Sum table'!$A:$E,5,FALSE),0)</f>
        <v>0</v>
      </c>
      <c r="E1202">
        <f>+IFERROR(VLOOKUP(B1202,'[1]Sum table'!$A:$F,6,FALSE),0)</f>
        <v>0</v>
      </c>
      <c r="F1202">
        <f>+IFERROR(VLOOKUP(B1202,'[1]Sum table'!$A:$G,7,FALSE),0)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ZK104.K102.C042</v>
      </c>
      <c r="C1203">
        <f>+IFERROR(VLOOKUP(B1203,'[1]Sum table'!$A:$D,4,FALSE),0)</f>
        <v>0</v>
      </c>
      <c r="D1203">
        <f>+IFERROR(VLOOKUP(B1203,'[1]Sum table'!$A:$E,5,FALSE),0)</f>
        <v>0</v>
      </c>
      <c r="E1203">
        <f>+IFERROR(VLOOKUP(B1203,'[1]Sum table'!$A:$F,6,FALSE),0)</f>
        <v>0</v>
      </c>
      <c r="F1203">
        <f>+IFERROR(VLOOKUP(B1203,'[1]Sum table'!$A:$G,7,FALSE),0)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ZK104.K103.C042</v>
      </c>
      <c r="C1204">
        <f>+IFERROR(VLOOKUP(B1204,'[1]Sum table'!$A:$D,4,FALSE),0)</f>
        <v>0</v>
      </c>
      <c r="D1204">
        <f>+IFERROR(VLOOKUP(B1204,'[1]Sum table'!$A:$E,5,FALSE),0)</f>
        <v>0</v>
      </c>
      <c r="E1204">
        <f>+IFERROR(VLOOKUP(B1204,'[1]Sum table'!$A:$F,6,FALSE),0)</f>
        <v>0</v>
      </c>
      <c r="F1204">
        <f>+IFERROR(VLOOKUP(B1204,'[1]Sum table'!$A:$G,7,FALSE),0)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ZK104.K104.C042</v>
      </c>
      <c r="C1205">
        <f>+IFERROR(VLOOKUP(B1205,'[1]Sum table'!$A:$D,4,FALSE),0)</f>
        <v>0</v>
      </c>
      <c r="D1205">
        <f>+IFERROR(VLOOKUP(B1205,'[1]Sum table'!$A:$E,5,FALSE),0)</f>
        <v>0</v>
      </c>
      <c r="E1205">
        <f>+IFERROR(VLOOKUP(B1205,'[1]Sum table'!$A:$F,6,FALSE),0)</f>
        <v>0</v>
      </c>
      <c r="F1205">
        <f>+IFERROR(VLOOKUP(B1205,'[1]Sum table'!$A:$G,7,FALSE),0)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ZK104.K105.C042</v>
      </c>
      <c r="C1206">
        <f>+IFERROR(VLOOKUP(B1206,'[1]Sum table'!$A:$D,4,FALSE),0)</f>
        <v>0</v>
      </c>
      <c r="D1206">
        <f>+IFERROR(VLOOKUP(B1206,'[1]Sum table'!$A:$E,5,FALSE),0)</f>
        <v>0</v>
      </c>
      <c r="E1206">
        <f>+IFERROR(VLOOKUP(B1206,'[1]Sum table'!$A:$F,6,FALSE),0)</f>
        <v>0</v>
      </c>
      <c r="F1206">
        <f>+IFERROR(VLOOKUP(B1206,'[1]Sum table'!$A:$G,7,FALSE),0)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ZK104.K106.C042</v>
      </c>
      <c r="C1207">
        <f>+IFERROR(VLOOKUP(B1207,'[1]Sum table'!$A:$D,4,FALSE),0)</f>
        <v>0</v>
      </c>
      <c r="D1207">
        <f>+IFERROR(VLOOKUP(B1207,'[1]Sum table'!$A:$E,5,FALSE),0)</f>
        <v>0</v>
      </c>
      <c r="E1207">
        <f>+IFERROR(VLOOKUP(B1207,'[1]Sum table'!$A:$F,6,FALSE),0)</f>
        <v>0</v>
      </c>
      <c r="F1207">
        <f>+IFERROR(VLOOKUP(B1207,'[1]Sum table'!$A:$G,7,FALSE),0)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ZK104.K107.C042</v>
      </c>
      <c r="C1208">
        <f>+IFERROR(VLOOKUP(B1208,'[1]Sum table'!$A:$D,4,FALSE),0)</f>
        <v>0</v>
      </c>
      <c r="D1208">
        <f>+IFERROR(VLOOKUP(B1208,'[1]Sum table'!$A:$E,5,FALSE),0)</f>
        <v>0</v>
      </c>
      <c r="E1208">
        <f>+IFERROR(VLOOKUP(B1208,'[1]Sum table'!$A:$F,6,FALSE),0)</f>
        <v>0</v>
      </c>
      <c r="F1208">
        <f>+IFERROR(VLOOKUP(B1208,'[1]Sum table'!$A:$G,7,FALSE),0)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ZK104.K108.C042</v>
      </c>
      <c r="C1209">
        <f>+IFERROR(VLOOKUP(B1209,'[1]Sum table'!$A:$D,4,FALSE),0)</f>
        <v>0</v>
      </c>
      <c r="D1209">
        <f>+IFERROR(VLOOKUP(B1209,'[1]Sum table'!$A:$E,5,FALSE),0)</f>
        <v>0</v>
      </c>
      <c r="E1209">
        <f>+IFERROR(VLOOKUP(B1209,'[1]Sum table'!$A:$F,6,FALSE),0)</f>
        <v>0</v>
      </c>
      <c r="F1209">
        <f>+IFERROR(VLOOKUP(B1209,'[1]Sum table'!$A:$G,7,FALSE),0)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ZK104.K109.C042</v>
      </c>
      <c r="C1210">
        <f>+IFERROR(VLOOKUP(B1210,'[1]Sum table'!$A:$D,4,FALSE),0)</f>
        <v>0</v>
      </c>
      <c r="D1210">
        <f>+IFERROR(VLOOKUP(B1210,'[1]Sum table'!$A:$E,5,FALSE),0)</f>
        <v>0</v>
      </c>
      <c r="E1210">
        <f>+IFERROR(VLOOKUP(B1210,'[1]Sum table'!$A:$F,6,FALSE),0)</f>
        <v>0</v>
      </c>
      <c r="F1210">
        <f>+IFERROR(VLOOKUP(B1210,'[1]Sum table'!$A:$G,7,FALSE),0)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ZK104.K110.C042</v>
      </c>
      <c r="C1211">
        <f>+IFERROR(VLOOKUP(B1211,'[1]Sum table'!$A:$D,4,FALSE),0)</f>
        <v>0</v>
      </c>
      <c r="D1211">
        <f>+IFERROR(VLOOKUP(B1211,'[1]Sum table'!$A:$E,5,FALSE),0)</f>
        <v>0</v>
      </c>
      <c r="E1211">
        <f>+IFERROR(VLOOKUP(B1211,'[1]Sum table'!$A:$F,6,FALSE),0)</f>
        <v>0</v>
      </c>
      <c r="F1211">
        <f>+IFERROR(VLOOKUP(B1211,'[1]Sum table'!$A:$G,7,FALSE),0)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ZK104.K111.C042</v>
      </c>
      <c r="C1212">
        <f>+IFERROR(VLOOKUP(B1212,'[1]Sum table'!$A:$D,4,FALSE),0)</f>
        <v>0</v>
      </c>
      <c r="D1212">
        <f>+IFERROR(VLOOKUP(B1212,'[1]Sum table'!$A:$E,5,FALSE),0)</f>
        <v>0</v>
      </c>
      <c r="E1212">
        <f>+IFERROR(VLOOKUP(B1212,'[1]Sum table'!$A:$F,6,FALSE),0)</f>
        <v>0</v>
      </c>
      <c r="F1212">
        <f>+IFERROR(VLOOKUP(B1212,'[1]Sum table'!$A:$G,7,FALSE),0)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ZK104.K112.C042</v>
      </c>
      <c r="C1213">
        <f>+IFERROR(VLOOKUP(B1213,'[1]Sum table'!$A:$D,4,FALSE),0)</f>
        <v>0</v>
      </c>
      <c r="D1213">
        <f>+IFERROR(VLOOKUP(B1213,'[1]Sum table'!$A:$E,5,FALSE),0)</f>
        <v>0</v>
      </c>
      <c r="E1213">
        <f>+IFERROR(VLOOKUP(B1213,'[1]Sum table'!$A:$F,6,FALSE),0)</f>
        <v>0</v>
      </c>
      <c r="F1213">
        <f>+IFERROR(VLOOKUP(B1213,'[1]Sum table'!$A:$G,7,FALSE),0)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ZK104.K113.C042</v>
      </c>
      <c r="C1214">
        <f>+IFERROR(VLOOKUP(B1214,'[1]Sum table'!$A:$D,4,FALSE),0)</f>
        <v>0</v>
      </c>
      <c r="D1214">
        <f>+IFERROR(VLOOKUP(B1214,'[1]Sum table'!$A:$E,5,FALSE),0)</f>
        <v>0</v>
      </c>
      <c r="E1214">
        <f>+IFERROR(VLOOKUP(B1214,'[1]Sum table'!$A:$F,6,FALSE),0)</f>
        <v>0</v>
      </c>
      <c r="F1214">
        <f>+IFERROR(VLOOKUP(B1214,'[1]Sum table'!$A:$G,7,FALSE),0)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ZK104.K114.C042</v>
      </c>
      <c r="C1215">
        <f>+IFERROR(VLOOKUP(B1215,'[1]Sum table'!$A:$D,4,FALSE),0)</f>
        <v>0</v>
      </c>
      <c r="D1215">
        <f>+IFERROR(VLOOKUP(B1215,'[1]Sum table'!$A:$E,5,FALSE),0)</f>
        <v>0</v>
      </c>
      <c r="E1215">
        <f>+IFERROR(VLOOKUP(B1215,'[1]Sum table'!$A:$F,6,FALSE),0)</f>
        <v>0</v>
      </c>
      <c r="F1215">
        <f>+IFERROR(VLOOKUP(B1215,'[1]Sum table'!$A:$G,7,FALSE),0)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ZK104.K115.C042</v>
      </c>
      <c r="C1216">
        <f>+IFERROR(VLOOKUP(B1216,'[1]Sum table'!$A:$D,4,FALSE),0)</f>
        <v>0</v>
      </c>
      <c r="D1216">
        <f>+IFERROR(VLOOKUP(B1216,'[1]Sum table'!$A:$E,5,FALSE),0)</f>
        <v>0</v>
      </c>
      <c r="E1216">
        <f>+IFERROR(VLOOKUP(B1216,'[1]Sum table'!$A:$F,6,FALSE),0)</f>
        <v>0</v>
      </c>
      <c r="F1216">
        <f>+IFERROR(VLOOKUP(B1216,'[1]Sum table'!$A:$G,7,FALSE),0)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ZK104.K116.C042</v>
      </c>
      <c r="C1217">
        <f>+IFERROR(VLOOKUP(B1217,'[1]Sum table'!$A:$D,4,FALSE),0)</f>
        <v>0</v>
      </c>
      <c r="D1217">
        <f>+IFERROR(VLOOKUP(B1217,'[1]Sum table'!$A:$E,5,FALSE),0)</f>
        <v>0</v>
      </c>
      <c r="E1217">
        <f>+IFERROR(VLOOKUP(B1217,'[1]Sum table'!$A:$F,6,FALSE),0)</f>
        <v>0</v>
      </c>
      <c r="F1217">
        <f>+IFERROR(VLOOKUP(B1217,'[1]Sum table'!$A:$G,7,FALSE),0)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ZK104.K117.C042</v>
      </c>
      <c r="C1218">
        <f>+IFERROR(VLOOKUP(B1218,'[1]Sum table'!$A:$D,4,FALSE),0)</f>
        <v>0</v>
      </c>
      <c r="D1218">
        <f>+IFERROR(VLOOKUP(B1218,'[1]Sum table'!$A:$E,5,FALSE),0)</f>
        <v>0</v>
      </c>
      <c r="E1218">
        <f>+IFERROR(VLOOKUP(B1218,'[1]Sum table'!$A:$F,6,FALSE),0)</f>
        <v>0</v>
      </c>
      <c r="F1218">
        <f>+IFERROR(VLOOKUP(B1218,'[1]Sum table'!$A:$G,7,FALSE),0)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ZK104.K118.C042</v>
      </c>
      <c r="C1219">
        <f>+IFERROR(VLOOKUP(B1219,'[1]Sum table'!$A:$D,4,FALSE),0)</f>
        <v>0</v>
      </c>
      <c r="D1219">
        <f>+IFERROR(VLOOKUP(B1219,'[1]Sum table'!$A:$E,5,FALSE),0)</f>
        <v>0</v>
      </c>
      <c r="E1219">
        <f>+IFERROR(VLOOKUP(B1219,'[1]Sum table'!$A:$F,6,FALSE),0)</f>
        <v>0</v>
      </c>
      <c r="F1219">
        <f>+IFERROR(VLOOKUP(B1219,'[1]Sum table'!$A:$G,7,FALSE),0)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ZK104.K119.C042</v>
      </c>
      <c r="C1220">
        <f>+IFERROR(VLOOKUP(B1220,'[1]Sum table'!$A:$D,4,FALSE),0)</f>
        <v>0</v>
      </c>
      <c r="D1220">
        <f>+IFERROR(VLOOKUP(B1220,'[1]Sum table'!$A:$E,5,FALSE),0)</f>
        <v>0</v>
      </c>
      <c r="E1220">
        <f>+IFERROR(VLOOKUP(B1220,'[1]Sum table'!$A:$F,6,FALSE),0)</f>
        <v>0</v>
      </c>
      <c r="F1220">
        <f>+IFERROR(VLOOKUP(B1220,'[1]Sum table'!$A:$G,7,FALSE),0)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ZK104.K120.C042</v>
      </c>
      <c r="C1221">
        <f>+IFERROR(VLOOKUP(B1221,'[1]Sum table'!$A:$D,4,FALSE),0)</f>
        <v>0</v>
      </c>
      <c r="D1221">
        <f>+IFERROR(VLOOKUP(B1221,'[1]Sum table'!$A:$E,5,FALSE),0)</f>
        <v>0</v>
      </c>
      <c r="E1221">
        <f>+IFERROR(VLOOKUP(B1221,'[1]Sum table'!$A:$F,6,FALSE),0)</f>
        <v>0</v>
      </c>
      <c r="F1221">
        <f>+IFERROR(VLOOKUP(B1221,'[1]Sum table'!$A:$G,7,FALSE),0)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ZK104.K121.C042</v>
      </c>
      <c r="C1222">
        <f>+IFERROR(VLOOKUP(B1222,'[1]Sum table'!$A:$D,4,FALSE),0)</f>
        <v>0</v>
      </c>
      <c r="D1222">
        <f>+IFERROR(VLOOKUP(B1222,'[1]Sum table'!$A:$E,5,FALSE),0)</f>
        <v>0</v>
      </c>
      <c r="E1222">
        <f>+IFERROR(VLOOKUP(B1222,'[1]Sum table'!$A:$F,6,FALSE),0)</f>
        <v>0</v>
      </c>
      <c r="F1222">
        <f>+IFERROR(VLOOKUP(B1222,'[1]Sum table'!$A:$G,7,FALSE),0)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ZK104.K122.C042</v>
      </c>
      <c r="C1223">
        <f>+IFERROR(VLOOKUP(B1223,'[1]Sum table'!$A:$D,4,FALSE),0)</f>
        <v>0</v>
      </c>
      <c r="D1223">
        <f>+IFERROR(VLOOKUP(B1223,'[1]Sum table'!$A:$E,5,FALSE),0)</f>
        <v>0</v>
      </c>
      <c r="E1223">
        <f>+IFERROR(VLOOKUP(B1223,'[1]Sum table'!$A:$F,6,FALSE),0)</f>
        <v>0</v>
      </c>
      <c r="F1223">
        <f>+IFERROR(VLOOKUP(B1223,'[1]Sum table'!$A:$G,7,FALSE),0)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ZK104.K123.C042</v>
      </c>
      <c r="C1224">
        <f>+IFERROR(VLOOKUP(B1224,'[1]Sum table'!$A:$D,4,FALSE),0)</f>
        <v>0</v>
      </c>
      <c r="D1224">
        <f>+IFERROR(VLOOKUP(B1224,'[1]Sum table'!$A:$E,5,FALSE),0)</f>
        <v>0</v>
      </c>
      <c r="E1224">
        <f>+IFERROR(VLOOKUP(B1224,'[1]Sum table'!$A:$F,6,FALSE),0)</f>
        <v>0</v>
      </c>
      <c r="F1224">
        <f>+IFERROR(VLOOKUP(B1224,'[1]Sum table'!$A:$G,7,FALSE),0)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ZK104.K124.C042</v>
      </c>
      <c r="C1225">
        <f>+IFERROR(VLOOKUP(B1225,'[1]Sum table'!$A:$D,4,FALSE),0)</f>
        <v>0</v>
      </c>
      <c r="D1225">
        <f>+IFERROR(VLOOKUP(B1225,'[1]Sum table'!$A:$E,5,FALSE),0)</f>
        <v>0</v>
      </c>
      <c r="E1225">
        <f>+IFERROR(VLOOKUP(B1225,'[1]Sum table'!$A:$F,6,FALSE),0)</f>
        <v>0</v>
      </c>
      <c r="F1225">
        <f>+IFERROR(VLOOKUP(B1225,'[1]Sum table'!$A:$G,7,FALSE),0)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ZK104.K125.C042</v>
      </c>
      <c r="C1226">
        <f>+IFERROR(VLOOKUP(B1226,'[1]Sum table'!$A:$D,4,FALSE),0)</f>
        <v>0</v>
      </c>
      <c r="D1226">
        <f>+IFERROR(VLOOKUP(B1226,'[1]Sum table'!$A:$E,5,FALSE),0)</f>
        <v>0</v>
      </c>
      <c r="E1226">
        <f>+IFERROR(VLOOKUP(B1226,'[1]Sum table'!$A:$F,6,FALSE),0)</f>
        <v>0</v>
      </c>
      <c r="F1226">
        <f>+IFERROR(VLOOKUP(B1226,'[1]Sum table'!$A:$G,7,FALSE),0)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ZK104.K126.C042</v>
      </c>
      <c r="C1227">
        <f>+IFERROR(VLOOKUP(B1227,'[1]Sum table'!$A:$D,4,FALSE),0)</f>
        <v>0</v>
      </c>
      <c r="D1227">
        <f>+IFERROR(VLOOKUP(B1227,'[1]Sum table'!$A:$E,5,FALSE),0)</f>
        <v>0</v>
      </c>
      <c r="E1227">
        <f>+IFERROR(VLOOKUP(B1227,'[1]Sum table'!$A:$F,6,FALSE),0)</f>
        <v>0</v>
      </c>
      <c r="F1227">
        <f>+IFERROR(VLOOKUP(B1227,'[1]Sum table'!$A:$G,7,FALSE),0)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ZK104.K127.C042</v>
      </c>
      <c r="C1228">
        <f>+IFERROR(VLOOKUP(B1228,'[1]Sum table'!$A:$D,4,FALSE),0)</f>
        <v>0</v>
      </c>
      <c r="D1228">
        <f>+IFERROR(VLOOKUP(B1228,'[1]Sum table'!$A:$E,5,FALSE),0)</f>
        <v>0</v>
      </c>
      <c r="E1228">
        <f>+IFERROR(VLOOKUP(B1228,'[1]Sum table'!$A:$F,6,FALSE),0)</f>
        <v>0</v>
      </c>
      <c r="F1228">
        <f>+IFERROR(VLOOKUP(B1228,'[1]Sum table'!$A:$G,7,FALSE),0)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ZK104.K128.C042</v>
      </c>
      <c r="C1229">
        <f>+IFERROR(VLOOKUP(B1229,'[1]Sum table'!$A:$D,4,FALSE),0)</f>
        <v>0</v>
      </c>
      <c r="D1229">
        <f>+IFERROR(VLOOKUP(B1229,'[1]Sum table'!$A:$E,5,FALSE),0)</f>
        <v>0</v>
      </c>
      <c r="E1229">
        <f>+IFERROR(VLOOKUP(B1229,'[1]Sum table'!$A:$F,6,FALSE),0)</f>
        <v>0</v>
      </c>
      <c r="F1229">
        <f>+IFERROR(VLOOKUP(B1229,'[1]Sum table'!$A:$G,7,FALSE),0)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ZK104.K129.C042</v>
      </c>
      <c r="C1230">
        <f>+IFERROR(VLOOKUP(B1230,'[1]Sum table'!$A:$D,4,FALSE),0)</f>
        <v>0</v>
      </c>
      <c r="D1230">
        <f>+IFERROR(VLOOKUP(B1230,'[1]Sum table'!$A:$E,5,FALSE),0)</f>
        <v>0</v>
      </c>
      <c r="E1230">
        <f>+IFERROR(VLOOKUP(B1230,'[1]Sum table'!$A:$F,6,FALSE),0)</f>
        <v>0</v>
      </c>
      <c r="F1230">
        <f>+IFERROR(VLOOKUP(B1230,'[1]Sum table'!$A:$G,7,FALSE),0)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ZK104.K130.C042</v>
      </c>
      <c r="C1231">
        <f>+IFERROR(VLOOKUP(B1231,'[1]Sum table'!$A:$D,4,FALSE),0)</f>
        <v>0</v>
      </c>
      <c r="D1231">
        <f>+IFERROR(VLOOKUP(B1231,'[1]Sum table'!$A:$E,5,FALSE),0)</f>
        <v>0</v>
      </c>
      <c r="E1231">
        <f>+IFERROR(VLOOKUP(B1231,'[1]Sum table'!$A:$F,6,FALSE),0)</f>
        <v>0</v>
      </c>
      <c r="F1231">
        <f>+IFERROR(VLOOKUP(B1231,'[1]Sum table'!$A:$G,7,FALSE),0)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ZK104.K131.C042</v>
      </c>
      <c r="C1232">
        <f>+IFERROR(VLOOKUP(B1232,'[1]Sum table'!$A:$D,4,FALSE),0)</f>
        <v>0</v>
      </c>
      <c r="D1232">
        <f>+IFERROR(VLOOKUP(B1232,'[1]Sum table'!$A:$E,5,FALSE),0)</f>
        <v>0</v>
      </c>
      <c r="E1232">
        <f>+IFERROR(VLOOKUP(B1232,'[1]Sum table'!$A:$F,6,FALSE),0)</f>
        <v>0</v>
      </c>
      <c r="F1232">
        <f>+IFERROR(VLOOKUP(B1232,'[1]Sum table'!$A:$G,7,FALSE),0)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ZK104.K132.C042</v>
      </c>
      <c r="C1233">
        <f>+IFERROR(VLOOKUP(B1233,'[1]Sum table'!$A:$D,4,FALSE),0)</f>
        <v>0</v>
      </c>
      <c r="D1233">
        <f>+IFERROR(VLOOKUP(B1233,'[1]Sum table'!$A:$E,5,FALSE),0)</f>
        <v>0</v>
      </c>
      <c r="E1233">
        <f>+IFERROR(VLOOKUP(B1233,'[1]Sum table'!$A:$F,6,FALSE),0)</f>
        <v>0</v>
      </c>
      <c r="F1233">
        <f>+IFERROR(VLOOKUP(B1233,'[1]Sum table'!$A:$G,7,FALSE),0)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ZK104.K133.C042</v>
      </c>
      <c r="C1234">
        <f>+IFERROR(VLOOKUP(B1234,'[1]Sum table'!$A:$D,4,FALSE),0)</f>
        <v>0</v>
      </c>
      <c r="D1234">
        <f>+IFERROR(VLOOKUP(B1234,'[1]Sum table'!$A:$E,5,FALSE),0)</f>
        <v>0</v>
      </c>
      <c r="E1234">
        <f>+IFERROR(VLOOKUP(B1234,'[1]Sum table'!$A:$F,6,FALSE),0)</f>
        <v>0</v>
      </c>
      <c r="F1234">
        <f>+IFERROR(VLOOKUP(B1234,'[1]Sum table'!$A:$G,7,FALSE),0)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ZK104.K134.C042</v>
      </c>
      <c r="C1235">
        <f>+IFERROR(VLOOKUP(B1235,'[1]Sum table'!$A:$D,4,FALSE),0)</f>
        <v>0</v>
      </c>
      <c r="D1235">
        <f>+IFERROR(VLOOKUP(B1235,'[1]Sum table'!$A:$E,5,FALSE),0)</f>
        <v>0</v>
      </c>
      <c r="E1235">
        <f>+IFERROR(VLOOKUP(B1235,'[1]Sum table'!$A:$F,6,FALSE),0)</f>
        <v>0</v>
      </c>
      <c r="F1235">
        <f>+IFERROR(VLOOKUP(B1235,'[1]Sum table'!$A:$G,7,FALSE),0)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ZK104.K135.C042</v>
      </c>
      <c r="C1236">
        <f>+IFERROR(VLOOKUP(B1236,'[1]Sum table'!$A:$D,4,FALSE),0)</f>
        <v>0</v>
      </c>
      <c r="D1236">
        <f>+IFERROR(VLOOKUP(B1236,'[1]Sum table'!$A:$E,5,FALSE),0)</f>
        <v>0</v>
      </c>
      <c r="E1236">
        <f>+IFERROR(VLOOKUP(B1236,'[1]Sum table'!$A:$F,6,FALSE),0)</f>
        <v>0</v>
      </c>
      <c r="F1236">
        <f>+IFERROR(VLOOKUP(B1236,'[1]Sum table'!$A:$G,7,FALSE),0)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ZK104.K136.C042</v>
      </c>
      <c r="C1237">
        <f>+IFERROR(VLOOKUP(B1237,'[1]Sum table'!$A:$D,4,FALSE),0)</f>
        <v>0</v>
      </c>
      <c r="D1237">
        <f>+IFERROR(VLOOKUP(B1237,'[1]Sum table'!$A:$E,5,FALSE),0)</f>
        <v>0</v>
      </c>
      <c r="E1237">
        <f>+IFERROR(VLOOKUP(B1237,'[1]Sum table'!$A:$F,6,FALSE),0)</f>
        <v>0</v>
      </c>
      <c r="F1237">
        <f>+IFERROR(VLOOKUP(B1237,'[1]Sum table'!$A:$G,7,FALSE),0)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ZK104.K137.C042</v>
      </c>
      <c r="C1238">
        <f>+IFERROR(VLOOKUP(B1238,'[1]Sum table'!$A:$D,4,FALSE),0)</f>
        <v>0</v>
      </c>
      <c r="D1238">
        <f>+IFERROR(VLOOKUP(B1238,'[1]Sum table'!$A:$E,5,FALSE),0)</f>
        <v>0</v>
      </c>
      <c r="E1238">
        <f>+IFERROR(VLOOKUP(B1238,'[1]Sum table'!$A:$F,6,FALSE),0)</f>
        <v>0</v>
      </c>
      <c r="F1238">
        <f>+IFERROR(VLOOKUP(B1238,'[1]Sum table'!$A:$G,7,FALSE),0)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ZK104.K138.C042</v>
      </c>
      <c r="C1239">
        <f>+IFERROR(VLOOKUP(B1239,'[1]Sum table'!$A:$D,4,FALSE),0)</f>
        <v>0</v>
      </c>
      <c r="D1239">
        <f>+IFERROR(VLOOKUP(B1239,'[1]Sum table'!$A:$E,5,FALSE),0)</f>
        <v>0</v>
      </c>
      <c r="E1239">
        <f>+IFERROR(VLOOKUP(B1239,'[1]Sum table'!$A:$F,6,FALSE),0)</f>
        <v>0</v>
      </c>
      <c r="F1239">
        <f>+IFERROR(VLOOKUP(B1239,'[1]Sum table'!$A:$G,7,FALSE),0)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ZK104.K139.C042</v>
      </c>
      <c r="C1240">
        <f>+IFERROR(VLOOKUP(B1240,'[1]Sum table'!$A:$D,4,FALSE),0)</f>
        <v>0</v>
      </c>
      <c r="D1240">
        <f>+IFERROR(VLOOKUP(B1240,'[1]Sum table'!$A:$E,5,FALSE),0)</f>
        <v>0</v>
      </c>
      <c r="E1240">
        <f>+IFERROR(VLOOKUP(B1240,'[1]Sum table'!$A:$F,6,FALSE),0)</f>
        <v>0</v>
      </c>
      <c r="F1240">
        <f>+IFERROR(VLOOKUP(B1240,'[1]Sum table'!$A:$G,7,FALSE),0)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ZK104.K140.C042</v>
      </c>
      <c r="C1241">
        <f>+IFERROR(VLOOKUP(B1241,'[1]Sum table'!$A:$D,4,FALSE),0)</f>
        <v>0</v>
      </c>
      <c r="D1241">
        <f>+IFERROR(VLOOKUP(B1241,'[1]Sum table'!$A:$E,5,FALSE),0)</f>
        <v>0</v>
      </c>
      <c r="E1241">
        <f>+IFERROR(VLOOKUP(B1241,'[1]Sum table'!$A:$F,6,FALSE),0)</f>
        <v>0</v>
      </c>
      <c r="F1241">
        <f>+IFERROR(VLOOKUP(B1241,'[1]Sum table'!$A:$G,7,FALSE),0)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ZK104.K141.C042</v>
      </c>
      <c r="C1242">
        <f>+IFERROR(VLOOKUP(B1242,'[1]Sum table'!$A:$D,4,FALSE),0)</f>
        <v>0</v>
      </c>
      <c r="D1242">
        <f>+IFERROR(VLOOKUP(B1242,'[1]Sum table'!$A:$E,5,FALSE),0)</f>
        <v>0</v>
      </c>
      <c r="E1242">
        <f>+IFERROR(VLOOKUP(B1242,'[1]Sum table'!$A:$F,6,FALSE),0)</f>
        <v>0</v>
      </c>
      <c r="F1242">
        <f>+IFERROR(VLOOKUP(B1242,'[1]Sum table'!$A:$G,7,FALSE),0)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ZK104.K142.C042</v>
      </c>
      <c r="C1243">
        <f>+IFERROR(VLOOKUP(B1243,'[1]Sum table'!$A:$D,4,FALSE),0)</f>
        <v>0</v>
      </c>
      <c r="D1243">
        <f>+IFERROR(VLOOKUP(B1243,'[1]Sum table'!$A:$E,5,FALSE),0)</f>
        <v>0</v>
      </c>
      <c r="E1243">
        <f>+IFERROR(VLOOKUP(B1243,'[1]Sum table'!$A:$F,6,FALSE),0)</f>
        <v>0</v>
      </c>
      <c r="F1243">
        <f>+IFERROR(VLOOKUP(B1243,'[1]Sum table'!$A:$G,7,FALSE),0)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ZK104.K143.C042</v>
      </c>
      <c r="C1244">
        <f>+IFERROR(VLOOKUP(B1244,'[1]Sum table'!$A:$D,4,FALSE),0)</f>
        <v>0</v>
      </c>
      <c r="D1244">
        <f>+IFERROR(VLOOKUP(B1244,'[1]Sum table'!$A:$E,5,FALSE),0)</f>
        <v>0</v>
      </c>
      <c r="E1244">
        <f>+IFERROR(VLOOKUP(B1244,'[1]Sum table'!$A:$F,6,FALSE),0)</f>
        <v>0</v>
      </c>
      <c r="F1244">
        <f>+IFERROR(VLOOKUP(B1244,'[1]Sum table'!$A:$G,7,FALSE),0)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ZK104.K144.C042</v>
      </c>
      <c r="C1245">
        <f>+IFERROR(VLOOKUP(B1245,'[1]Sum table'!$A:$D,4,FALSE),0)</f>
        <v>0</v>
      </c>
      <c r="D1245">
        <f>+IFERROR(VLOOKUP(B1245,'[1]Sum table'!$A:$E,5,FALSE),0)</f>
        <v>0</v>
      </c>
      <c r="E1245">
        <f>+IFERROR(VLOOKUP(B1245,'[1]Sum table'!$A:$F,6,FALSE),0)</f>
        <v>0</v>
      </c>
      <c r="F1245">
        <f>+IFERROR(VLOOKUP(B1245,'[1]Sum table'!$A:$G,7,FALSE),0)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ZK104.K145.C042</v>
      </c>
      <c r="C1246">
        <f>+IFERROR(VLOOKUP(B1246,'[1]Sum table'!$A:$D,4,FALSE),0)</f>
        <v>0</v>
      </c>
      <c r="D1246">
        <f>+IFERROR(VLOOKUP(B1246,'[1]Sum table'!$A:$E,5,FALSE),0)</f>
        <v>0</v>
      </c>
      <c r="E1246">
        <f>+IFERROR(VLOOKUP(B1246,'[1]Sum table'!$A:$F,6,FALSE),0)</f>
        <v>0</v>
      </c>
      <c r="F1246">
        <f>+IFERROR(VLOOKUP(B1246,'[1]Sum table'!$A:$G,7,FALSE),0)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ZK104.K146.C042</v>
      </c>
      <c r="C1247">
        <f>+IFERROR(VLOOKUP(B1247,'[1]Sum table'!$A:$D,4,FALSE),0)</f>
        <v>0</v>
      </c>
      <c r="D1247">
        <f>+IFERROR(VLOOKUP(B1247,'[1]Sum table'!$A:$E,5,FALSE),0)</f>
        <v>0</v>
      </c>
      <c r="E1247">
        <f>+IFERROR(VLOOKUP(B1247,'[1]Sum table'!$A:$F,6,FALSE),0)</f>
        <v>0</v>
      </c>
      <c r="F1247">
        <f>+IFERROR(VLOOKUP(B1247,'[1]Sum table'!$A:$G,7,FALSE),0)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ZK104.K147.C042</v>
      </c>
      <c r="C1248">
        <f>+IFERROR(VLOOKUP(B1248,'[1]Sum table'!$A:$D,4,FALSE),0)</f>
        <v>0</v>
      </c>
      <c r="D1248">
        <f>+IFERROR(VLOOKUP(B1248,'[1]Sum table'!$A:$E,5,FALSE),0)</f>
        <v>0</v>
      </c>
      <c r="E1248">
        <f>+IFERROR(VLOOKUP(B1248,'[1]Sum table'!$A:$F,6,FALSE),0)</f>
        <v>0</v>
      </c>
      <c r="F1248">
        <f>+IFERROR(VLOOKUP(B1248,'[1]Sum table'!$A:$G,7,FALSE),0)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ZK104.K148.C042</v>
      </c>
      <c r="C1249">
        <f>+IFERROR(VLOOKUP(B1249,'[1]Sum table'!$A:$D,4,FALSE),0)</f>
        <v>0</v>
      </c>
      <c r="D1249">
        <f>+IFERROR(VLOOKUP(B1249,'[1]Sum table'!$A:$E,5,FALSE),0)</f>
        <v>0</v>
      </c>
      <c r="E1249">
        <f>+IFERROR(VLOOKUP(B1249,'[1]Sum table'!$A:$F,6,FALSE),0)</f>
        <v>0</v>
      </c>
      <c r="F1249">
        <f>+IFERROR(VLOOKUP(B1249,'[1]Sum table'!$A:$G,7,FALSE),0)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ZK104.K149.C042</v>
      </c>
      <c r="C1250">
        <f>+IFERROR(VLOOKUP(B1250,'[1]Sum table'!$A:$D,4,FALSE),0)</f>
        <v>0</v>
      </c>
      <c r="D1250">
        <f>+IFERROR(VLOOKUP(B1250,'[1]Sum table'!$A:$E,5,FALSE),0)</f>
        <v>0</v>
      </c>
      <c r="E1250">
        <f>+IFERROR(VLOOKUP(B1250,'[1]Sum table'!$A:$F,6,FALSE),0)</f>
        <v>0</v>
      </c>
      <c r="F1250">
        <f>+IFERROR(VLOOKUP(B1250,'[1]Sum table'!$A:$G,7,FALSE),0)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ZK104.K150.C042</v>
      </c>
      <c r="C1251">
        <f>+IFERROR(VLOOKUP(B1251,'[1]Sum table'!$A:$D,4,FALSE),0)</f>
        <v>0</v>
      </c>
      <c r="D1251">
        <f>+IFERROR(VLOOKUP(B1251,'[1]Sum table'!$A:$E,5,FALSE),0)</f>
        <v>0</v>
      </c>
      <c r="E1251">
        <f>+IFERROR(VLOOKUP(B1251,'[1]Sum table'!$A:$F,6,FALSE),0)</f>
        <v>0</v>
      </c>
      <c r="F1251">
        <f>+IFERROR(VLOOKUP(B1251,'[1]Sum table'!$A:$G,7,FALSE),0)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ZK104.K151.C042</v>
      </c>
      <c r="C1252">
        <f>+IFERROR(VLOOKUP(B1252,'[1]Sum table'!$A:$D,4,FALSE),0)</f>
        <v>0</v>
      </c>
      <c r="D1252">
        <f>+IFERROR(VLOOKUP(B1252,'[1]Sum table'!$A:$E,5,FALSE),0)</f>
        <v>0</v>
      </c>
      <c r="E1252">
        <f>+IFERROR(VLOOKUP(B1252,'[1]Sum table'!$A:$F,6,FALSE),0)</f>
        <v>0</v>
      </c>
      <c r="F1252">
        <f>+IFERROR(VLOOKUP(B1252,'[1]Sum table'!$A:$G,7,FALSE),0)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ZK104.K152.C042</v>
      </c>
      <c r="C1253">
        <f>+IFERROR(VLOOKUP(B1253,'[1]Sum table'!$A:$D,4,FALSE),0)</f>
        <v>0</v>
      </c>
      <c r="D1253">
        <f>+IFERROR(VLOOKUP(B1253,'[1]Sum table'!$A:$E,5,FALSE),0)</f>
        <v>0</v>
      </c>
      <c r="E1253">
        <f>+IFERROR(VLOOKUP(B1253,'[1]Sum table'!$A:$F,6,FALSE),0)</f>
        <v>0</v>
      </c>
      <c r="F1253">
        <f>+IFERROR(VLOOKUP(B1253,'[1]Sum table'!$A:$G,7,FALSE),0)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ZK104.K153.C042</v>
      </c>
      <c r="C1254">
        <f>+IFERROR(VLOOKUP(B1254,'[1]Sum table'!$A:$D,4,FALSE),0)</f>
        <v>0</v>
      </c>
      <c r="D1254">
        <f>+IFERROR(VLOOKUP(B1254,'[1]Sum table'!$A:$E,5,FALSE),0)</f>
        <v>0</v>
      </c>
      <c r="E1254">
        <f>+IFERROR(VLOOKUP(B1254,'[1]Sum table'!$A:$F,6,FALSE),0)</f>
        <v>0</v>
      </c>
      <c r="F1254">
        <f>+IFERROR(VLOOKUP(B1254,'[1]Sum table'!$A:$G,7,FALSE),0)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ZK104.K154.C042</v>
      </c>
      <c r="C1255">
        <f>+IFERROR(VLOOKUP(B1255,'[1]Sum table'!$A:$D,4,FALSE),0)</f>
        <v>0</v>
      </c>
      <c r="D1255">
        <f>+IFERROR(VLOOKUP(B1255,'[1]Sum table'!$A:$E,5,FALSE),0)</f>
        <v>0</v>
      </c>
      <c r="E1255">
        <f>+IFERROR(VLOOKUP(B1255,'[1]Sum table'!$A:$F,6,FALSE),0)</f>
        <v>0</v>
      </c>
      <c r="F1255">
        <f>+IFERROR(VLOOKUP(B1255,'[1]Sum table'!$A:$G,7,FALSE),0)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ZK104.K155.C042</v>
      </c>
      <c r="C1256">
        <f>+IFERROR(VLOOKUP(B1256,'[1]Sum table'!$A:$D,4,FALSE),0)</f>
        <v>0</v>
      </c>
      <c r="D1256">
        <f>+IFERROR(VLOOKUP(B1256,'[1]Sum table'!$A:$E,5,FALSE),0)</f>
        <v>0</v>
      </c>
      <c r="E1256">
        <f>+IFERROR(VLOOKUP(B1256,'[1]Sum table'!$A:$F,6,FALSE),0)</f>
        <v>0</v>
      </c>
      <c r="F1256">
        <f>+IFERROR(VLOOKUP(B1256,'[1]Sum table'!$A:$G,7,FALSE),0)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ZK104.K156.C042</v>
      </c>
      <c r="C1257">
        <f>+IFERROR(VLOOKUP(B1257,'[1]Sum table'!$A:$D,4,FALSE),0)</f>
        <v>0</v>
      </c>
      <c r="D1257">
        <f>+IFERROR(VLOOKUP(B1257,'[1]Sum table'!$A:$E,5,FALSE),0)</f>
        <v>0</v>
      </c>
      <c r="E1257">
        <f>+IFERROR(VLOOKUP(B1257,'[1]Sum table'!$A:$F,6,FALSE),0)</f>
        <v>0</v>
      </c>
      <c r="F1257">
        <f>+IFERROR(VLOOKUP(B1257,'[1]Sum table'!$A:$G,7,FALSE),0)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ZK104.K157.C042</v>
      </c>
      <c r="C1258">
        <f>+IFERROR(VLOOKUP(B1258,'[1]Sum table'!$A:$D,4,FALSE),0)</f>
        <v>0</v>
      </c>
      <c r="D1258">
        <f>+IFERROR(VLOOKUP(B1258,'[1]Sum table'!$A:$E,5,FALSE),0)</f>
        <v>0</v>
      </c>
      <c r="E1258">
        <f>+IFERROR(VLOOKUP(B1258,'[1]Sum table'!$A:$F,6,FALSE),0)</f>
        <v>0</v>
      </c>
      <c r="F1258">
        <f>+IFERROR(VLOOKUP(B1258,'[1]Sum table'!$A:$G,7,FALSE),0)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ZK104.K158.C042</v>
      </c>
      <c r="C1259">
        <f>+IFERROR(VLOOKUP(B1259,'[1]Sum table'!$A:$D,4,FALSE),0)</f>
        <v>0</v>
      </c>
      <c r="D1259">
        <f>+IFERROR(VLOOKUP(B1259,'[1]Sum table'!$A:$E,5,FALSE),0)</f>
        <v>0</v>
      </c>
      <c r="E1259">
        <f>+IFERROR(VLOOKUP(B1259,'[1]Sum table'!$A:$F,6,FALSE),0)</f>
        <v>0</v>
      </c>
      <c r="F1259">
        <f>+IFERROR(VLOOKUP(B1259,'[1]Sum table'!$A:$G,7,FALSE),0)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ZK104.K159.C042</v>
      </c>
      <c r="C1260">
        <f>+IFERROR(VLOOKUP(B1260,'[1]Sum table'!$A:$D,4,FALSE),0)</f>
        <v>0</v>
      </c>
      <c r="D1260">
        <f>+IFERROR(VLOOKUP(B1260,'[1]Sum table'!$A:$E,5,FALSE),0)</f>
        <v>0</v>
      </c>
      <c r="E1260">
        <f>+IFERROR(VLOOKUP(B1260,'[1]Sum table'!$A:$F,6,FALSE),0)</f>
        <v>0</v>
      </c>
      <c r="F1260">
        <f>+IFERROR(VLOOKUP(B1260,'[1]Sum table'!$A:$G,7,FALSE),0)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ZK104.K160.C042</v>
      </c>
      <c r="C1261">
        <f>+IFERROR(VLOOKUP(B1261,'[1]Sum table'!$A:$D,4,FALSE),0)</f>
        <v>0</v>
      </c>
      <c r="D1261">
        <f>+IFERROR(VLOOKUP(B1261,'[1]Sum table'!$A:$E,5,FALSE),0)</f>
        <v>0</v>
      </c>
      <c r="E1261">
        <f>+IFERROR(VLOOKUP(B1261,'[1]Sum table'!$A:$F,6,FALSE),0)</f>
        <v>0</v>
      </c>
      <c r="F1261">
        <f>+IFERROR(VLOOKUP(B1261,'[1]Sum table'!$A:$G,7,FALSE),0)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ZK104.K161.C042</v>
      </c>
      <c r="C1262">
        <f>+IFERROR(VLOOKUP(B1262,'[1]Sum table'!$A:$D,4,FALSE),0)</f>
        <v>0</v>
      </c>
      <c r="D1262">
        <f>+IFERROR(VLOOKUP(B1262,'[1]Sum table'!$A:$E,5,FALSE),0)</f>
        <v>0</v>
      </c>
      <c r="E1262">
        <f>+IFERROR(VLOOKUP(B1262,'[1]Sum table'!$A:$F,6,FALSE),0)</f>
        <v>0</v>
      </c>
      <c r="F1262">
        <f>+IFERROR(VLOOKUP(B1262,'[1]Sum table'!$A:$G,7,FALSE),0)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ZK104.K162.C042</v>
      </c>
      <c r="C1263">
        <f>+IFERROR(VLOOKUP(B1263,'[1]Sum table'!$A:$D,4,FALSE),0)</f>
        <v>0</v>
      </c>
      <c r="D1263">
        <f>+IFERROR(VLOOKUP(B1263,'[1]Sum table'!$A:$E,5,FALSE),0)</f>
        <v>0</v>
      </c>
      <c r="E1263">
        <f>+IFERROR(VLOOKUP(B1263,'[1]Sum table'!$A:$F,6,FALSE),0)</f>
        <v>0</v>
      </c>
      <c r="F1263">
        <f>+IFERROR(VLOOKUP(B1263,'[1]Sum table'!$A:$G,7,FALSE),0)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ZK104.K163.C042</v>
      </c>
      <c r="C1264">
        <f>+IFERROR(VLOOKUP(B1264,'[1]Sum table'!$A:$D,4,FALSE),0)</f>
        <v>0</v>
      </c>
      <c r="D1264">
        <f>+IFERROR(VLOOKUP(B1264,'[1]Sum table'!$A:$E,5,FALSE),0)</f>
        <v>0</v>
      </c>
      <c r="E1264">
        <f>+IFERROR(VLOOKUP(B1264,'[1]Sum table'!$A:$F,6,FALSE),0)</f>
        <v>0</v>
      </c>
      <c r="F1264">
        <f>+IFERROR(VLOOKUP(B1264,'[1]Sum table'!$A:$G,7,FALSE),0)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ZK104.K164.C042</v>
      </c>
      <c r="C1265">
        <f>+IFERROR(VLOOKUP(B1265,'[1]Sum table'!$A:$D,4,FALSE),0)</f>
        <v>0</v>
      </c>
      <c r="D1265">
        <f>+IFERROR(VLOOKUP(B1265,'[1]Sum table'!$A:$E,5,FALSE),0)</f>
        <v>0</v>
      </c>
      <c r="E1265">
        <f>+IFERROR(VLOOKUP(B1265,'[1]Sum table'!$A:$F,6,FALSE),0)</f>
        <v>0</v>
      </c>
      <c r="F1265">
        <f>+IFERROR(VLOOKUP(B1265,'[1]Sum table'!$A:$G,7,FALSE),0)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ZK104.K165.C042</v>
      </c>
      <c r="C1266">
        <f>+IFERROR(VLOOKUP(B1266,'[1]Sum table'!$A:$D,4,FALSE),0)</f>
        <v>0</v>
      </c>
      <c r="D1266">
        <f>+IFERROR(VLOOKUP(B1266,'[1]Sum table'!$A:$E,5,FALSE),0)</f>
        <v>0</v>
      </c>
      <c r="E1266">
        <f>+IFERROR(VLOOKUP(B1266,'[1]Sum table'!$A:$F,6,FALSE),0)</f>
        <v>0</v>
      </c>
      <c r="F1266">
        <f>+IFERROR(VLOOKUP(B1266,'[1]Sum table'!$A:$G,7,FALSE),0)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ZK104.K166.C042</v>
      </c>
      <c r="C1267">
        <f>+IFERROR(VLOOKUP(B1267,'[1]Sum table'!$A:$D,4,FALSE),0)</f>
        <v>0</v>
      </c>
      <c r="D1267">
        <f>+IFERROR(VLOOKUP(B1267,'[1]Sum table'!$A:$E,5,FALSE),0)</f>
        <v>0</v>
      </c>
      <c r="E1267">
        <f>+IFERROR(VLOOKUP(B1267,'[1]Sum table'!$A:$F,6,FALSE),0)</f>
        <v>0</v>
      </c>
      <c r="F1267">
        <f>+IFERROR(VLOOKUP(B1267,'[1]Sum table'!$A:$G,7,FALSE),0)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ZK104.K167.C042</v>
      </c>
      <c r="C1268">
        <f>+IFERROR(VLOOKUP(B1268,'[1]Sum table'!$A:$D,4,FALSE),0)</f>
        <v>0</v>
      </c>
      <c r="D1268">
        <f>+IFERROR(VLOOKUP(B1268,'[1]Sum table'!$A:$E,5,FALSE),0)</f>
        <v>0</v>
      </c>
      <c r="E1268">
        <f>+IFERROR(VLOOKUP(B1268,'[1]Sum table'!$A:$F,6,FALSE),0)</f>
        <v>0</v>
      </c>
      <c r="F1268">
        <f>+IFERROR(VLOOKUP(B1268,'[1]Sum table'!$A:$G,7,FALSE),0)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ZK104.K168.C042</v>
      </c>
      <c r="C1269">
        <f>+IFERROR(VLOOKUP(B1269,'[1]Sum table'!$A:$D,4,FALSE),0)</f>
        <v>0</v>
      </c>
      <c r="D1269">
        <f>+IFERROR(VLOOKUP(B1269,'[1]Sum table'!$A:$E,5,FALSE),0)</f>
        <v>0</v>
      </c>
      <c r="E1269">
        <f>+IFERROR(VLOOKUP(B1269,'[1]Sum table'!$A:$F,6,FALSE),0)</f>
        <v>0</v>
      </c>
      <c r="F1269">
        <f>+IFERROR(VLOOKUP(B1269,'[1]Sum table'!$A:$G,7,FALSE),0)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ZK104.K169.C042</v>
      </c>
      <c r="C1270">
        <f>+IFERROR(VLOOKUP(B1270,'[1]Sum table'!$A:$D,4,FALSE),0)</f>
        <v>0</v>
      </c>
      <c r="D1270">
        <f>+IFERROR(VLOOKUP(B1270,'[1]Sum table'!$A:$E,5,FALSE),0)</f>
        <v>0</v>
      </c>
      <c r="E1270">
        <f>+IFERROR(VLOOKUP(B1270,'[1]Sum table'!$A:$F,6,FALSE),0)</f>
        <v>0</v>
      </c>
      <c r="F1270">
        <f>+IFERROR(VLOOKUP(B1270,'[1]Sum table'!$A:$G,7,FALSE),0)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ZK104.K170.C042</v>
      </c>
      <c r="C1271">
        <f>+IFERROR(VLOOKUP(B1271,'[1]Sum table'!$A:$D,4,FALSE),0)</f>
        <v>0</v>
      </c>
      <c r="D1271">
        <f>+IFERROR(VLOOKUP(B1271,'[1]Sum table'!$A:$E,5,FALSE),0)</f>
        <v>0</v>
      </c>
      <c r="E1271">
        <f>+IFERROR(VLOOKUP(B1271,'[1]Sum table'!$A:$F,6,FALSE),0)</f>
        <v>0</v>
      </c>
      <c r="F1271">
        <f>+IFERROR(VLOOKUP(B1271,'[1]Sum table'!$A:$G,7,FALSE),0)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ZK104.K171.C042</v>
      </c>
      <c r="C1272">
        <f>+IFERROR(VLOOKUP(B1272,'[1]Sum table'!$A:$D,4,FALSE),0)</f>
        <v>0</v>
      </c>
      <c r="D1272">
        <f>+IFERROR(VLOOKUP(B1272,'[1]Sum table'!$A:$E,5,FALSE),0)</f>
        <v>0</v>
      </c>
      <c r="E1272">
        <f>+IFERROR(VLOOKUP(B1272,'[1]Sum table'!$A:$F,6,FALSE),0)</f>
        <v>0</v>
      </c>
      <c r="F1272">
        <f>+IFERROR(VLOOKUP(B1272,'[1]Sum table'!$A:$G,7,FALSE),0)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ZK104.K172.C042</v>
      </c>
      <c r="C1273">
        <f>+IFERROR(VLOOKUP(B1273,'[1]Sum table'!$A:$D,4,FALSE),0)</f>
        <v>0</v>
      </c>
      <c r="D1273">
        <f>+IFERROR(VLOOKUP(B1273,'[1]Sum table'!$A:$E,5,FALSE),0)</f>
        <v>0</v>
      </c>
      <c r="E1273">
        <f>+IFERROR(VLOOKUP(B1273,'[1]Sum table'!$A:$F,6,FALSE),0)</f>
        <v>0</v>
      </c>
      <c r="F1273">
        <f>+IFERROR(VLOOKUP(B1273,'[1]Sum table'!$A:$G,7,FALSE),0)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ZK104.K173.C042</v>
      </c>
      <c r="C1274">
        <f>+IFERROR(VLOOKUP(B1274,'[1]Sum table'!$A:$D,4,FALSE),0)</f>
        <v>0</v>
      </c>
      <c r="D1274">
        <f>+IFERROR(VLOOKUP(B1274,'[1]Sum table'!$A:$E,5,FALSE),0)</f>
        <v>0</v>
      </c>
      <c r="E1274">
        <f>+IFERROR(VLOOKUP(B1274,'[1]Sum table'!$A:$F,6,FALSE),0)</f>
        <v>0</v>
      </c>
      <c r="F1274">
        <f>+IFERROR(VLOOKUP(B1274,'[1]Sum table'!$A:$G,7,FALSE),0)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ZK104.K174.C042</v>
      </c>
      <c r="C1275">
        <f>+IFERROR(VLOOKUP(B1275,'[1]Sum table'!$A:$D,4,FALSE),0)</f>
        <v>0</v>
      </c>
      <c r="D1275">
        <f>+IFERROR(VLOOKUP(B1275,'[1]Sum table'!$A:$E,5,FALSE),0)</f>
        <v>0</v>
      </c>
      <c r="E1275">
        <f>+IFERROR(VLOOKUP(B1275,'[1]Sum table'!$A:$F,6,FALSE),0)</f>
        <v>0</v>
      </c>
      <c r="F1275">
        <f>+IFERROR(VLOOKUP(B1275,'[1]Sum table'!$A:$G,7,FALSE),0)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ZK104.K175.C042</v>
      </c>
      <c r="C1276">
        <f>+IFERROR(VLOOKUP(B1276,'[1]Sum table'!$A:$D,4,FALSE),0)</f>
        <v>0</v>
      </c>
      <c r="D1276">
        <f>+IFERROR(VLOOKUP(B1276,'[1]Sum table'!$A:$E,5,FALSE),0)</f>
        <v>0</v>
      </c>
      <c r="E1276">
        <f>+IFERROR(VLOOKUP(B1276,'[1]Sum table'!$A:$F,6,FALSE),0)</f>
        <v>0</v>
      </c>
      <c r="F1276">
        <f>+IFERROR(VLOOKUP(B1276,'[1]Sum table'!$A:$G,7,FALSE),0)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ZK104.K176.C042</v>
      </c>
      <c r="C1277">
        <f>+IFERROR(VLOOKUP(B1277,'[1]Sum table'!$A:$D,4,FALSE),0)</f>
        <v>0</v>
      </c>
      <c r="D1277">
        <f>+IFERROR(VLOOKUP(B1277,'[1]Sum table'!$A:$E,5,FALSE),0)</f>
        <v>0</v>
      </c>
      <c r="E1277">
        <f>+IFERROR(VLOOKUP(B1277,'[1]Sum table'!$A:$F,6,FALSE),0)</f>
        <v>0</v>
      </c>
      <c r="F1277">
        <f>+IFERROR(VLOOKUP(B1277,'[1]Sum table'!$A:$G,7,FALSE),0)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ZK104.K177.C042</v>
      </c>
      <c r="C1278">
        <f>+IFERROR(VLOOKUP(B1278,'[1]Sum table'!$A:$D,4,FALSE),0)</f>
        <v>0</v>
      </c>
      <c r="D1278">
        <f>+IFERROR(VLOOKUP(B1278,'[1]Sum table'!$A:$E,5,FALSE),0)</f>
        <v>0</v>
      </c>
      <c r="E1278">
        <f>+IFERROR(VLOOKUP(B1278,'[1]Sum table'!$A:$F,6,FALSE),0)</f>
        <v>0</v>
      </c>
      <c r="F1278">
        <f>+IFERROR(VLOOKUP(B1278,'[1]Sum table'!$A:$G,7,FALSE),0)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ZK104.K178.C042</v>
      </c>
      <c r="C1279">
        <f>+IFERROR(VLOOKUP(B1279,'[1]Sum table'!$A:$D,4,FALSE),0)</f>
        <v>0</v>
      </c>
      <c r="D1279">
        <f>+IFERROR(VLOOKUP(B1279,'[1]Sum table'!$A:$E,5,FALSE),0)</f>
        <v>0</v>
      </c>
      <c r="E1279">
        <f>+IFERROR(VLOOKUP(B1279,'[1]Sum table'!$A:$F,6,FALSE),0)</f>
        <v>0</v>
      </c>
      <c r="F1279">
        <f>+IFERROR(VLOOKUP(B1279,'[1]Sum table'!$A:$G,7,FALSE),0)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ZK104.K179.C042</v>
      </c>
      <c r="C1280">
        <f>+IFERROR(VLOOKUP(B1280,'[1]Sum table'!$A:$D,4,FALSE),0)</f>
        <v>0</v>
      </c>
      <c r="D1280">
        <f>+IFERROR(VLOOKUP(B1280,'[1]Sum table'!$A:$E,5,FALSE),0)</f>
        <v>0</v>
      </c>
      <c r="E1280">
        <f>+IFERROR(VLOOKUP(B1280,'[1]Sum table'!$A:$F,6,FALSE),0)</f>
        <v>0</v>
      </c>
      <c r="F1280">
        <f>+IFERROR(VLOOKUP(B1280,'[1]Sum table'!$A:$G,7,FALSE),0)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ZK104.K180.C042</v>
      </c>
      <c r="C1281">
        <f>+IFERROR(VLOOKUP(B1281,'[1]Sum table'!$A:$D,4,FALSE),0)</f>
        <v>0</v>
      </c>
      <c r="D1281">
        <f>+IFERROR(VLOOKUP(B1281,'[1]Sum table'!$A:$E,5,FALSE),0)</f>
        <v>0</v>
      </c>
      <c r="E1281">
        <f>+IFERROR(VLOOKUP(B1281,'[1]Sum table'!$A:$F,6,FALSE),0)</f>
        <v>0</v>
      </c>
      <c r="F1281">
        <f>+IFERROR(VLOOKUP(B1281,'[1]Sum table'!$A:$G,7,FALSE),0)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ZK104.K181.C042</v>
      </c>
      <c r="C1282">
        <f>+IFERROR(VLOOKUP(B1282,'[1]Sum table'!$A:$D,4,FALSE),0)</f>
        <v>0</v>
      </c>
      <c r="D1282">
        <f>+IFERROR(VLOOKUP(B1282,'[1]Sum table'!$A:$E,5,FALSE),0)</f>
        <v>0</v>
      </c>
      <c r="E1282">
        <f>+IFERROR(VLOOKUP(B1282,'[1]Sum table'!$A:$F,6,FALSE),0)</f>
        <v>0</v>
      </c>
      <c r="F1282">
        <f>+IFERROR(VLOOKUP(B1282,'[1]Sum table'!$A:$G,7,FALSE),0)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ZK104.K182.C042</v>
      </c>
      <c r="C1283">
        <f>+IFERROR(VLOOKUP(B1283,'[1]Sum table'!$A:$D,4,FALSE),0)</f>
        <v>0</v>
      </c>
      <c r="D1283">
        <f>+IFERROR(VLOOKUP(B1283,'[1]Sum table'!$A:$E,5,FALSE),0)</f>
        <v>0</v>
      </c>
      <c r="E1283">
        <f>+IFERROR(VLOOKUP(B1283,'[1]Sum table'!$A:$F,6,FALSE),0)</f>
        <v>0</v>
      </c>
      <c r="F1283">
        <f>+IFERROR(VLOOKUP(B1283,'[1]Sum table'!$A:$G,7,FALSE),0)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ZK104.K183.C042</v>
      </c>
      <c r="C1284">
        <f>+IFERROR(VLOOKUP(B1284,'[1]Sum table'!$A:$D,4,FALSE),0)</f>
        <v>0</v>
      </c>
      <c r="D1284">
        <f>+IFERROR(VLOOKUP(B1284,'[1]Sum table'!$A:$E,5,FALSE),0)</f>
        <v>0</v>
      </c>
      <c r="E1284">
        <f>+IFERROR(VLOOKUP(B1284,'[1]Sum table'!$A:$F,6,FALSE),0)</f>
        <v>0</v>
      </c>
      <c r="F1284">
        <f>+IFERROR(VLOOKUP(B1284,'[1]Sum table'!$A:$G,7,FALSE),0)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ZK104.K184.C042</v>
      </c>
      <c r="C1285">
        <f>+IFERROR(VLOOKUP(B1285,'[1]Sum table'!$A:$D,4,FALSE),0)</f>
        <v>0</v>
      </c>
      <c r="D1285">
        <f>+IFERROR(VLOOKUP(B1285,'[1]Sum table'!$A:$E,5,FALSE),0)</f>
        <v>0</v>
      </c>
      <c r="E1285">
        <f>+IFERROR(VLOOKUP(B1285,'[1]Sum table'!$A:$F,6,FALSE),0)</f>
        <v>0</v>
      </c>
      <c r="F1285">
        <f>+IFERROR(VLOOKUP(B1285,'[1]Sum table'!$A:$G,7,FALSE),0)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ZK104.K185.C042</v>
      </c>
      <c r="C1286">
        <f>+IFERROR(VLOOKUP(B1286,'[1]Sum table'!$A:$D,4,FALSE),0)</f>
        <v>0</v>
      </c>
      <c r="D1286">
        <f>+IFERROR(VLOOKUP(B1286,'[1]Sum table'!$A:$E,5,FALSE),0)</f>
        <v>0</v>
      </c>
      <c r="E1286">
        <f>+IFERROR(VLOOKUP(B1286,'[1]Sum table'!$A:$F,6,FALSE),0)</f>
        <v>0</v>
      </c>
      <c r="F1286">
        <f>+IFERROR(VLOOKUP(B1286,'[1]Sum table'!$A:$G,7,FALSE),0)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ZK104.K186.C042</v>
      </c>
      <c r="C1287">
        <f>+IFERROR(VLOOKUP(B1287,'[1]Sum table'!$A:$D,4,FALSE),0)</f>
        <v>0</v>
      </c>
      <c r="D1287">
        <f>+IFERROR(VLOOKUP(B1287,'[1]Sum table'!$A:$E,5,FALSE),0)</f>
        <v>0</v>
      </c>
      <c r="E1287">
        <f>+IFERROR(VLOOKUP(B1287,'[1]Sum table'!$A:$F,6,FALSE),0)</f>
        <v>0</v>
      </c>
      <c r="F1287">
        <f>+IFERROR(VLOOKUP(B1287,'[1]Sum table'!$A:$G,7,FALSE),0)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ZK104.K187.C042</v>
      </c>
      <c r="C1288">
        <f>+IFERROR(VLOOKUP(B1288,'[1]Sum table'!$A:$D,4,FALSE),0)</f>
        <v>0</v>
      </c>
      <c r="D1288">
        <f>+IFERROR(VLOOKUP(B1288,'[1]Sum table'!$A:$E,5,FALSE),0)</f>
        <v>0</v>
      </c>
      <c r="E1288">
        <f>+IFERROR(VLOOKUP(B1288,'[1]Sum table'!$A:$F,6,FALSE),0)</f>
        <v>0</v>
      </c>
      <c r="F1288">
        <f>+IFERROR(VLOOKUP(B1288,'[1]Sum table'!$A:$G,7,FALSE),0)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ZK104.K188.C042</v>
      </c>
      <c r="C1289">
        <f>+IFERROR(VLOOKUP(B1289,'[1]Sum table'!$A:$D,4,FALSE),0)</f>
        <v>0</v>
      </c>
      <c r="D1289">
        <f>+IFERROR(VLOOKUP(B1289,'[1]Sum table'!$A:$E,5,FALSE),0)</f>
        <v>0</v>
      </c>
      <c r="E1289">
        <f>+IFERROR(VLOOKUP(B1289,'[1]Sum table'!$A:$F,6,FALSE),0)</f>
        <v>0</v>
      </c>
      <c r="F1289">
        <f>+IFERROR(VLOOKUP(B1289,'[1]Sum table'!$A:$G,7,FALSE),0)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ZK104.K189.C042</v>
      </c>
      <c r="C1290">
        <f>+IFERROR(VLOOKUP(B1290,'[1]Sum table'!$A:$D,4,FALSE),0)</f>
        <v>0</v>
      </c>
      <c r="D1290">
        <f>+IFERROR(VLOOKUP(B1290,'[1]Sum table'!$A:$E,5,FALSE),0)</f>
        <v>0</v>
      </c>
      <c r="E1290">
        <f>+IFERROR(VLOOKUP(B1290,'[1]Sum table'!$A:$F,6,FALSE),0)</f>
        <v>0</v>
      </c>
      <c r="F1290">
        <f>+IFERROR(VLOOKUP(B1290,'[1]Sum table'!$A:$G,7,FALSE),0)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ZK104.K190.C042</v>
      </c>
      <c r="C1291">
        <f>+IFERROR(VLOOKUP(B1291,'[1]Sum table'!$A:$D,4,FALSE),0)</f>
        <v>0</v>
      </c>
      <c r="D1291">
        <f>+IFERROR(VLOOKUP(B1291,'[1]Sum table'!$A:$E,5,FALSE),0)</f>
        <v>0</v>
      </c>
      <c r="E1291">
        <f>+IFERROR(VLOOKUP(B1291,'[1]Sum table'!$A:$F,6,FALSE),0)</f>
        <v>0</v>
      </c>
      <c r="F1291">
        <f>+IFERROR(VLOOKUP(B1291,'[1]Sum table'!$A:$G,7,FALSE),0)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ZK104.K191.C042</v>
      </c>
      <c r="C1292">
        <f>+IFERROR(VLOOKUP(B1292,'[1]Sum table'!$A:$D,4,FALSE),0)</f>
        <v>0</v>
      </c>
      <c r="D1292">
        <f>+IFERROR(VLOOKUP(B1292,'[1]Sum table'!$A:$E,5,FALSE),0)</f>
        <v>0</v>
      </c>
      <c r="E1292">
        <f>+IFERROR(VLOOKUP(B1292,'[1]Sum table'!$A:$F,6,FALSE),0)</f>
        <v>0</v>
      </c>
      <c r="F1292">
        <f>+IFERROR(VLOOKUP(B1292,'[1]Sum table'!$A:$G,7,FALSE),0)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ZK104.K192.C042</v>
      </c>
      <c r="C1293">
        <f>+IFERROR(VLOOKUP(B1293,'[1]Sum table'!$A:$D,4,FALSE),0)</f>
        <v>0</v>
      </c>
      <c r="D1293">
        <f>+IFERROR(VLOOKUP(B1293,'[1]Sum table'!$A:$E,5,FALSE),0)</f>
        <v>0</v>
      </c>
      <c r="E1293">
        <f>+IFERROR(VLOOKUP(B1293,'[1]Sum table'!$A:$F,6,FALSE),0)</f>
        <v>0</v>
      </c>
      <c r="F1293">
        <f>+IFERROR(VLOOKUP(B1293,'[1]Sum table'!$A:$G,7,FALSE),0)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ZK104.K193.C042</v>
      </c>
      <c r="C1294">
        <f>+IFERROR(VLOOKUP(B1294,'[1]Sum table'!$A:$D,4,FALSE),0)</f>
        <v>0</v>
      </c>
      <c r="D1294">
        <f>+IFERROR(VLOOKUP(B1294,'[1]Sum table'!$A:$E,5,FALSE),0)</f>
        <v>0</v>
      </c>
      <c r="E1294">
        <f>+IFERROR(VLOOKUP(B1294,'[1]Sum table'!$A:$F,6,FALSE),0)</f>
        <v>0</v>
      </c>
      <c r="F1294">
        <f>+IFERROR(VLOOKUP(B1294,'[1]Sum table'!$A:$G,7,FALSE),0)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ZK104.K194.C042</v>
      </c>
      <c r="C1295">
        <f>+IFERROR(VLOOKUP(B1295,'[1]Sum table'!$A:$D,4,FALSE),0)</f>
        <v>0</v>
      </c>
      <c r="D1295">
        <f>+IFERROR(VLOOKUP(B1295,'[1]Sum table'!$A:$E,5,FALSE),0)</f>
        <v>0</v>
      </c>
      <c r="E1295">
        <f>+IFERROR(VLOOKUP(B1295,'[1]Sum table'!$A:$F,6,FALSE),0)</f>
        <v>0</v>
      </c>
      <c r="F1295">
        <f>+IFERROR(VLOOKUP(B1295,'[1]Sum table'!$A:$G,7,FALSE),0)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ZK104.K195.C042</v>
      </c>
      <c r="C1296">
        <f>+IFERROR(VLOOKUP(B1296,'[1]Sum table'!$A:$D,4,FALSE),0)</f>
        <v>0</v>
      </c>
      <c r="D1296">
        <f>+IFERROR(VLOOKUP(B1296,'[1]Sum table'!$A:$E,5,FALSE),0)</f>
        <v>0</v>
      </c>
      <c r="E1296">
        <f>+IFERROR(VLOOKUP(B1296,'[1]Sum table'!$A:$F,6,FALSE),0)</f>
        <v>0</v>
      </c>
      <c r="F1296">
        <f>+IFERROR(VLOOKUP(B1296,'[1]Sum table'!$A:$G,7,FALSE),0)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ZK104.K196.C042</v>
      </c>
      <c r="C1297">
        <f>+IFERROR(VLOOKUP(B1297,'[1]Sum table'!$A:$D,4,FALSE),0)</f>
        <v>0</v>
      </c>
      <c r="D1297">
        <f>+IFERROR(VLOOKUP(B1297,'[1]Sum table'!$A:$E,5,FALSE),0)</f>
        <v>0</v>
      </c>
      <c r="E1297">
        <f>+IFERROR(VLOOKUP(B1297,'[1]Sum table'!$A:$F,6,FALSE),0)</f>
        <v>0</v>
      </c>
      <c r="F1297">
        <f>+IFERROR(VLOOKUP(B1297,'[1]Sum table'!$A:$G,7,FALSE),0)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ZK104.K197.C042</v>
      </c>
      <c r="C1298">
        <f>+IFERROR(VLOOKUP(B1298,'[1]Sum table'!$A:$D,4,FALSE),0)</f>
        <v>0</v>
      </c>
      <c r="D1298">
        <f>+IFERROR(VLOOKUP(B1298,'[1]Sum table'!$A:$E,5,FALSE),0)</f>
        <v>0</v>
      </c>
      <c r="E1298">
        <f>+IFERROR(VLOOKUP(B1298,'[1]Sum table'!$A:$F,6,FALSE),0)</f>
        <v>0</v>
      </c>
      <c r="F1298">
        <f>+IFERROR(VLOOKUP(B1298,'[1]Sum table'!$A:$G,7,FALSE),0)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ZK104.K198.C042</v>
      </c>
      <c r="C1299">
        <f>+IFERROR(VLOOKUP(B1299,'[1]Sum table'!$A:$D,4,FALSE),0)</f>
        <v>0</v>
      </c>
      <c r="D1299">
        <f>+IFERROR(VLOOKUP(B1299,'[1]Sum table'!$A:$E,5,FALSE),0)</f>
        <v>0</v>
      </c>
      <c r="E1299">
        <f>+IFERROR(VLOOKUP(B1299,'[1]Sum table'!$A:$F,6,FALSE),0)</f>
        <v>0</v>
      </c>
      <c r="F1299">
        <f>+IFERROR(VLOOKUP(B1299,'[1]Sum table'!$A:$G,7,FALSE),0)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ZK104.K199.C042</v>
      </c>
      <c r="C1300">
        <f>+IFERROR(VLOOKUP(B1300,'[1]Sum table'!$A:$D,4,FALSE),0)</f>
        <v>0</v>
      </c>
      <c r="D1300">
        <f>+IFERROR(VLOOKUP(B1300,'[1]Sum table'!$A:$E,5,FALSE),0)</f>
        <v>0</v>
      </c>
      <c r="E1300">
        <f>+IFERROR(VLOOKUP(B1300,'[1]Sum table'!$A:$F,6,FALSE),0)</f>
        <v>0</v>
      </c>
      <c r="F1300">
        <f>+IFERROR(VLOOKUP(B1300,'[1]Sum table'!$A:$G,7,FALSE),0)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ZK104.K200.C042</v>
      </c>
      <c r="C1301">
        <f>+IFERROR(VLOOKUP(B1301,'[1]Sum table'!$A:$D,4,FALSE),0)</f>
        <v>0</v>
      </c>
      <c r="D1301">
        <f>+IFERROR(VLOOKUP(B1301,'[1]Sum table'!$A:$E,5,FALSE),0)</f>
        <v>0</v>
      </c>
      <c r="E1301">
        <f>+IFERROR(VLOOKUP(B1301,'[1]Sum table'!$A:$F,6,FALSE),0)</f>
        <v>0</v>
      </c>
      <c r="F1301">
        <f>+IFERROR(VLOOKUP(B1301,'[1]Sum table'!$A:$G,7,FALSE),0)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ZK104.K201.C042</v>
      </c>
      <c r="C1302">
        <f>+IFERROR(VLOOKUP(B1302,'[1]Sum table'!$A:$D,4,FALSE),0)</f>
        <v>0</v>
      </c>
      <c r="D1302">
        <f>+IFERROR(VLOOKUP(B1302,'[1]Sum table'!$A:$E,5,FALSE),0)</f>
        <v>0</v>
      </c>
      <c r="E1302">
        <f>+IFERROR(VLOOKUP(B1302,'[1]Sum table'!$A:$F,6,FALSE),0)</f>
        <v>0</v>
      </c>
      <c r="F1302">
        <f>+IFERROR(VLOOKUP(B1302,'[1]Sum table'!$A:$G,7,FALSE),0)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ZK104.K202.C042</v>
      </c>
      <c r="C1303">
        <f>+IFERROR(VLOOKUP(B1303,'[1]Sum table'!$A:$D,4,FALSE),0)</f>
        <v>0</v>
      </c>
      <c r="D1303">
        <f>+IFERROR(VLOOKUP(B1303,'[1]Sum table'!$A:$E,5,FALSE),0)</f>
        <v>0</v>
      </c>
      <c r="E1303">
        <f>+IFERROR(VLOOKUP(B1303,'[1]Sum table'!$A:$F,6,FALSE),0)</f>
        <v>0</v>
      </c>
      <c r="F1303">
        <f>+IFERROR(VLOOKUP(B1303,'[1]Sum table'!$A:$G,7,FALSE),0)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ZK104.K203.C042</v>
      </c>
      <c r="C1304">
        <f>+IFERROR(VLOOKUP(B1304,'[1]Sum table'!$A:$D,4,FALSE),0)</f>
        <v>0</v>
      </c>
      <c r="D1304">
        <f>+IFERROR(VLOOKUP(B1304,'[1]Sum table'!$A:$E,5,FALSE),0)</f>
        <v>0</v>
      </c>
      <c r="E1304">
        <f>+IFERROR(VLOOKUP(B1304,'[1]Sum table'!$A:$F,6,FALSE),0)</f>
        <v>0</v>
      </c>
      <c r="F1304">
        <f>+IFERROR(VLOOKUP(B1304,'[1]Sum table'!$A:$G,7,FALSE),0)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ZK104.K204.C042</v>
      </c>
      <c r="C1305">
        <f>+IFERROR(VLOOKUP(B1305,'[1]Sum table'!$A:$D,4,FALSE),0)</f>
        <v>0</v>
      </c>
      <c r="D1305">
        <f>+IFERROR(VLOOKUP(B1305,'[1]Sum table'!$A:$E,5,FALSE),0)</f>
        <v>0</v>
      </c>
      <c r="E1305">
        <f>+IFERROR(VLOOKUP(B1305,'[1]Sum table'!$A:$F,6,FALSE),0)</f>
        <v>0</v>
      </c>
      <c r="F1305">
        <f>+IFERROR(VLOOKUP(B1305,'[1]Sum table'!$A:$G,7,FALSE),0)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ZK104.K205.C042</v>
      </c>
      <c r="C1306">
        <f>+IFERROR(VLOOKUP(B1306,'[1]Sum table'!$A:$D,4,FALSE),0)</f>
        <v>0</v>
      </c>
      <c r="D1306">
        <f>+IFERROR(VLOOKUP(B1306,'[1]Sum table'!$A:$E,5,FALSE),0)</f>
        <v>0</v>
      </c>
      <c r="E1306">
        <f>+IFERROR(VLOOKUP(B1306,'[1]Sum table'!$A:$F,6,FALSE),0)</f>
        <v>0</v>
      </c>
      <c r="F1306">
        <f>+IFERROR(VLOOKUP(B1306,'[1]Sum table'!$A:$G,7,FALSE),0)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ZK104.K206.C042</v>
      </c>
      <c r="C1307">
        <f>+IFERROR(VLOOKUP(B1307,'[1]Sum table'!$A:$D,4,FALSE),0)</f>
        <v>0</v>
      </c>
      <c r="D1307">
        <f>+IFERROR(VLOOKUP(B1307,'[1]Sum table'!$A:$E,5,FALSE),0)</f>
        <v>0</v>
      </c>
      <c r="E1307">
        <f>+IFERROR(VLOOKUP(B1307,'[1]Sum table'!$A:$F,6,FALSE),0)</f>
        <v>0</v>
      </c>
      <c r="F1307">
        <f>+IFERROR(VLOOKUP(B1307,'[1]Sum table'!$A:$G,7,FALSE),0)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ZK104.K207.C042</v>
      </c>
      <c r="C1308">
        <f>+IFERROR(VLOOKUP(B1308,'[1]Sum table'!$A:$D,4,FALSE),0)</f>
        <v>0</v>
      </c>
      <c r="D1308">
        <f>+IFERROR(VLOOKUP(B1308,'[1]Sum table'!$A:$E,5,FALSE),0)</f>
        <v>0</v>
      </c>
      <c r="E1308">
        <f>+IFERROR(VLOOKUP(B1308,'[1]Sum table'!$A:$F,6,FALSE),0)</f>
        <v>0</v>
      </c>
      <c r="F1308">
        <f>+IFERROR(VLOOKUP(B1308,'[1]Sum table'!$A:$G,7,FALSE),0)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ZK104.K208.C042</v>
      </c>
      <c r="C1309">
        <f>+IFERROR(VLOOKUP(B1309,'[1]Sum table'!$A:$D,4,FALSE),0)</f>
        <v>0</v>
      </c>
      <c r="D1309">
        <f>+IFERROR(VLOOKUP(B1309,'[1]Sum table'!$A:$E,5,FALSE),0)</f>
        <v>0</v>
      </c>
      <c r="E1309">
        <f>+IFERROR(VLOOKUP(B1309,'[1]Sum table'!$A:$F,6,FALSE),0)</f>
        <v>0</v>
      </c>
      <c r="F1309">
        <f>+IFERROR(VLOOKUP(B1309,'[1]Sum table'!$A:$G,7,FALSE),0)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ZK104.K209.C042</v>
      </c>
      <c r="C1310">
        <f>+IFERROR(VLOOKUP(B1310,'[1]Sum table'!$A:$D,4,FALSE),0)</f>
        <v>0</v>
      </c>
      <c r="D1310">
        <f>+IFERROR(VLOOKUP(B1310,'[1]Sum table'!$A:$E,5,FALSE),0)</f>
        <v>0</v>
      </c>
      <c r="E1310">
        <f>+IFERROR(VLOOKUP(B1310,'[1]Sum table'!$A:$F,6,FALSE),0)</f>
        <v>0</v>
      </c>
      <c r="F1310">
        <f>+IFERROR(VLOOKUP(B1310,'[1]Sum table'!$A:$G,7,FALSE),0)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ZK104.K210.C042</v>
      </c>
      <c r="C1311">
        <f>+IFERROR(VLOOKUP(B1311,'[1]Sum table'!$A:$D,4,FALSE),0)</f>
        <v>0</v>
      </c>
      <c r="D1311">
        <f>+IFERROR(VLOOKUP(B1311,'[1]Sum table'!$A:$E,5,FALSE),0)</f>
        <v>0</v>
      </c>
      <c r="E1311">
        <f>+IFERROR(VLOOKUP(B1311,'[1]Sum table'!$A:$F,6,FALSE),0)</f>
        <v>0</v>
      </c>
      <c r="F1311">
        <f>+IFERROR(VLOOKUP(B1311,'[1]Sum table'!$A:$G,7,FALSE),0)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ZK104.K211.C042</v>
      </c>
      <c r="C1312">
        <f>+IFERROR(VLOOKUP(B1312,'[1]Sum table'!$A:$D,4,FALSE),0)</f>
        <v>0</v>
      </c>
      <c r="D1312">
        <f>+IFERROR(VLOOKUP(B1312,'[1]Sum table'!$A:$E,5,FALSE),0)</f>
        <v>0</v>
      </c>
      <c r="E1312">
        <f>+IFERROR(VLOOKUP(B1312,'[1]Sum table'!$A:$F,6,FALSE),0)</f>
        <v>0</v>
      </c>
      <c r="F1312">
        <f>+IFERROR(VLOOKUP(B1312,'[1]Sum table'!$A:$G,7,FALSE),0)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ZK104.K212.C042</v>
      </c>
      <c r="C1313">
        <f>+IFERROR(VLOOKUP(B1313,'[1]Sum table'!$A:$D,4,FALSE),0)</f>
        <v>0</v>
      </c>
      <c r="D1313">
        <f>+IFERROR(VLOOKUP(B1313,'[1]Sum table'!$A:$E,5,FALSE),0)</f>
        <v>0</v>
      </c>
      <c r="E1313">
        <f>+IFERROR(VLOOKUP(B1313,'[1]Sum table'!$A:$F,6,FALSE),0)</f>
        <v>0</v>
      </c>
      <c r="F1313">
        <f>+IFERROR(VLOOKUP(B1313,'[1]Sum table'!$A:$G,7,FALSE),0)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ZK104.K213.C042</v>
      </c>
      <c r="C1314">
        <f>+IFERROR(VLOOKUP(B1314,'[1]Sum table'!$A:$D,4,FALSE),0)</f>
        <v>0</v>
      </c>
      <c r="D1314">
        <f>+IFERROR(VLOOKUP(B1314,'[1]Sum table'!$A:$E,5,FALSE),0)</f>
        <v>0</v>
      </c>
      <c r="E1314">
        <f>+IFERROR(VLOOKUP(B1314,'[1]Sum table'!$A:$F,6,FALSE),0)</f>
        <v>0</v>
      </c>
      <c r="F1314">
        <f>+IFERROR(VLOOKUP(B1314,'[1]Sum table'!$A:$G,7,FALSE),0)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ZK104.K214.C042</v>
      </c>
      <c r="C1315">
        <f>+IFERROR(VLOOKUP(B1315,'[1]Sum table'!$A:$D,4,FALSE),0)</f>
        <v>0</v>
      </c>
      <c r="D1315">
        <f>+IFERROR(VLOOKUP(B1315,'[1]Sum table'!$A:$E,5,FALSE),0)</f>
        <v>0</v>
      </c>
      <c r="E1315">
        <f>+IFERROR(VLOOKUP(B1315,'[1]Sum table'!$A:$F,6,FALSE),0)</f>
        <v>0</v>
      </c>
      <c r="F1315">
        <f>+IFERROR(VLOOKUP(B1315,'[1]Sum table'!$A:$G,7,FALSE),0)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ZK104.K215.C042</v>
      </c>
      <c r="C1316">
        <f>+IFERROR(VLOOKUP(B1316,'[1]Sum table'!$A:$D,4,FALSE),0)</f>
        <v>0</v>
      </c>
      <c r="D1316">
        <f>+IFERROR(VLOOKUP(B1316,'[1]Sum table'!$A:$E,5,FALSE),0)</f>
        <v>0</v>
      </c>
      <c r="E1316">
        <f>+IFERROR(VLOOKUP(B1316,'[1]Sum table'!$A:$F,6,FALSE),0)</f>
        <v>0</v>
      </c>
      <c r="F1316">
        <f>+IFERROR(VLOOKUP(B1316,'[1]Sum table'!$A:$G,7,FALSE),0)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ZK104.K216.C042</v>
      </c>
      <c r="C1317">
        <f>+IFERROR(VLOOKUP(B1317,'[1]Sum table'!$A:$D,4,FALSE),0)</f>
        <v>0</v>
      </c>
      <c r="D1317">
        <f>+IFERROR(VLOOKUP(B1317,'[1]Sum table'!$A:$E,5,FALSE),0)</f>
        <v>0</v>
      </c>
      <c r="E1317">
        <f>+IFERROR(VLOOKUP(B1317,'[1]Sum table'!$A:$F,6,FALSE),0)</f>
        <v>0</v>
      </c>
      <c r="F1317">
        <f>+IFERROR(VLOOKUP(B1317,'[1]Sum table'!$A:$G,7,FALSE),0)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ZK104.K217.C042</v>
      </c>
      <c r="C1318">
        <f>+IFERROR(VLOOKUP(B1318,'[1]Sum table'!$A:$D,4,FALSE),0)</f>
        <v>0</v>
      </c>
      <c r="D1318">
        <f>+IFERROR(VLOOKUP(B1318,'[1]Sum table'!$A:$E,5,FALSE),0)</f>
        <v>0</v>
      </c>
      <c r="E1318">
        <f>+IFERROR(VLOOKUP(B1318,'[1]Sum table'!$A:$F,6,FALSE),0)</f>
        <v>0</v>
      </c>
      <c r="F1318">
        <f>+IFERROR(VLOOKUP(B1318,'[1]Sum table'!$A:$G,7,FALSE),0)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ZK104.K218.C042</v>
      </c>
      <c r="C1319">
        <f>+IFERROR(VLOOKUP(B1319,'[1]Sum table'!$A:$D,4,FALSE),0)</f>
        <v>0</v>
      </c>
      <c r="D1319">
        <f>+IFERROR(VLOOKUP(B1319,'[1]Sum table'!$A:$E,5,FALSE),0)</f>
        <v>0</v>
      </c>
      <c r="E1319">
        <f>+IFERROR(VLOOKUP(B1319,'[1]Sum table'!$A:$F,6,FALSE),0)</f>
        <v>0</v>
      </c>
      <c r="F1319">
        <f>+IFERROR(VLOOKUP(B1319,'[1]Sum table'!$A:$G,7,FALSE),0)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ZK104.K219.C042</v>
      </c>
      <c r="C1320">
        <f>+IFERROR(VLOOKUP(B1320,'[1]Sum table'!$A:$D,4,FALSE),0)</f>
        <v>0</v>
      </c>
      <c r="D1320">
        <f>+IFERROR(VLOOKUP(B1320,'[1]Sum table'!$A:$E,5,FALSE),0)</f>
        <v>0</v>
      </c>
      <c r="E1320">
        <f>+IFERROR(VLOOKUP(B1320,'[1]Sum table'!$A:$F,6,FALSE),0)</f>
        <v>0</v>
      </c>
      <c r="F1320">
        <f>+IFERROR(VLOOKUP(B1320,'[1]Sum table'!$A:$G,7,FALSE),0)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ZK104.K220.C042</v>
      </c>
      <c r="C1321">
        <f>+IFERROR(VLOOKUP(B1321,'[1]Sum table'!$A:$D,4,FALSE),0)</f>
        <v>0</v>
      </c>
      <c r="D1321">
        <f>+IFERROR(VLOOKUP(B1321,'[1]Sum table'!$A:$E,5,FALSE),0)</f>
        <v>0</v>
      </c>
      <c r="E1321">
        <f>+IFERROR(VLOOKUP(B1321,'[1]Sum table'!$A:$F,6,FALSE),0)</f>
        <v>0</v>
      </c>
      <c r="F1321">
        <f>+IFERROR(VLOOKUP(B1321,'[1]Sum table'!$A:$G,7,FALSE),0)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ZK104.K221.C042</v>
      </c>
      <c r="C1322">
        <f>+IFERROR(VLOOKUP(B1322,'[1]Sum table'!$A:$D,4,FALSE),0)</f>
        <v>0</v>
      </c>
      <c r="D1322">
        <f>+IFERROR(VLOOKUP(B1322,'[1]Sum table'!$A:$E,5,FALSE),0)</f>
        <v>0</v>
      </c>
      <c r="E1322">
        <f>+IFERROR(VLOOKUP(B1322,'[1]Sum table'!$A:$F,6,FALSE),0)</f>
        <v>0</v>
      </c>
      <c r="F1322">
        <f>+IFERROR(VLOOKUP(B1322,'[1]Sum table'!$A:$G,7,FALSE),0)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ZK104.K222.C042</v>
      </c>
      <c r="C1323">
        <f>+IFERROR(VLOOKUP(B1323,'[1]Sum table'!$A:$D,4,FALSE),0)</f>
        <v>0</v>
      </c>
      <c r="D1323">
        <f>+IFERROR(VLOOKUP(B1323,'[1]Sum table'!$A:$E,5,FALSE),0)</f>
        <v>0</v>
      </c>
      <c r="E1323">
        <f>+IFERROR(VLOOKUP(B1323,'[1]Sum table'!$A:$F,6,FALSE),0)</f>
        <v>0</v>
      </c>
      <c r="F1323">
        <f>+IFERROR(VLOOKUP(B1323,'[1]Sum table'!$A:$G,7,FALSE),0)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ZK104.K223.C042</v>
      </c>
      <c r="C1324">
        <f>+IFERROR(VLOOKUP(B1324,'[1]Sum table'!$A:$D,4,FALSE),0)</f>
        <v>0</v>
      </c>
      <c r="D1324">
        <f>+IFERROR(VLOOKUP(B1324,'[1]Sum table'!$A:$E,5,FALSE),0)</f>
        <v>0</v>
      </c>
      <c r="E1324">
        <f>+IFERROR(VLOOKUP(B1324,'[1]Sum table'!$A:$F,6,FALSE),0)</f>
        <v>0</v>
      </c>
      <c r="F1324">
        <f>+IFERROR(VLOOKUP(B1324,'[1]Sum table'!$A:$G,7,FALSE),0)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ZK104.K224.C042</v>
      </c>
      <c r="C1325">
        <f>+IFERROR(VLOOKUP(B1325,'[1]Sum table'!$A:$D,4,FALSE),0)</f>
        <v>0</v>
      </c>
      <c r="D1325">
        <f>+IFERROR(VLOOKUP(B1325,'[1]Sum table'!$A:$E,5,FALSE),0)</f>
        <v>0</v>
      </c>
      <c r="E1325">
        <f>+IFERROR(VLOOKUP(B1325,'[1]Sum table'!$A:$F,6,FALSE),0)</f>
        <v>0</v>
      </c>
      <c r="F1325">
        <f>+IFERROR(VLOOKUP(B1325,'[1]Sum table'!$A:$G,7,FALSE),0)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ZK104.K225.C042</v>
      </c>
      <c r="C1326">
        <f>+IFERROR(VLOOKUP(B1326,'[1]Sum table'!$A:$D,4,FALSE),0)</f>
        <v>0</v>
      </c>
      <c r="D1326">
        <f>+IFERROR(VLOOKUP(B1326,'[1]Sum table'!$A:$E,5,FALSE),0)</f>
        <v>0</v>
      </c>
      <c r="E1326">
        <f>+IFERROR(VLOOKUP(B1326,'[1]Sum table'!$A:$F,6,FALSE),0)</f>
        <v>0</v>
      </c>
      <c r="F1326">
        <f>+IFERROR(VLOOKUP(B1326,'[1]Sum table'!$A:$G,7,FALSE),0)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ZK104.K226.C042</v>
      </c>
      <c r="C1327">
        <f>+IFERROR(VLOOKUP(B1327,'[1]Sum table'!$A:$D,4,FALSE),0)</f>
        <v>0</v>
      </c>
      <c r="D1327">
        <f>+IFERROR(VLOOKUP(B1327,'[1]Sum table'!$A:$E,5,FALSE),0)</f>
        <v>0</v>
      </c>
      <c r="E1327">
        <f>+IFERROR(VLOOKUP(B1327,'[1]Sum table'!$A:$F,6,FALSE),0)</f>
        <v>0</v>
      </c>
      <c r="F1327">
        <f>+IFERROR(VLOOKUP(B1327,'[1]Sum table'!$A:$G,7,FALSE),0)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ZK104.K227.C042</v>
      </c>
      <c r="C1328">
        <f>+IFERROR(VLOOKUP(B1328,'[1]Sum table'!$A:$D,4,FALSE),0)</f>
        <v>0</v>
      </c>
      <c r="D1328">
        <f>+IFERROR(VLOOKUP(B1328,'[1]Sum table'!$A:$E,5,FALSE),0)</f>
        <v>0</v>
      </c>
      <c r="E1328">
        <f>+IFERROR(VLOOKUP(B1328,'[1]Sum table'!$A:$F,6,FALSE),0)</f>
        <v>0</v>
      </c>
      <c r="F1328">
        <f>+IFERROR(VLOOKUP(B1328,'[1]Sum table'!$A:$G,7,FALSE),0)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ZK104.K228.C042</v>
      </c>
      <c r="C1329">
        <f>+IFERROR(VLOOKUP(B1329,'[1]Sum table'!$A:$D,4,FALSE),0)</f>
        <v>0</v>
      </c>
      <c r="D1329">
        <f>+IFERROR(VLOOKUP(B1329,'[1]Sum table'!$A:$E,5,FALSE),0)</f>
        <v>0</v>
      </c>
      <c r="E1329">
        <f>+IFERROR(VLOOKUP(B1329,'[1]Sum table'!$A:$F,6,FALSE),0)</f>
        <v>0</v>
      </c>
      <c r="F1329">
        <f>+IFERROR(VLOOKUP(B1329,'[1]Sum table'!$A:$G,7,FALSE),0)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ZK104.K229.C042</v>
      </c>
      <c r="C1330">
        <f>+IFERROR(VLOOKUP(B1330,'[1]Sum table'!$A:$D,4,FALSE),0)</f>
        <v>0</v>
      </c>
      <c r="D1330">
        <f>+IFERROR(VLOOKUP(B1330,'[1]Sum table'!$A:$E,5,FALSE),0)</f>
        <v>0</v>
      </c>
      <c r="E1330">
        <f>+IFERROR(VLOOKUP(B1330,'[1]Sum table'!$A:$F,6,FALSE),0)</f>
        <v>0</v>
      </c>
      <c r="F1330">
        <f>+IFERROR(VLOOKUP(B1330,'[1]Sum table'!$A:$G,7,FALSE),0)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ZK104.K230.C042</v>
      </c>
      <c r="C1331">
        <f>+IFERROR(VLOOKUP(B1331,'[1]Sum table'!$A:$D,4,FALSE),0)</f>
        <v>0</v>
      </c>
      <c r="D1331">
        <f>+IFERROR(VLOOKUP(B1331,'[1]Sum table'!$A:$E,5,FALSE),0)</f>
        <v>0</v>
      </c>
      <c r="E1331">
        <f>+IFERROR(VLOOKUP(B1331,'[1]Sum table'!$A:$F,6,FALSE),0)</f>
        <v>0</v>
      </c>
      <c r="F1331">
        <f>+IFERROR(VLOOKUP(B1331,'[1]Sum table'!$A:$G,7,FALSE),0)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ZK104.K231.C042</v>
      </c>
      <c r="C1332">
        <f>+IFERROR(VLOOKUP(B1332,'[1]Sum table'!$A:$D,4,FALSE),0)</f>
        <v>0</v>
      </c>
      <c r="D1332">
        <f>+IFERROR(VLOOKUP(B1332,'[1]Sum table'!$A:$E,5,FALSE),0)</f>
        <v>0</v>
      </c>
      <c r="E1332">
        <f>+IFERROR(VLOOKUP(B1332,'[1]Sum table'!$A:$F,6,FALSE),0)</f>
        <v>0</v>
      </c>
      <c r="F1332">
        <f>+IFERROR(VLOOKUP(B1332,'[1]Sum table'!$A:$G,7,FALSE),0)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ZK104.K232.C042</v>
      </c>
      <c r="C1333">
        <f>+IFERROR(VLOOKUP(B1333,'[1]Sum table'!$A:$D,4,FALSE),0)</f>
        <v>0</v>
      </c>
      <c r="D1333">
        <f>+IFERROR(VLOOKUP(B1333,'[1]Sum table'!$A:$E,5,FALSE),0)</f>
        <v>0</v>
      </c>
      <c r="E1333">
        <f>+IFERROR(VLOOKUP(B1333,'[1]Sum table'!$A:$F,6,FALSE),0)</f>
        <v>0</v>
      </c>
      <c r="F1333">
        <f>+IFERROR(VLOOKUP(B1333,'[1]Sum table'!$A:$G,7,FALSE),0)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ZK104.K233.C042</v>
      </c>
      <c r="C1334">
        <f>+IFERROR(VLOOKUP(B1334,'[1]Sum table'!$A:$D,4,FALSE),0)</f>
        <v>0</v>
      </c>
      <c r="D1334">
        <f>+IFERROR(VLOOKUP(B1334,'[1]Sum table'!$A:$E,5,FALSE),0)</f>
        <v>0</v>
      </c>
      <c r="E1334">
        <f>+IFERROR(VLOOKUP(B1334,'[1]Sum table'!$A:$F,6,FALSE),0)</f>
        <v>0</v>
      </c>
      <c r="F1334">
        <f>+IFERROR(VLOOKUP(B1334,'[1]Sum table'!$A:$G,7,FALSE),0)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ZK104.K234.C042</v>
      </c>
      <c r="C1335">
        <f>+IFERROR(VLOOKUP(B1335,'[1]Sum table'!$A:$D,4,FALSE),0)</f>
        <v>0</v>
      </c>
      <c r="D1335">
        <f>+IFERROR(VLOOKUP(B1335,'[1]Sum table'!$A:$E,5,FALSE),0)</f>
        <v>0</v>
      </c>
      <c r="E1335">
        <f>+IFERROR(VLOOKUP(B1335,'[1]Sum table'!$A:$F,6,FALSE),0)</f>
        <v>0</v>
      </c>
      <c r="F1335">
        <f>+IFERROR(VLOOKUP(B1335,'[1]Sum table'!$A:$G,7,FALSE),0)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ZK104.K235.C042</v>
      </c>
      <c r="C1336">
        <f>+IFERROR(VLOOKUP(B1336,'[1]Sum table'!$A:$D,4,FALSE),0)</f>
        <v>0</v>
      </c>
      <c r="D1336">
        <f>+IFERROR(VLOOKUP(B1336,'[1]Sum table'!$A:$E,5,FALSE),0)</f>
        <v>0</v>
      </c>
      <c r="E1336">
        <f>+IFERROR(VLOOKUP(B1336,'[1]Sum table'!$A:$F,6,FALSE),0)</f>
        <v>0</v>
      </c>
      <c r="F1336">
        <f>+IFERROR(VLOOKUP(B1336,'[1]Sum table'!$A:$G,7,FALSE),0)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ZK104.K236.C042</v>
      </c>
      <c r="C1337">
        <f>+IFERROR(VLOOKUP(B1337,'[1]Sum table'!$A:$D,4,FALSE),0)</f>
        <v>0</v>
      </c>
      <c r="D1337">
        <f>+IFERROR(VLOOKUP(B1337,'[1]Sum table'!$A:$E,5,FALSE),0)</f>
        <v>0</v>
      </c>
      <c r="E1337">
        <f>+IFERROR(VLOOKUP(B1337,'[1]Sum table'!$A:$F,6,FALSE),0)</f>
        <v>0</v>
      </c>
      <c r="F1337">
        <f>+IFERROR(VLOOKUP(B1337,'[1]Sum table'!$A:$G,7,FALSE),0)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ZK104.K237.C042</v>
      </c>
      <c r="C1338">
        <f>+IFERROR(VLOOKUP(B1338,'[1]Sum table'!$A:$D,4,FALSE),0)</f>
        <v>0</v>
      </c>
      <c r="D1338">
        <f>+IFERROR(VLOOKUP(B1338,'[1]Sum table'!$A:$E,5,FALSE),0)</f>
        <v>0</v>
      </c>
      <c r="E1338">
        <f>+IFERROR(VLOOKUP(B1338,'[1]Sum table'!$A:$F,6,FALSE),0)</f>
        <v>0</v>
      </c>
      <c r="F1338">
        <f>+IFERROR(VLOOKUP(B1338,'[1]Sum table'!$A:$G,7,FALSE),0)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ZK104.K238.C042</v>
      </c>
      <c r="C1339">
        <f>+IFERROR(VLOOKUP(B1339,'[1]Sum table'!$A:$D,4,FALSE),0)</f>
        <v>0</v>
      </c>
      <c r="D1339">
        <f>+IFERROR(VLOOKUP(B1339,'[1]Sum table'!$A:$E,5,FALSE),0)</f>
        <v>0</v>
      </c>
      <c r="E1339">
        <f>+IFERROR(VLOOKUP(B1339,'[1]Sum table'!$A:$F,6,FALSE),0)</f>
        <v>0</v>
      </c>
      <c r="F1339">
        <f>+IFERROR(VLOOKUP(B1339,'[1]Sum table'!$A:$G,7,FALSE),0)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ZK104.K239.C042</v>
      </c>
      <c r="C1340">
        <f>+IFERROR(VLOOKUP(B1340,'[1]Sum table'!$A:$D,4,FALSE),0)</f>
        <v>0</v>
      </c>
      <c r="D1340">
        <f>+IFERROR(VLOOKUP(B1340,'[1]Sum table'!$A:$E,5,FALSE),0)</f>
        <v>0</v>
      </c>
      <c r="E1340">
        <f>+IFERROR(VLOOKUP(B1340,'[1]Sum table'!$A:$F,6,FALSE),0)</f>
        <v>0</v>
      </c>
      <c r="F1340">
        <f>+IFERROR(VLOOKUP(B1340,'[1]Sum table'!$A:$G,7,FALSE),0)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ZK104.K240.C042</v>
      </c>
      <c r="C1341">
        <f>+IFERROR(VLOOKUP(B1341,'[1]Sum table'!$A:$D,4,FALSE),0)</f>
        <v>0</v>
      </c>
      <c r="D1341">
        <f>+IFERROR(VLOOKUP(B1341,'[1]Sum table'!$A:$E,5,FALSE),0)</f>
        <v>0</v>
      </c>
      <c r="E1341">
        <f>+IFERROR(VLOOKUP(B1341,'[1]Sum table'!$A:$F,6,FALSE),0)</f>
        <v>0</v>
      </c>
      <c r="F1341">
        <f>+IFERROR(VLOOKUP(B1341,'[1]Sum table'!$A:$G,7,FALSE),0)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ZK104.K241.C042</v>
      </c>
      <c r="C1342">
        <f>+IFERROR(VLOOKUP(B1342,'[1]Sum table'!$A:$D,4,FALSE),0)</f>
        <v>0</v>
      </c>
      <c r="D1342">
        <f>+IFERROR(VLOOKUP(B1342,'[1]Sum table'!$A:$E,5,FALSE),0)</f>
        <v>0</v>
      </c>
      <c r="E1342">
        <f>+IFERROR(VLOOKUP(B1342,'[1]Sum table'!$A:$F,6,FALSE),0)</f>
        <v>0</v>
      </c>
      <c r="F1342">
        <f>+IFERROR(VLOOKUP(B1342,'[1]Sum table'!$A:$G,7,FALSE),0)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ZK104.K242.C042</v>
      </c>
      <c r="C1343">
        <f>+IFERROR(VLOOKUP(B1343,'[1]Sum table'!$A:$D,4,FALSE),0)</f>
        <v>0</v>
      </c>
      <c r="D1343">
        <f>+IFERROR(VLOOKUP(B1343,'[1]Sum table'!$A:$E,5,FALSE),0)</f>
        <v>0</v>
      </c>
      <c r="E1343">
        <f>+IFERROR(VLOOKUP(B1343,'[1]Sum table'!$A:$F,6,FALSE),0)</f>
        <v>0</v>
      </c>
      <c r="F1343">
        <f>+IFERROR(VLOOKUP(B1343,'[1]Sum table'!$A:$G,7,FALSE),0)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ZK104.K243.C042</v>
      </c>
      <c r="C1344">
        <f>+IFERROR(VLOOKUP(B1344,'[1]Sum table'!$A:$D,4,FALSE),0)</f>
        <v>0</v>
      </c>
      <c r="D1344">
        <f>+IFERROR(VLOOKUP(B1344,'[1]Sum table'!$A:$E,5,FALSE),0)</f>
        <v>0</v>
      </c>
      <c r="E1344">
        <f>+IFERROR(VLOOKUP(B1344,'[1]Sum table'!$A:$F,6,FALSE),0)</f>
        <v>0</v>
      </c>
      <c r="F1344">
        <f>+IFERROR(VLOOKUP(B1344,'[1]Sum table'!$A:$G,7,FALSE),0)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ZK104.K244.C042</v>
      </c>
      <c r="C1345">
        <f>+IFERROR(VLOOKUP(B1345,'[1]Sum table'!$A:$D,4,FALSE),0)</f>
        <v>0</v>
      </c>
      <c r="D1345">
        <f>+IFERROR(VLOOKUP(B1345,'[1]Sum table'!$A:$E,5,FALSE),0)</f>
        <v>0</v>
      </c>
      <c r="E1345">
        <f>+IFERROR(VLOOKUP(B1345,'[1]Sum table'!$A:$F,6,FALSE),0)</f>
        <v>0</v>
      </c>
      <c r="F1345">
        <f>+IFERROR(VLOOKUP(B1345,'[1]Sum table'!$A:$G,7,FALSE),0)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ZK104.K245.C042</v>
      </c>
      <c r="C1346">
        <f>+IFERROR(VLOOKUP(B1346,'[1]Sum table'!$A:$D,4,FALSE),0)</f>
        <v>0</v>
      </c>
      <c r="D1346">
        <f>+IFERROR(VLOOKUP(B1346,'[1]Sum table'!$A:$E,5,FALSE),0)</f>
        <v>0</v>
      </c>
      <c r="E1346">
        <f>+IFERROR(VLOOKUP(B1346,'[1]Sum table'!$A:$F,6,FALSE),0)</f>
        <v>0</v>
      </c>
      <c r="F1346">
        <f>+IFERROR(VLOOKUP(B1346,'[1]Sum table'!$A:$G,7,FALSE),0)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ZK104.K246.C042</v>
      </c>
      <c r="C1347">
        <f>+IFERROR(VLOOKUP(B1347,'[1]Sum table'!$A:$D,4,FALSE),0)</f>
        <v>0</v>
      </c>
      <c r="D1347">
        <f>+IFERROR(VLOOKUP(B1347,'[1]Sum table'!$A:$E,5,FALSE),0)</f>
        <v>0</v>
      </c>
      <c r="E1347">
        <f>+IFERROR(VLOOKUP(B1347,'[1]Sum table'!$A:$F,6,FALSE),0)</f>
        <v>0</v>
      </c>
      <c r="F1347">
        <f>+IFERROR(VLOOKUP(B1347,'[1]Sum table'!$A:$G,7,FALSE),0)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ZK104.K247.C042</v>
      </c>
      <c r="C1348">
        <f>+IFERROR(VLOOKUP(B1348,'[1]Sum table'!$A:$D,4,FALSE),0)</f>
        <v>0</v>
      </c>
      <c r="D1348">
        <f>+IFERROR(VLOOKUP(B1348,'[1]Sum table'!$A:$E,5,FALSE),0)</f>
        <v>0</v>
      </c>
      <c r="E1348">
        <f>+IFERROR(VLOOKUP(B1348,'[1]Sum table'!$A:$F,6,FALSE),0)</f>
        <v>0</v>
      </c>
      <c r="F1348">
        <f>+IFERROR(VLOOKUP(B1348,'[1]Sum table'!$A:$G,7,FALSE),0)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ZK104.K248.C042</v>
      </c>
      <c r="C1349">
        <f>+IFERROR(VLOOKUP(B1349,'[1]Sum table'!$A:$D,4,FALSE),0)</f>
        <v>0</v>
      </c>
      <c r="D1349">
        <f>+IFERROR(VLOOKUP(B1349,'[1]Sum table'!$A:$E,5,FALSE),0)</f>
        <v>0</v>
      </c>
      <c r="E1349">
        <f>+IFERROR(VLOOKUP(B1349,'[1]Sum table'!$A:$F,6,FALSE),0)</f>
        <v>0</v>
      </c>
      <c r="F1349">
        <f>+IFERROR(VLOOKUP(B1349,'[1]Sum table'!$A:$G,7,FALSE),0)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ZK104.K249.C042</v>
      </c>
      <c r="C1350">
        <f>+IFERROR(VLOOKUP(B1350,'[1]Sum table'!$A:$D,4,FALSE),0)</f>
        <v>0</v>
      </c>
      <c r="D1350">
        <f>+IFERROR(VLOOKUP(B1350,'[1]Sum table'!$A:$E,5,FALSE),0)</f>
        <v>0</v>
      </c>
      <c r="E1350">
        <f>+IFERROR(VLOOKUP(B1350,'[1]Sum table'!$A:$F,6,FALSE),0)</f>
        <v>0</v>
      </c>
      <c r="F1350">
        <f>+IFERROR(VLOOKUP(B1350,'[1]Sum table'!$A:$G,7,FALSE),0)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ZK104.K250.C042</v>
      </c>
      <c r="C1351">
        <f>+IFERROR(VLOOKUP(B1351,'[1]Sum table'!$A:$D,4,FALSE),0)</f>
        <v>0</v>
      </c>
      <c r="D1351">
        <f>+IFERROR(VLOOKUP(B1351,'[1]Sum table'!$A:$E,5,FALSE),0)</f>
        <v>0</v>
      </c>
      <c r="E1351">
        <f>+IFERROR(VLOOKUP(B1351,'[1]Sum table'!$A:$F,6,FALSE),0)</f>
        <v>0</v>
      </c>
      <c r="F1351">
        <f>+IFERROR(VLOOKUP(B1351,'[1]Sum table'!$A:$G,7,FALSE),0)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ZK104.K251.C042</v>
      </c>
      <c r="C1352">
        <f>+IFERROR(VLOOKUP(B1352,'[1]Sum table'!$A:$D,4,FALSE),0)</f>
        <v>0</v>
      </c>
      <c r="D1352">
        <f>+IFERROR(VLOOKUP(B1352,'[1]Sum table'!$A:$E,5,FALSE),0)</f>
        <v>0</v>
      </c>
      <c r="E1352">
        <f>+IFERROR(VLOOKUP(B1352,'[1]Sum table'!$A:$F,6,FALSE),0)</f>
        <v>0</v>
      </c>
      <c r="F1352">
        <f>+IFERROR(VLOOKUP(B1352,'[1]Sum table'!$A:$G,7,FALSE),0)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ZK104.K252.C042</v>
      </c>
      <c r="C1353">
        <f>+IFERROR(VLOOKUP(B1353,'[1]Sum table'!$A:$D,4,FALSE),0)</f>
        <v>0</v>
      </c>
      <c r="D1353">
        <f>+IFERROR(VLOOKUP(B1353,'[1]Sum table'!$A:$E,5,FALSE),0)</f>
        <v>0</v>
      </c>
      <c r="E1353">
        <f>+IFERROR(VLOOKUP(B1353,'[1]Sum table'!$A:$F,6,FALSE),0)</f>
        <v>0</v>
      </c>
      <c r="F1353">
        <f>+IFERROR(VLOOKUP(B1353,'[1]Sum table'!$A:$G,7,FALSE),0)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ZK104.K253.C042</v>
      </c>
      <c r="C1354">
        <f>+IFERROR(VLOOKUP(B1354,'[1]Sum table'!$A:$D,4,FALSE),0)</f>
        <v>0</v>
      </c>
      <c r="D1354">
        <f>+IFERROR(VLOOKUP(B1354,'[1]Sum table'!$A:$E,5,FALSE),0)</f>
        <v>0</v>
      </c>
      <c r="E1354">
        <f>+IFERROR(VLOOKUP(B1354,'[1]Sum table'!$A:$F,6,FALSE),0)</f>
        <v>0</v>
      </c>
      <c r="F1354">
        <f>+IFERROR(VLOOKUP(B1354,'[1]Sum table'!$A:$G,7,FALSE),0)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ZK104.K254.C042</v>
      </c>
      <c r="C1355">
        <f>+IFERROR(VLOOKUP(B1355,'[1]Sum table'!$A:$D,4,FALSE),0)</f>
        <v>0</v>
      </c>
      <c r="D1355">
        <f>+IFERROR(VLOOKUP(B1355,'[1]Sum table'!$A:$E,5,FALSE),0)</f>
        <v>0</v>
      </c>
      <c r="E1355">
        <f>+IFERROR(VLOOKUP(B1355,'[1]Sum table'!$A:$F,6,FALSE),0)</f>
        <v>0</v>
      </c>
      <c r="F1355">
        <f>+IFERROR(VLOOKUP(B1355,'[1]Sum table'!$A:$G,7,FALSE),0)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ZK104.K255.C042</v>
      </c>
      <c r="C1356">
        <f>+IFERROR(VLOOKUP(B1356,'[1]Sum table'!$A:$D,4,FALSE),0)</f>
        <v>0</v>
      </c>
      <c r="D1356">
        <f>+IFERROR(VLOOKUP(B1356,'[1]Sum table'!$A:$E,5,FALSE),0)</f>
        <v>0</v>
      </c>
      <c r="E1356">
        <f>+IFERROR(VLOOKUP(B1356,'[1]Sum table'!$A:$F,6,FALSE),0)</f>
        <v>0</v>
      </c>
      <c r="F1356">
        <f>+IFERROR(VLOOKUP(B1356,'[1]Sum table'!$A:$G,7,FALSE),0)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ZK104.K256.C042</v>
      </c>
      <c r="C1357">
        <f>+IFERROR(VLOOKUP(B1357,'[1]Sum table'!$A:$D,4,FALSE),0)</f>
        <v>0</v>
      </c>
      <c r="D1357">
        <f>+IFERROR(VLOOKUP(B1357,'[1]Sum table'!$A:$E,5,FALSE),0)</f>
        <v>0</v>
      </c>
      <c r="E1357">
        <f>+IFERROR(VLOOKUP(B1357,'[1]Sum table'!$A:$F,6,FALSE),0)</f>
        <v>0</v>
      </c>
      <c r="F1357">
        <f>+IFERROR(VLOOKUP(B1357,'[1]Sum table'!$A:$G,7,FALSE),0)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ZK104.K257.C042</v>
      </c>
      <c r="C1358">
        <f>+IFERROR(VLOOKUP(B1358,'[1]Sum table'!$A:$D,4,FALSE),0)</f>
        <v>0</v>
      </c>
      <c r="D1358">
        <f>+IFERROR(VLOOKUP(B1358,'[1]Sum table'!$A:$E,5,FALSE),0)</f>
        <v>0</v>
      </c>
      <c r="E1358">
        <f>+IFERROR(VLOOKUP(B1358,'[1]Sum table'!$A:$F,6,FALSE),0)</f>
        <v>0</v>
      </c>
      <c r="F1358">
        <f>+IFERROR(VLOOKUP(B1358,'[1]Sum table'!$A:$G,7,FALSE),0)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ZK104.K258.C042</v>
      </c>
      <c r="C1359">
        <f>+IFERROR(VLOOKUP(B1359,'[1]Sum table'!$A:$D,4,FALSE),0)</f>
        <v>0</v>
      </c>
      <c r="D1359">
        <f>+IFERROR(VLOOKUP(B1359,'[1]Sum table'!$A:$E,5,FALSE),0)</f>
        <v>0</v>
      </c>
      <c r="E1359">
        <f>+IFERROR(VLOOKUP(B1359,'[1]Sum table'!$A:$F,6,FALSE),0)</f>
        <v>0</v>
      </c>
      <c r="F1359">
        <f>+IFERROR(VLOOKUP(B1359,'[1]Sum table'!$A:$G,7,FALSE),0)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ZK104.K259.C042</v>
      </c>
      <c r="C1360">
        <f>+IFERROR(VLOOKUP(B1360,'[1]Sum table'!$A:$D,4,FALSE),0)</f>
        <v>0</v>
      </c>
      <c r="D1360">
        <f>+IFERROR(VLOOKUP(B1360,'[1]Sum table'!$A:$E,5,FALSE),0)</f>
        <v>0</v>
      </c>
      <c r="E1360">
        <f>+IFERROR(VLOOKUP(B1360,'[1]Sum table'!$A:$F,6,FALSE),0)</f>
        <v>0</v>
      </c>
      <c r="F1360">
        <f>+IFERROR(VLOOKUP(B1360,'[1]Sum table'!$A:$G,7,FALSE),0)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ZK104.K260.C042</v>
      </c>
      <c r="C1361">
        <f>+IFERROR(VLOOKUP(B1361,'[1]Sum table'!$A:$D,4,FALSE),0)</f>
        <v>0</v>
      </c>
      <c r="D1361">
        <f>+IFERROR(VLOOKUP(B1361,'[1]Sum table'!$A:$E,5,FALSE),0)</f>
        <v>0</v>
      </c>
      <c r="E1361">
        <f>+IFERROR(VLOOKUP(B1361,'[1]Sum table'!$A:$F,6,FALSE),0)</f>
        <v>0</v>
      </c>
      <c r="F1361">
        <f>+IFERROR(VLOOKUP(B1361,'[1]Sum table'!$A:$G,7,FALSE),0)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ZK104.K261.C042</v>
      </c>
      <c r="C1362">
        <f>+IFERROR(VLOOKUP(B1362,'[1]Sum table'!$A:$D,4,FALSE),0)</f>
        <v>0</v>
      </c>
      <c r="D1362">
        <f>+IFERROR(VLOOKUP(B1362,'[1]Sum table'!$A:$E,5,FALSE),0)</f>
        <v>0</v>
      </c>
      <c r="E1362">
        <f>+IFERROR(VLOOKUP(B1362,'[1]Sum table'!$A:$F,6,FALSE),0)</f>
        <v>0</v>
      </c>
      <c r="F1362">
        <f>+IFERROR(VLOOKUP(B1362,'[1]Sum table'!$A:$G,7,FALSE),0)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ZK104.K262.C042</v>
      </c>
      <c r="C1363">
        <f>+IFERROR(VLOOKUP(B1363,'[1]Sum table'!$A:$D,4,FALSE),0)</f>
        <v>0</v>
      </c>
      <c r="D1363">
        <f>+IFERROR(VLOOKUP(B1363,'[1]Sum table'!$A:$E,5,FALSE),0)</f>
        <v>0</v>
      </c>
      <c r="E1363">
        <f>+IFERROR(VLOOKUP(B1363,'[1]Sum table'!$A:$F,6,FALSE),0)</f>
        <v>0</v>
      </c>
      <c r="F1363">
        <f>+IFERROR(VLOOKUP(B1363,'[1]Sum table'!$A:$G,7,FALSE),0)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ZK104.K263.C042</v>
      </c>
      <c r="C1364">
        <f>+IFERROR(VLOOKUP(B1364,'[1]Sum table'!$A:$D,4,FALSE),0)</f>
        <v>0</v>
      </c>
      <c r="D1364">
        <f>+IFERROR(VLOOKUP(B1364,'[1]Sum table'!$A:$E,5,FALSE),0)</f>
        <v>0</v>
      </c>
      <c r="E1364">
        <f>+IFERROR(VLOOKUP(B1364,'[1]Sum table'!$A:$F,6,FALSE),0)</f>
        <v>0</v>
      </c>
      <c r="F1364">
        <f>+IFERROR(VLOOKUP(B1364,'[1]Sum table'!$A:$G,7,FALSE),0)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ZK104.K264.C042</v>
      </c>
      <c r="C1365">
        <f>+IFERROR(VLOOKUP(B1365,'[1]Sum table'!$A:$D,4,FALSE),0)</f>
        <v>0</v>
      </c>
      <c r="D1365">
        <f>+IFERROR(VLOOKUP(B1365,'[1]Sum table'!$A:$E,5,FALSE),0)</f>
        <v>0</v>
      </c>
      <c r="E1365">
        <f>+IFERROR(VLOOKUP(B1365,'[1]Sum table'!$A:$F,6,FALSE),0)</f>
        <v>0</v>
      </c>
      <c r="F1365">
        <f>+IFERROR(VLOOKUP(B1365,'[1]Sum table'!$A:$G,7,FALSE),0)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ZK104.K265.C042</v>
      </c>
      <c r="C1366">
        <f>+IFERROR(VLOOKUP(B1366,'[1]Sum table'!$A:$D,4,FALSE),0)</f>
        <v>0</v>
      </c>
      <c r="D1366">
        <f>+IFERROR(VLOOKUP(B1366,'[1]Sum table'!$A:$E,5,FALSE),0)</f>
        <v>0</v>
      </c>
      <c r="E1366">
        <f>+IFERROR(VLOOKUP(B1366,'[1]Sum table'!$A:$F,6,FALSE),0)</f>
        <v>0</v>
      </c>
      <c r="F1366">
        <f>+IFERROR(VLOOKUP(B1366,'[1]Sum table'!$A:$G,7,FALSE),0)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ZK104.K266.C042</v>
      </c>
      <c r="C1367">
        <f>+IFERROR(VLOOKUP(B1367,'[1]Sum table'!$A:$D,4,FALSE),0)</f>
        <v>0</v>
      </c>
      <c r="D1367">
        <f>+IFERROR(VLOOKUP(B1367,'[1]Sum table'!$A:$E,5,FALSE),0)</f>
        <v>0</v>
      </c>
      <c r="E1367">
        <f>+IFERROR(VLOOKUP(B1367,'[1]Sum table'!$A:$F,6,FALSE),0)</f>
        <v>0</v>
      </c>
      <c r="F1367">
        <f>+IFERROR(VLOOKUP(B1367,'[1]Sum table'!$A:$G,7,FALSE),0)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ZK104.K267.C042</v>
      </c>
      <c r="C1368">
        <f>+IFERROR(VLOOKUP(B1368,'[1]Sum table'!$A:$D,4,FALSE),0)</f>
        <v>0</v>
      </c>
      <c r="D1368">
        <f>+IFERROR(VLOOKUP(B1368,'[1]Sum table'!$A:$E,5,FALSE),0)</f>
        <v>0</v>
      </c>
      <c r="E1368">
        <f>+IFERROR(VLOOKUP(B1368,'[1]Sum table'!$A:$F,6,FALSE),0)</f>
        <v>0</v>
      </c>
      <c r="F1368">
        <f>+IFERROR(VLOOKUP(B1368,'[1]Sum table'!$A:$G,7,FALSE),0)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ZK104.K268.C042</v>
      </c>
      <c r="C1369">
        <f>+IFERROR(VLOOKUP(B1369,'[1]Sum table'!$A:$D,4,FALSE),0)</f>
        <v>0</v>
      </c>
      <c r="D1369">
        <f>+IFERROR(VLOOKUP(B1369,'[1]Sum table'!$A:$E,5,FALSE),0)</f>
        <v>0</v>
      </c>
      <c r="E1369">
        <f>+IFERROR(VLOOKUP(B1369,'[1]Sum table'!$A:$F,6,FALSE),0)</f>
        <v>0</v>
      </c>
      <c r="F1369">
        <f>+IFERROR(VLOOKUP(B1369,'[1]Sum table'!$A:$G,7,FALSE),0)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ZK104.K269.C042</v>
      </c>
      <c r="C1370">
        <f>+IFERROR(VLOOKUP(B1370,'[1]Sum table'!$A:$D,4,FALSE),0)</f>
        <v>0</v>
      </c>
      <c r="D1370">
        <f>+IFERROR(VLOOKUP(B1370,'[1]Sum table'!$A:$E,5,FALSE),0)</f>
        <v>0</v>
      </c>
      <c r="E1370">
        <f>+IFERROR(VLOOKUP(B1370,'[1]Sum table'!$A:$F,6,FALSE),0)</f>
        <v>0</v>
      </c>
      <c r="F1370">
        <f>+IFERROR(VLOOKUP(B1370,'[1]Sum table'!$A:$G,7,FALSE),0)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ZK104.K270.C042</v>
      </c>
      <c r="C1371">
        <f>+IFERROR(VLOOKUP(B1371,'[1]Sum table'!$A:$D,4,FALSE),0)</f>
        <v>0</v>
      </c>
      <c r="D1371">
        <f>+IFERROR(VLOOKUP(B1371,'[1]Sum table'!$A:$E,5,FALSE),0)</f>
        <v>0</v>
      </c>
      <c r="E1371">
        <f>+IFERROR(VLOOKUP(B1371,'[1]Sum table'!$A:$F,6,FALSE),0)</f>
        <v>0</v>
      </c>
      <c r="F1371">
        <f>+IFERROR(VLOOKUP(B1371,'[1]Sum table'!$A:$G,7,FALSE),0)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ZK104.K271.C042</v>
      </c>
      <c r="C1372">
        <f>+IFERROR(VLOOKUP(B1372,'[1]Sum table'!$A:$D,4,FALSE),0)</f>
        <v>0</v>
      </c>
      <c r="D1372">
        <f>+IFERROR(VLOOKUP(B1372,'[1]Sum table'!$A:$E,5,FALSE),0)</f>
        <v>0</v>
      </c>
      <c r="E1372">
        <f>+IFERROR(VLOOKUP(B1372,'[1]Sum table'!$A:$F,6,FALSE),0)</f>
        <v>0</v>
      </c>
      <c r="F1372">
        <f>+IFERROR(VLOOKUP(B1372,'[1]Sum table'!$A:$G,7,FALSE),0)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ZK104.K272.C042</v>
      </c>
      <c r="C1373">
        <f>+IFERROR(VLOOKUP(B1373,'[1]Sum table'!$A:$D,4,FALSE),0)</f>
        <v>0</v>
      </c>
      <c r="D1373">
        <f>+IFERROR(VLOOKUP(B1373,'[1]Sum table'!$A:$E,5,FALSE),0)</f>
        <v>0</v>
      </c>
      <c r="E1373">
        <f>+IFERROR(VLOOKUP(B1373,'[1]Sum table'!$A:$F,6,FALSE),0)</f>
        <v>0</v>
      </c>
      <c r="F1373">
        <f>+IFERROR(VLOOKUP(B1373,'[1]Sum table'!$A:$G,7,FALSE),0)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ZK104.K273.C042</v>
      </c>
      <c r="C1374">
        <f>+IFERROR(VLOOKUP(B1374,'[1]Sum table'!$A:$D,4,FALSE),0)</f>
        <v>0</v>
      </c>
      <c r="D1374">
        <f>+IFERROR(VLOOKUP(B1374,'[1]Sum table'!$A:$E,5,FALSE),0)</f>
        <v>0</v>
      </c>
      <c r="E1374">
        <f>+IFERROR(VLOOKUP(B1374,'[1]Sum table'!$A:$F,6,FALSE),0)</f>
        <v>0</v>
      </c>
      <c r="F1374">
        <f>+IFERROR(VLOOKUP(B1374,'[1]Sum table'!$A:$G,7,FALSE),0)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ZK104.K274.C042</v>
      </c>
      <c r="C1375">
        <f>+IFERROR(VLOOKUP(B1375,'[1]Sum table'!$A:$D,4,FALSE),0)</f>
        <v>0</v>
      </c>
      <c r="D1375">
        <f>+IFERROR(VLOOKUP(B1375,'[1]Sum table'!$A:$E,5,FALSE),0)</f>
        <v>0</v>
      </c>
      <c r="E1375">
        <f>+IFERROR(VLOOKUP(B1375,'[1]Sum table'!$A:$F,6,FALSE),0)</f>
        <v>0</v>
      </c>
      <c r="F1375">
        <f>+IFERROR(VLOOKUP(B1375,'[1]Sum table'!$A:$G,7,FALSE),0)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ZK104.K275.C042</v>
      </c>
      <c r="C1376">
        <f>+IFERROR(VLOOKUP(B1376,'[1]Sum table'!$A:$D,4,FALSE),0)</f>
        <v>0</v>
      </c>
      <c r="D1376">
        <f>+IFERROR(VLOOKUP(B1376,'[1]Sum table'!$A:$E,5,FALSE),0)</f>
        <v>0</v>
      </c>
      <c r="E1376">
        <f>+IFERROR(VLOOKUP(B1376,'[1]Sum table'!$A:$F,6,FALSE),0)</f>
        <v>0</v>
      </c>
      <c r="F1376">
        <f>+IFERROR(VLOOKUP(B1376,'[1]Sum table'!$A:$G,7,FALSE),0)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ZK104.K276.C042</v>
      </c>
      <c r="C1377">
        <f>+IFERROR(VLOOKUP(B1377,'[1]Sum table'!$A:$D,4,FALSE),0)</f>
        <v>0</v>
      </c>
      <c r="D1377">
        <f>+IFERROR(VLOOKUP(B1377,'[1]Sum table'!$A:$E,5,FALSE),0)</f>
        <v>0</v>
      </c>
      <c r="E1377">
        <f>+IFERROR(VLOOKUP(B1377,'[1]Sum table'!$A:$F,6,FALSE),0)</f>
        <v>0</v>
      </c>
      <c r="F1377">
        <f>+IFERROR(VLOOKUP(B1377,'[1]Sum table'!$A:$G,7,FALSE),0)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ZK104.K277.C042</v>
      </c>
      <c r="C1378">
        <f>+IFERROR(VLOOKUP(B1378,'[1]Sum table'!$A:$D,4,FALSE),0)</f>
        <v>0</v>
      </c>
      <c r="D1378">
        <f>+IFERROR(VLOOKUP(B1378,'[1]Sum table'!$A:$E,5,FALSE),0)</f>
        <v>0</v>
      </c>
      <c r="E1378">
        <f>+IFERROR(VLOOKUP(B1378,'[1]Sum table'!$A:$F,6,FALSE),0)</f>
        <v>0</v>
      </c>
      <c r="F1378">
        <f>+IFERROR(VLOOKUP(B1378,'[1]Sum table'!$A:$G,7,FALSE),0)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ZK104.K278.C042</v>
      </c>
      <c r="C1379">
        <f>+IFERROR(VLOOKUP(B1379,'[1]Sum table'!$A:$D,4,FALSE),0)</f>
        <v>0</v>
      </c>
      <c r="D1379">
        <f>+IFERROR(VLOOKUP(B1379,'[1]Sum table'!$A:$E,5,FALSE),0)</f>
        <v>0</v>
      </c>
      <c r="E1379">
        <f>+IFERROR(VLOOKUP(B1379,'[1]Sum table'!$A:$F,6,FALSE),0)</f>
        <v>0</v>
      </c>
      <c r="F1379">
        <f>+IFERROR(VLOOKUP(B1379,'[1]Sum table'!$A:$G,7,FALSE),0)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ZK104.K279.C042</v>
      </c>
      <c r="C1380">
        <f>+IFERROR(VLOOKUP(B1380,'[1]Sum table'!$A:$D,4,FALSE),0)</f>
        <v>0</v>
      </c>
      <c r="D1380">
        <f>+IFERROR(VLOOKUP(B1380,'[1]Sum table'!$A:$E,5,FALSE),0)</f>
        <v>0</v>
      </c>
      <c r="E1380">
        <f>+IFERROR(VLOOKUP(B1380,'[1]Sum table'!$A:$F,6,FALSE),0)</f>
        <v>0</v>
      </c>
      <c r="F1380">
        <f>+IFERROR(VLOOKUP(B1380,'[1]Sum table'!$A:$G,7,FALSE),0)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ZK104.K280.C042</v>
      </c>
      <c r="C1381">
        <f>+IFERROR(VLOOKUP(B1381,'[1]Sum table'!$A:$D,4,FALSE),0)</f>
        <v>0</v>
      </c>
      <c r="D1381">
        <f>+IFERROR(VLOOKUP(B1381,'[1]Sum table'!$A:$E,5,FALSE),0)</f>
        <v>0</v>
      </c>
      <c r="E1381">
        <f>+IFERROR(VLOOKUP(B1381,'[1]Sum table'!$A:$F,6,FALSE),0)</f>
        <v>0</v>
      </c>
      <c r="F1381">
        <f>+IFERROR(VLOOKUP(B1381,'[1]Sum table'!$A:$G,7,FALSE),0)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ZK104.K281.C042</v>
      </c>
      <c r="C1382">
        <f>+IFERROR(VLOOKUP(B1382,'[1]Sum table'!$A:$D,4,FALSE),0)</f>
        <v>0</v>
      </c>
      <c r="D1382">
        <f>+IFERROR(VLOOKUP(B1382,'[1]Sum table'!$A:$E,5,FALSE),0)</f>
        <v>0</v>
      </c>
      <c r="E1382">
        <f>+IFERROR(VLOOKUP(B1382,'[1]Sum table'!$A:$F,6,FALSE),0)</f>
        <v>0</v>
      </c>
      <c r="F1382">
        <f>+IFERROR(VLOOKUP(B1382,'[1]Sum table'!$A:$G,7,FALSE),0)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ZK104.K282.C042</v>
      </c>
      <c r="C1383">
        <f>+IFERROR(VLOOKUP(B1383,'[1]Sum table'!$A:$D,4,FALSE),0)</f>
        <v>0</v>
      </c>
      <c r="D1383">
        <f>+IFERROR(VLOOKUP(B1383,'[1]Sum table'!$A:$E,5,FALSE),0)</f>
        <v>0</v>
      </c>
      <c r="E1383">
        <f>+IFERROR(VLOOKUP(B1383,'[1]Sum table'!$A:$F,6,FALSE),0)</f>
        <v>0</v>
      </c>
      <c r="F1383">
        <f>+IFERROR(VLOOKUP(B1383,'[1]Sum table'!$A:$G,7,FALSE),0)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ZK104.K283.C042</v>
      </c>
      <c r="C1384">
        <f>+IFERROR(VLOOKUP(B1384,'[1]Sum table'!$A:$D,4,FALSE),0)</f>
        <v>0</v>
      </c>
      <c r="D1384">
        <f>+IFERROR(VLOOKUP(B1384,'[1]Sum table'!$A:$E,5,FALSE),0)</f>
        <v>0</v>
      </c>
      <c r="E1384">
        <f>+IFERROR(VLOOKUP(B1384,'[1]Sum table'!$A:$F,6,FALSE),0)</f>
        <v>0</v>
      </c>
      <c r="F1384">
        <f>+IFERROR(VLOOKUP(B1384,'[1]Sum table'!$A:$G,7,FALSE),0)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ZK104.K284.C042</v>
      </c>
      <c r="C1385">
        <f>+IFERROR(VLOOKUP(B1385,'[1]Sum table'!$A:$D,4,FALSE),0)</f>
        <v>0</v>
      </c>
      <c r="D1385">
        <f>+IFERROR(VLOOKUP(B1385,'[1]Sum table'!$A:$E,5,FALSE),0)</f>
        <v>0</v>
      </c>
      <c r="E1385">
        <f>+IFERROR(VLOOKUP(B1385,'[1]Sum table'!$A:$F,6,FALSE),0)</f>
        <v>0</v>
      </c>
      <c r="F1385">
        <f>+IFERROR(VLOOKUP(B1385,'[1]Sum table'!$A:$G,7,FALSE),0)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ZK104.K285.C042</v>
      </c>
      <c r="C1386">
        <f>+IFERROR(VLOOKUP(B1386,'[1]Sum table'!$A:$D,4,FALSE),0)</f>
        <v>0</v>
      </c>
      <c r="D1386">
        <f>+IFERROR(VLOOKUP(B1386,'[1]Sum table'!$A:$E,5,FALSE),0)</f>
        <v>0</v>
      </c>
      <c r="E1386">
        <f>+IFERROR(VLOOKUP(B1386,'[1]Sum table'!$A:$F,6,FALSE),0)</f>
        <v>0</v>
      </c>
      <c r="F1386">
        <f>+IFERROR(VLOOKUP(B1386,'[1]Sum table'!$A:$G,7,FALSE),0)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ZK104.K286.C042</v>
      </c>
      <c r="C1387">
        <f>+IFERROR(VLOOKUP(B1387,'[1]Sum table'!$A:$D,4,FALSE),0)</f>
        <v>0</v>
      </c>
      <c r="D1387">
        <f>+IFERROR(VLOOKUP(B1387,'[1]Sum table'!$A:$E,5,FALSE),0)</f>
        <v>0</v>
      </c>
      <c r="E1387">
        <f>+IFERROR(VLOOKUP(B1387,'[1]Sum table'!$A:$F,6,FALSE),0)</f>
        <v>0</v>
      </c>
      <c r="F1387">
        <f>+IFERROR(VLOOKUP(B1387,'[1]Sum table'!$A:$G,7,FALSE),0)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ZK104.K287.C042</v>
      </c>
      <c r="C1388">
        <f>+IFERROR(VLOOKUP(B1388,'[1]Sum table'!$A:$D,4,FALSE),0)</f>
        <v>0</v>
      </c>
      <c r="D1388">
        <f>+IFERROR(VLOOKUP(B1388,'[1]Sum table'!$A:$E,5,FALSE),0)</f>
        <v>0</v>
      </c>
      <c r="E1388">
        <f>+IFERROR(VLOOKUP(B1388,'[1]Sum table'!$A:$F,6,FALSE),0)</f>
        <v>0</v>
      </c>
      <c r="F1388">
        <f>+IFERROR(VLOOKUP(B1388,'[1]Sum table'!$A:$G,7,FALSE),0)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ZK104.K288.C042</v>
      </c>
      <c r="C1389">
        <f>+IFERROR(VLOOKUP(B1389,'[1]Sum table'!$A:$D,4,FALSE),0)</f>
        <v>0</v>
      </c>
      <c r="D1389">
        <f>+IFERROR(VLOOKUP(B1389,'[1]Sum table'!$A:$E,5,FALSE),0)</f>
        <v>0</v>
      </c>
      <c r="E1389">
        <f>+IFERROR(VLOOKUP(B1389,'[1]Sum table'!$A:$F,6,FALSE),0)</f>
        <v>0</v>
      </c>
      <c r="F1389">
        <f>+IFERROR(VLOOKUP(B1389,'[1]Sum table'!$A:$G,7,FALSE),0)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ZK104.K289.C042</v>
      </c>
      <c r="C1390">
        <f>+IFERROR(VLOOKUP(B1390,'[1]Sum table'!$A:$D,4,FALSE),0)</f>
        <v>0</v>
      </c>
      <c r="D1390">
        <f>+IFERROR(VLOOKUP(B1390,'[1]Sum table'!$A:$E,5,FALSE),0)</f>
        <v>0</v>
      </c>
      <c r="E1390">
        <f>+IFERROR(VLOOKUP(B1390,'[1]Sum table'!$A:$F,6,FALSE),0)</f>
        <v>0</v>
      </c>
      <c r="F1390">
        <f>+IFERROR(VLOOKUP(B1390,'[1]Sum table'!$A:$G,7,FALSE),0)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ZK104.K290.C042</v>
      </c>
      <c r="C1391">
        <f>+IFERROR(VLOOKUP(B1391,'[1]Sum table'!$A:$D,4,FALSE),0)</f>
        <v>0</v>
      </c>
      <c r="D1391">
        <f>+IFERROR(VLOOKUP(B1391,'[1]Sum table'!$A:$E,5,FALSE),0)</f>
        <v>0</v>
      </c>
      <c r="E1391">
        <f>+IFERROR(VLOOKUP(B1391,'[1]Sum table'!$A:$F,6,FALSE),0)</f>
        <v>0</v>
      </c>
      <c r="F1391">
        <f>+IFERROR(VLOOKUP(B1391,'[1]Sum table'!$A:$G,7,FALSE),0)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ZK104.K291.C042</v>
      </c>
      <c r="C1392">
        <f>+IFERROR(VLOOKUP(B1392,'[1]Sum table'!$A:$D,4,FALSE),0)</f>
        <v>0</v>
      </c>
      <c r="D1392">
        <f>+IFERROR(VLOOKUP(B1392,'[1]Sum table'!$A:$E,5,FALSE),0)</f>
        <v>0</v>
      </c>
      <c r="E1392">
        <f>+IFERROR(VLOOKUP(B1392,'[1]Sum table'!$A:$F,6,FALSE),0)</f>
        <v>0</v>
      </c>
      <c r="F1392">
        <f>+IFERROR(VLOOKUP(B1392,'[1]Sum table'!$A:$G,7,FALSE),0)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ZK104.K292.C042</v>
      </c>
      <c r="C1393">
        <f>+IFERROR(VLOOKUP(B1393,'[1]Sum table'!$A:$D,4,FALSE),0)</f>
        <v>0</v>
      </c>
      <c r="D1393">
        <f>+IFERROR(VLOOKUP(B1393,'[1]Sum table'!$A:$E,5,FALSE),0)</f>
        <v>0</v>
      </c>
      <c r="E1393">
        <f>+IFERROR(VLOOKUP(B1393,'[1]Sum table'!$A:$F,6,FALSE),0)</f>
        <v>0</v>
      </c>
      <c r="F1393">
        <f>+IFERROR(VLOOKUP(B1393,'[1]Sum table'!$A:$G,7,FALSE),0)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ZK104.K293.C042</v>
      </c>
      <c r="C1394">
        <f>+IFERROR(VLOOKUP(B1394,'[1]Sum table'!$A:$D,4,FALSE),0)</f>
        <v>0</v>
      </c>
      <c r="D1394">
        <f>+IFERROR(VLOOKUP(B1394,'[1]Sum table'!$A:$E,5,FALSE),0)</f>
        <v>0</v>
      </c>
      <c r="E1394">
        <f>+IFERROR(VLOOKUP(B1394,'[1]Sum table'!$A:$F,6,FALSE),0)</f>
        <v>0</v>
      </c>
      <c r="F1394">
        <f>+IFERROR(VLOOKUP(B1394,'[1]Sum table'!$A:$G,7,FALSE),0)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ZK104.K294.C042</v>
      </c>
      <c r="C1395">
        <f>+IFERROR(VLOOKUP(B1395,'[1]Sum table'!$A:$D,4,FALSE),0)</f>
        <v>0</v>
      </c>
      <c r="D1395">
        <f>+IFERROR(VLOOKUP(B1395,'[1]Sum table'!$A:$E,5,FALSE),0)</f>
        <v>0</v>
      </c>
      <c r="E1395">
        <f>+IFERROR(VLOOKUP(B1395,'[1]Sum table'!$A:$F,6,FALSE),0)</f>
        <v>0</v>
      </c>
      <c r="F1395">
        <f>+IFERROR(VLOOKUP(B1395,'[1]Sum table'!$A:$G,7,FALSE),0)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ZK104.K295.C042</v>
      </c>
      <c r="C1396">
        <f>+IFERROR(VLOOKUP(B1396,'[1]Sum table'!$A:$D,4,FALSE),0)</f>
        <v>0</v>
      </c>
      <c r="D1396">
        <f>+IFERROR(VLOOKUP(B1396,'[1]Sum table'!$A:$E,5,FALSE),0)</f>
        <v>0</v>
      </c>
      <c r="E1396">
        <f>+IFERROR(VLOOKUP(B1396,'[1]Sum table'!$A:$F,6,FALSE),0)</f>
        <v>0</v>
      </c>
      <c r="F1396">
        <f>+IFERROR(VLOOKUP(B1396,'[1]Sum table'!$A:$G,7,FALSE),0)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ZK104.K296.C042</v>
      </c>
      <c r="C1397">
        <f>+IFERROR(VLOOKUP(B1397,'[1]Sum table'!$A:$D,4,FALSE),0)</f>
        <v>0</v>
      </c>
      <c r="D1397">
        <f>+IFERROR(VLOOKUP(B1397,'[1]Sum table'!$A:$E,5,FALSE),0)</f>
        <v>0</v>
      </c>
      <c r="E1397">
        <f>+IFERROR(VLOOKUP(B1397,'[1]Sum table'!$A:$F,6,FALSE),0)</f>
        <v>0</v>
      </c>
      <c r="F1397">
        <f>+IFERROR(VLOOKUP(B1397,'[1]Sum table'!$A:$G,7,FALSE),0)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ZK104.K297.C042</v>
      </c>
      <c r="C1398">
        <f>+IFERROR(VLOOKUP(B1398,'[1]Sum table'!$A:$D,4,FALSE),0)</f>
        <v>0</v>
      </c>
      <c r="D1398">
        <f>+IFERROR(VLOOKUP(B1398,'[1]Sum table'!$A:$E,5,FALSE),0)</f>
        <v>0</v>
      </c>
      <c r="E1398">
        <f>+IFERROR(VLOOKUP(B1398,'[1]Sum table'!$A:$F,6,FALSE),0)</f>
        <v>0</v>
      </c>
      <c r="F1398">
        <f>+IFERROR(VLOOKUP(B1398,'[1]Sum table'!$A:$G,7,FALSE),0)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ZK104.K298.C042</v>
      </c>
      <c r="C1399">
        <f>+IFERROR(VLOOKUP(B1399,'[1]Sum table'!$A:$D,4,FALSE),0)</f>
        <v>0</v>
      </c>
      <c r="D1399">
        <f>+IFERROR(VLOOKUP(B1399,'[1]Sum table'!$A:$E,5,FALSE),0)</f>
        <v>0</v>
      </c>
      <c r="E1399">
        <f>+IFERROR(VLOOKUP(B1399,'[1]Sum table'!$A:$F,6,FALSE),0)</f>
        <v>0</v>
      </c>
      <c r="F1399">
        <f>+IFERROR(VLOOKUP(B1399,'[1]Sum table'!$A:$G,7,FALSE),0)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ZK104.K299.C042</v>
      </c>
      <c r="C1400">
        <f>+IFERROR(VLOOKUP(B1400,'[1]Sum table'!$A:$D,4,FALSE),0)</f>
        <v>0</v>
      </c>
      <c r="D1400">
        <f>+IFERROR(VLOOKUP(B1400,'[1]Sum table'!$A:$E,5,FALSE),0)</f>
        <v>0</v>
      </c>
      <c r="E1400">
        <f>+IFERROR(VLOOKUP(B1400,'[1]Sum table'!$A:$F,6,FALSE),0)</f>
        <v>0</v>
      </c>
      <c r="F1400">
        <f>+IFERROR(VLOOKUP(B1400,'[1]Sum table'!$A:$G,7,FALSE),0)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ZK104.K300.C042</v>
      </c>
      <c r="C1401">
        <f>+IFERROR(VLOOKUP(B1401,'[1]Sum table'!$A:$D,4,FALSE),0)</f>
        <v>0</v>
      </c>
      <c r="D1401">
        <f>+IFERROR(VLOOKUP(B1401,'[1]Sum table'!$A:$E,5,FALSE),0)</f>
        <v>0</v>
      </c>
      <c r="E1401">
        <f>+IFERROR(VLOOKUP(B1401,'[1]Sum table'!$A:$F,6,FALSE),0)</f>
        <v>0</v>
      </c>
      <c r="F1401">
        <f>+IFERROR(VLOOKUP(B1401,'[1]Sum table'!$A:$G,7,FALSE),0)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ZK104.K301.C042</v>
      </c>
      <c r="C1402">
        <f>+IFERROR(VLOOKUP(B1402,'[1]Sum table'!$A:$D,4,FALSE),0)</f>
        <v>0</v>
      </c>
      <c r="D1402">
        <f>+IFERROR(VLOOKUP(B1402,'[1]Sum table'!$A:$E,5,FALSE),0)</f>
        <v>0</v>
      </c>
      <c r="E1402">
        <f>+IFERROR(VLOOKUP(B1402,'[1]Sum table'!$A:$F,6,FALSE),0)</f>
        <v>0</v>
      </c>
      <c r="F1402">
        <f>+IFERROR(VLOOKUP(B1402,'[1]Sum table'!$A:$G,7,FALSE),0)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ZK104.K302.C042</v>
      </c>
      <c r="C1403">
        <f>+IFERROR(VLOOKUP(B1403,'[1]Sum table'!$A:$D,4,FALSE),0)</f>
        <v>0</v>
      </c>
      <c r="D1403">
        <f>+IFERROR(VLOOKUP(B1403,'[1]Sum table'!$A:$E,5,FALSE),0)</f>
        <v>0</v>
      </c>
      <c r="E1403">
        <f>+IFERROR(VLOOKUP(B1403,'[1]Sum table'!$A:$F,6,FALSE),0)</f>
        <v>0</v>
      </c>
      <c r="F1403">
        <f>+IFERROR(VLOOKUP(B1403,'[1]Sum table'!$A:$G,7,FALSE),0)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ZK104.K303.C042</v>
      </c>
      <c r="C1404">
        <f>+IFERROR(VLOOKUP(B1404,'[1]Sum table'!$A:$D,4,FALSE),0)</f>
        <v>0</v>
      </c>
      <c r="D1404">
        <f>+IFERROR(VLOOKUP(B1404,'[1]Sum table'!$A:$E,5,FALSE),0)</f>
        <v>0</v>
      </c>
      <c r="E1404">
        <f>+IFERROR(VLOOKUP(B1404,'[1]Sum table'!$A:$F,6,FALSE),0)</f>
        <v>0</v>
      </c>
      <c r="F1404">
        <f>+IFERROR(VLOOKUP(B1404,'[1]Sum table'!$A:$G,7,FALSE),0)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ZK104.K304.C042</v>
      </c>
      <c r="C1405">
        <f>+IFERROR(VLOOKUP(B1405,'[1]Sum table'!$A:$D,4,FALSE),0)</f>
        <v>0</v>
      </c>
      <c r="D1405">
        <f>+IFERROR(VLOOKUP(B1405,'[1]Sum table'!$A:$E,5,FALSE),0)</f>
        <v>0</v>
      </c>
      <c r="E1405">
        <f>+IFERROR(VLOOKUP(B1405,'[1]Sum table'!$A:$F,6,FALSE),0)</f>
        <v>0</v>
      </c>
      <c r="F1405">
        <f>+IFERROR(VLOOKUP(B1405,'[1]Sum table'!$A:$G,7,FALSE),0)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ZK104.K305.C042</v>
      </c>
      <c r="C1406">
        <f>+IFERROR(VLOOKUP(B1406,'[1]Sum table'!$A:$D,4,FALSE),0)</f>
        <v>0</v>
      </c>
      <c r="D1406">
        <f>+IFERROR(VLOOKUP(B1406,'[1]Sum table'!$A:$E,5,FALSE),0)</f>
        <v>0</v>
      </c>
      <c r="E1406">
        <f>+IFERROR(VLOOKUP(B1406,'[1]Sum table'!$A:$F,6,FALSE),0)</f>
        <v>0</v>
      </c>
      <c r="F1406">
        <f>+IFERROR(VLOOKUP(B1406,'[1]Sum table'!$A:$G,7,FALSE),0)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ZK104.K306.C042</v>
      </c>
      <c r="C1407">
        <f>+IFERROR(VLOOKUP(B1407,'[1]Sum table'!$A:$D,4,FALSE),0)</f>
        <v>0</v>
      </c>
      <c r="D1407">
        <f>+IFERROR(VLOOKUP(B1407,'[1]Sum table'!$A:$E,5,FALSE),0)</f>
        <v>0</v>
      </c>
      <c r="E1407">
        <f>+IFERROR(VLOOKUP(B1407,'[1]Sum table'!$A:$F,6,FALSE),0)</f>
        <v>0</v>
      </c>
      <c r="F1407">
        <f>+IFERROR(VLOOKUP(B1407,'[1]Sum table'!$A:$G,7,FALSE),0)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ZK104.K307.C042</v>
      </c>
      <c r="C1408">
        <f>+IFERROR(VLOOKUP(B1408,'[1]Sum table'!$A:$D,4,FALSE),0)</f>
        <v>0</v>
      </c>
      <c r="D1408">
        <f>+IFERROR(VLOOKUP(B1408,'[1]Sum table'!$A:$E,5,FALSE),0)</f>
        <v>0</v>
      </c>
      <c r="E1408">
        <f>+IFERROR(VLOOKUP(B1408,'[1]Sum table'!$A:$F,6,FALSE),0)</f>
        <v>0</v>
      </c>
      <c r="F1408">
        <f>+IFERROR(VLOOKUP(B1408,'[1]Sum table'!$A:$G,7,FALSE),0)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ZK104.K308.C042</v>
      </c>
      <c r="C1409">
        <f>+IFERROR(VLOOKUP(B1409,'[1]Sum table'!$A:$D,4,FALSE),0)</f>
        <v>0</v>
      </c>
      <c r="D1409">
        <f>+IFERROR(VLOOKUP(B1409,'[1]Sum table'!$A:$E,5,FALSE),0)</f>
        <v>0</v>
      </c>
      <c r="E1409">
        <f>+IFERROR(VLOOKUP(B1409,'[1]Sum table'!$A:$F,6,FALSE),0)</f>
        <v>0</v>
      </c>
      <c r="F1409">
        <f>+IFERROR(VLOOKUP(B1409,'[1]Sum table'!$A:$G,7,FALSE),0)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ZK104.K309.C042</v>
      </c>
      <c r="C1410">
        <f>+IFERROR(VLOOKUP(B1410,'[1]Sum table'!$A:$D,4,FALSE),0)</f>
        <v>0</v>
      </c>
      <c r="D1410">
        <f>+IFERROR(VLOOKUP(B1410,'[1]Sum table'!$A:$E,5,FALSE),0)</f>
        <v>0</v>
      </c>
      <c r="E1410">
        <f>+IFERROR(VLOOKUP(B1410,'[1]Sum table'!$A:$F,6,FALSE),0)</f>
        <v>0</v>
      </c>
      <c r="F1410">
        <f>+IFERROR(VLOOKUP(B1410,'[1]Sum table'!$A:$G,7,FALSE),0)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ZK104.K310.C042</v>
      </c>
      <c r="C1411">
        <f>+IFERROR(VLOOKUP(B1411,'[1]Sum table'!$A:$D,4,FALSE),0)</f>
        <v>0</v>
      </c>
      <c r="D1411">
        <f>+IFERROR(VLOOKUP(B1411,'[1]Sum table'!$A:$E,5,FALSE),0)</f>
        <v>0</v>
      </c>
      <c r="E1411">
        <f>+IFERROR(VLOOKUP(B1411,'[1]Sum table'!$A:$F,6,FALSE),0)</f>
        <v>0</v>
      </c>
      <c r="F1411">
        <f>+IFERROR(VLOOKUP(B1411,'[1]Sum table'!$A:$G,7,FALSE),0)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ZK104.K311.C042</v>
      </c>
      <c r="C1412">
        <f>+IFERROR(VLOOKUP(B1412,'[1]Sum table'!$A:$D,4,FALSE),0)</f>
        <v>0</v>
      </c>
      <c r="D1412">
        <f>+IFERROR(VLOOKUP(B1412,'[1]Sum table'!$A:$E,5,FALSE),0)</f>
        <v>0</v>
      </c>
      <c r="E1412">
        <f>+IFERROR(VLOOKUP(B1412,'[1]Sum table'!$A:$F,6,FALSE),0)</f>
        <v>0</v>
      </c>
      <c r="F1412">
        <f>+IFERROR(VLOOKUP(B1412,'[1]Sum table'!$A:$G,7,FALSE),0)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ZK104.K312.C042</v>
      </c>
      <c r="C1413">
        <f>+IFERROR(VLOOKUP(B1413,'[1]Sum table'!$A:$D,4,FALSE),0)</f>
        <v>0</v>
      </c>
      <c r="D1413">
        <f>+IFERROR(VLOOKUP(B1413,'[1]Sum table'!$A:$E,5,FALSE),0)</f>
        <v>0</v>
      </c>
      <c r="E1413">
        <f>+IFERROR(VLOOKUP(B1413,'[1]Sum table'!$A:$F,6,FALSE),0)</f>
        <v>0</v>
      </c>
      <c r="F1413">
        <f>+IFERROR(VLOOKUP(B1413,'[1]Sum table'!$A:$G,7,FALSE),0)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ZK104.K313.C042</v>
      </c>
      <c r="C1414">
        <f>+IFERROR(VLOOKUP(B1414,'[1]Sum table'!$A:$D,4,FALSE),0)</f>
        <v>0</v>
      </c>
      <c r="D1414">
        <f>+IFERROR(VLOOKUP(B1414,'[1]Sum table'!$A:$E,5,FALSE),0)</f>
        <v>0</v>
      </c>
      <c r="E1414">
        <f>+IFERROR(VLOOKUP(B1414,'[1]Sum table'!$A:$F,6,FALSE),0)</f>
        <v>0</v>
      </c>
      <c r="F1414">
        <f>+IFERROR(VLOOKUP(B1414,'[1]Sum table'!$A:$G,7,FALSE),0)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ZK104.K314.C042</v>
      </c>
      <c r="C1415">
        <f>+IFERROR(VLOOKUP(B1415,'[1]Sum table'!$A:$D,4,FALSE),0)</f>
        <v>0</v>
      </c>
      <c r="D1415">
        <f>+IFERROR(VLOOKUP(B1415,'[1]Sum table'!$A:$E,5,FALSE),0)</f>
        <v>0</v>
      </c>
      <c r="E1415">
        <f>+IFERROR(VLOOKUP(B1415,'[1]Sum table'!$A:$F,6,FALSE),0)</f>
        <v>0</v>
      </c>
      <c r="F1415">
        <f>+IFERROR(VLOOKUP(B1415,'[1]Sum table'!$A:$G,7,FALSE),0)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ZK104.K315.C042</v>
      </c>
      <c r="C1416">
        <f>+IFERROR(VLOOKUP(B1416,'[1]Sum table'!$A:$D,4,FALSE),0)</f>
        <v>0</v>
      </c>
      <c r="D1416">
        <f>+IFERROR(VLOOKUP(B1416,'[1]Sum table'!$A:$E,5,FALSE),0)</f>
        <v>0</v>
      </c>
      <c r="E1416">
        <f>+IFERROR(VLOOKUP(B1416,'[1]Sum table'!$A:$F,6,FALSE),0)</f>
        <v>0</v>
      </c>
      <c r="F1416">
        <f>+IFERROR(VLOOKUP(B1416,'[1]Sum table'!$A:$G,7,FALSE),0)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ZK104.K316.C042</v>
      </c>
      <c r="C1417">
        <f>+IFERROR(VLOOKUP(B1417,'[1]Sum table'!$A:$D,4,FALSE),0)</f>
        <v>0</v>
      </c>
      <c r="D1417">
        <f>+IFERROR(VLOOKUP(B1417,'[1]Sum table'!$A:$E,5,FALSE),0)</f>
        <v>0</v>
      </c>
      <c r="E1417">
        <f>+IFERROR(VLOOKUP(B1417,'[1]Sum table'!$A:$F,6,FALSE),0)</f>
        <v>0</v>
      </c>
      <c r="F1417">
        <f>+IFERROR(VLOOKUP(B1417,'[1]Sum table'!$A:$G,7,FALSE),0)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ZK104.K317.C042</v>
      </c>
      <c r="C1418">
        <f>+IFERROR(VLOOKUP(B1418,'[1]Sum table'!$A:$D,4,FALSE),0)</f>
        <v>0</v>
      </c>
      <c r="D1418">
        <f>+IFERROR(VLOOKUP(B1418,'[1]Sum table'!$A:$E,5,FALSE),0)</f>
        <v>0</v>
      </c>
      <c r="E1418">
        <f>+IFERROR(VLOOKUP(B1418,'[1]Sum table'!$A:$F,6,FALSE),0)</f>
        <v>0</v>
      </c>
      <c r="F1418">
        <f>+IFERROR(VLOOKUP(B1418,'[1]Sum table'!$A:$G,7,FALSE),0)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ZK104.K318.C042</v>
      </c>
      <c r="C1419">
        <f>+IFERROR(VLOOKUP(B1419,'[1]Sum table'!$A:$D,4,FALSE),0)</f>
        <v>0</v>
      </c>
      <c r="D1419">
        <f>+IFERROR(VLOOKUP(B1419,'[1]Sum table'!$A:$E,5,FALSE),0)</f>
        <v>0</v>
      </c>
      <c r="E1419">
        <f>+IFERROR(VLOOKUP(B1419,'[1]Sum table'!$A:$F,6,FALSE),0)</f>
        <v>0</v>
      </c>
      <c r="F1419">
        <f>+IFERROR(VLOOKUP(B1419,'[1]Sum table'!$A:$G,7,FALSE),0)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ZK104.K319.C042</v>
      </c>
      <c r="C1420">
        <f>+IFERROR(VLOOKUP(B1420,'[1]Sum table'!$A:$D,4,FALSE),0)</f>
        <v>0</v>
      </c>
      <c r="D1420">
        <f>+IFERROR(VLOOKUP(B1420,'[1]Sum table'!$A:$E,5,FALSE),0)</f>
        <v>0</v>
      </c>
      <c r="E1420">
        <f>+IFERROR(VLOOKUP(B1420,'[1]Sum table'!$A:$F,6,FALSE),0)</f>
        <v>0</v>
      </c>
      <c r="F1420">
        <f>+IFERROR(VLOOKUP(B1420,'[1]Sum table'!$A:$G,7,FALSE),0)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ZK104.K320.C042</v>
      </c>
      <c r="C1421">
        <f>+IFERROR(VLOOKUP(B1421,'[1]Sum table'!$A:$D,4,FALSE),0)</f>
        <v>0</v>
      </c>
      <c r="D1421">
        <f>+IFERROR(VLOOKUP(B1421,'[1]Sum table'!$A:$E,5,FALSE),0)</f>
        <v>0</v>
      </c>
      <c r="E1421">
        <f>+IFERROR(VLOOKUP(B1421,'[1]Sum table'!$A:$F,6,FALSE),0)</f>
        <v>0</v>
      </c>
      <c r="F1421">
        <f>+IFERROR(VLOOKUP(B1421,'[1]Sum table'!$A:$G,7,FALSE),0)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ZK104.K321.C042</v>
      </c>
      <c r="C1422">
        <f>+IFERROR(VLOOKUP(B1422,'[1]Sum table'!$A:$D,4,FALSE),0)</f>
        <v>0</v>
      </c>
      <c r="D1422">
        <f>+IFERROR(VLOOKUP(B1422,'[1]Sum table'!$A:$E,5,FALSE),0)</f>
        <v>0</v>
      </c>
      <c r="E1422">
        <f>+IFERROR(VLOOKUP(B1422,'[1]Sum table'!$A:$F,6,FALSE),0)</f>
        <v>0</v>
      </c>
      <c r="F1422">
        <f>+IFERROR(VLOOKUP(B1422,'[1]Sum table'!$A:$G,7,FALSE),0)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ZK104.K322.C042</v>
      </c>
      <c r="C1423">
        <f>+IFERROR(VLOOKUP(B1423,'[1]Sum table'!$A:$D,4,FALSE),0)</f>
        <v>0</v>
      </c>
      <c r="D1423">
        <f>+IFERROR(VLOOKUP(B1423,'[1]Sum table'!$A:$E,5,FALSE),0)</f>
        <v>0</v>
      </c>
      <c r="E1423">
        <f>+IFERROR(VLOOKUP(B1423,'[1]Sum table'!$A:$F,6,FALSE),0)</f>
        <v>0</v>
      </c>
      <c r="F1423">
        <f>+IFERROR(VLOOKUP(B1423,'[1]Sum table'!$A:$G,7,FALSE),0)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ZK104.K323.C042</v>
      </c>
      <c r="C1424">
        <f>+IFERROR(VLOOKUP(B1424,'[1]Sum table'!$A:$D,4,FALSE),0)</f>
        <v>0</v>
      </c>
      <c r="D1424">
        <f>+IFERROR(VLOOKUP(B1424,'[1]Sum table'!$A:$E,5,FALSE),0)</f>
        <v>0</v>
      </c>
      <c r="E1424">
        <f>+IFERROR(VLOOKUP(B1424,'[1]Sum table'!$A:$F,6,FALSE),0)</f>
        <v>0</v>
      </c>
      <c r="F1424">
        <f>+IFERROR(VLOOKUP(B1424,'[1]Sum table'!$A:$G,7,FALSE),0)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ZK104.K324.C042</v>
      </c>
      <c r="C1425">
        <f>+IFERROR(VLOOKUP(B1425,'[1]Sum table'!$A:$D,4,FALSE),0)</f>
        <v>0</v>
      </c>
      <c r="D1425">
        <f>+IFERROR(VLOOKUP(B1425,'[1]Sum table'!$A:$E,5,FALSE),0)</f>
        <v>0</v>
      </c>
      <c r="E1425">
        <f>+IFERROR(VLOOKUP(B1425,'[1]Sum table'!$A:$F,6,FALSE),0)</f>
        <v>0</v>
      </c>
      <c r="F1425">
        <f>+IFERROR(VLOOKUP(B1425,'[1]Sum table'!$A:$G,7,FALSE),0)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ZK104.K325.C042</v>
      </c>
      <c r="C1426">
        <f>+IFERROR(VLOOKUP(B1426,'[1]Sum table'!$A:$D,4,FALSE),0)</f>
        <v>0</v>
      </c>
      <c r="D1426">
        <f>+IFERROR(VLOOKUP(B1426,'[1]Sum table'!$A:$E,5,FALSE),0)</f>
        <v>0</v>
      </c>
      <c r="E1426">
        <f>+IFERROR(VLOOKUP(B1426,'[1]Sum table'!$A:$F,6,FALSE),0)</f>
        <v>0</v>
      </c>
      <c r="F1426">
        <f>+IFERROR(VLOOKUP(B1426,'[1]Sum table'!$A:$G,7,FALSE),0)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ZK104.K326.C042</v>
      </c>
      <c r="C1427">
        <f>+IFERROR(VLOOKUP(B1427,'[1]Sum table'!$A:$D,4,FALSE),0)</f>
        <v>0</v>
      </c>
      <c r="D1427">
        <f>+IFERROR(VLOOKUP(B1427,'[1]Sum table'!$A:$E,5,FALSE),0)</f>
        <v>0</v>
      </c>
      <c r="E1427">
        <f>+IFERROR(VLOOKUP(B1427,'[1]Sum table'!$A:$F,6,FALSE),0)</f>
        <v>0</v>
      </c>
      <c r="F1427">
        <f>+IFERROR(VLOOKUP(B1427,'[1]Sum table'!$A:$G,7,FALSE),0)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ZK104.K327.C042</v>
      </c>
      <c r="C1428">
        <f>+IFERROR(VLOOKUP(B1428,'[1]Sum table'!$A:$D,4,FALSE),0)</f>
        <v>0</v>
      </c>
      <c r="D1428">
        <f>+IFERROR(VLOOKUP(B1428,'[1]Sum table'!$A:$E,5,FALSE),0)</f>
        <v>0</v>
      </c>
      <c r="E1428">
        <f>+IFERROR(VLOOKUP(B1428,'[1]Sum table'!$A:$F,6,FALSE),0)</f>
        <v>0</v>
      </c>
      <c r="F1428">
        <f>+IFERROR(VLOOKUP(B1428,'[1]Sum table'!$A:$G,7,FALSE),0)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ZK104.K328.C042</v>
      </c>
      <c r="C1429">
        <f>+IFERROR(VLOOKUP(B1429,'[1]Sum table'!$A:$D,4,FALSE),0)</f>
        <v>0</v>
      </c>
      <c r="D1429">
        <f>+IFERROR(VLOOKUP(B1429,'[1]Sum table'!$A:$E,5,FALSE),0)</f>
        <v>0</v>
      </c>
      <c r="E1429">
        <f>+IFERROR(VLOOKUP(B1429,'[1]Sum table'!$A:$F,6,FALSE),0)</f>
        <v>0</v>
      </c>
      <c r="F1429">
        <f>+IFERROR(VLOOKUP(B1429,'[1]Sum table'!$A:$G,7,FALSE),0)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ZK104.K329.C042</v>
      </c>
      <c r="C1430">
        <f>+IFERROR(VLOOKUP(B1430,'[1]Sum table'!$A:$D,4,FALSE),0)</f>
        <v>0</v>
      </c>
      <c r="D1430">
        <f>+IFERROR(VLOOKUP(B1430,'[1]Sum table'!$A:$E,5,FALSE),0)</f>
        <v>0</v>
      </c>
      <c r="E1430">
        <f>+IFERROR(VLOOKUP(B1430,'[1]Sum table'!$A:$F,6,FALSE),0)</f>
        <v>0</v>
      </c>
      <c r="F1430">
        <f>+IFERROR(VLOOKUP(B1430,'[1]Sum table'!$A:$G,7,FALSE),0)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ZK104.K330.C042</v>
      </c>
      <c r="C1431">
        <f>+IFERROR(VLOOKUP(B1431,'[1]Sum table'!$A:$D,4,FALSE),0)</f>
        <v>0</v>
      </c>
      <c r="D1431">
        <f>+IFERROR(VLOOKUP(B1431,'[1]Sum table'!$A:$E,5,FALSE),0)</f>
        <v>0</v>
      </c>
      <c r="E1431">
        <f>+IFERROR(VLOOKUP(B1431,'[1]Sum table'!$A:$F,6,FALSE),0)</f>
        <v>0</v>
      </c>
      <c r="F1431">
        <f>+IFERROR(VLOOKUP(B1431,'[1]Sum table'!$A:$G,7,FALSE),0)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ZK104.K331.C042</v>
      </c>
      <c r="C1432">
        <f>+IFERROR(VLOOKUP(B1432,'[1]Sum table'!$A:$D,4,FALSE),0)</f>
        <v>0</v>
      </c>
      <c r="D1432">
        <f>+IFERROR(VLOOKUP(B1432,'[1]Sum table'!$A:$E,5,FALSE),0)</f>
        <v>0</v>
      </c>
      <c r="E1432">
        <f>+IFERROR(VLOOKUP(B1432,'[1]Sum table'!$A:$F,6,FALSE),0)</f>
        <v>0</v>
      </c>
      <c r="F1432">
        <f>+IFERROR(VLOOKUP(B1432,'[1]Sum table'!$A:$G,7,FALSE),0)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ZK104.K332.C042</v>
      </c>
      <c r="C1433">
        <f>+IFERROR(VLOOKUP(B1433,'[1]Sum table'!$A:$D,4,FALSE),0)</f>
        <v>0</v>
      </c>
      <c r="D1433">
        <f>+IFERROR(VLOOKUP(B1433,'[1]Sum table'!$A:$E,5,FALSE),0)</f>
        <v>0</v>
      </c>
      <c r="E1433">
        <f>+IFERROR(VLOOKUP(B1433,'[1]Sum table'!$A:$F,6,FALSE),0)</f>
        <v>0</v>
      </c>
      <c r="F1433">
        <f>+IFERROR(VLOOKUP(B1433,'[1]Sum table'!$A:$G,7,FALSE),0)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ZK104.K333.C042</v>
      </c>
      <c r="C1434">
        <f>+IFERROR(VLOOKUP(B1434,'[1]Sum table'!$A:$D,4,FALSE),0)</f>
        <v>0</v>
      </c>
      <c r="D1434">
        <f>+IFERROR(VLOOKUP(B1434,'[1]Sum table'!$A:$E,5,FALSE),0)</f>
        <v>0</v>
      </c>
      <c r="E1434">
        <f>+IFERROR(VLOOKUP(B1434,'[1]Sum table'!$A:$F,6,FALSE),0)</f>
        <v>0</v>
      </c>
      <c r="F1434">
        <f>+IFERROR(VLOOKUP(B1434,'[1]Sum table'!$A:$G,7,FALSE),0)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ZK104.K334.C042</v>
      </c>
      <c r="C1435">
        <f>+IFERROR(VLOOKUP(B1435,'[1]Sum table'!$A:$D,4,FALSE),0)</f>
        <v>0</v>
      </c>
      <c r="D1435">
        <f>+IFERROR(VLOOKUP(B1435,'[1]Sum table'!$A:$E,5,FALSE),0)</f>
        <v>0</v>
      </c>
      <c r="E1435">
        <f>+IFERROR(VLOOKUP(B1435,'[1]Sum table'!$A:$F,6,FALSE),0)</f>
        <v>0</v>
      </c>
      <c r="F1435">
        <f>+IFERROR(VLOOKUP(B1435,'[1]Sum table'!$A:$G,7,FALSE),0)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ZK104.K335.C042</v>
      </c>
      <c r="C1436">
        <f>+IFERROR(VLOOKUP(B1436,'[1]Sum table'!$A:$D,4,FALSE),0)</f>
        <v>0</v>
      </c>
      <c r="D1436">
        <f>+IFERROR(VLOOKUP(B1436,'[1]Sum table'!$A:$E,5,FALSE),0)</f>
        <v>0</v>
      </c>
      <c r="E1436">
        <f>+IFERROR(VLOOKUP(B1436,'[1]Sum table'!$A:$F,6,FALSE),0)</f>
        <v>0</v>
      </c>
      <c r="F1436">
        <f>+IFERROR(VLOOKUP(B1436,'[1]Sum table'!$A:$G,7,FALSE),0)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ZK104.K336.C042</v>
      </c>
      <c r="C1437">
        <f>+IFERROR(VLOOKUP(B1437,'[1]Sum table'!$A:$D,4,FALSE),0)</f>
        <v>0</v>
      </c>
      <c r="D1437">
        <f>+IFERROR(VLOOKUP(B1437,'[1]Sum table'!$A:$E,5,FALSE),0)</f>
        <v>0</v>
      </c>
      <c r="E1437">
        <f>+IFERROR(VLOOKUP(B1437,'[1]Sum table'!$A:$F,6,FALSE),0)</f>
        <v>0</v>
      </c>
      <c r="F1437">
        <f>+IFERROR(VLOOKUP(B1437,'[1]Sum table'!$A:$G,7,FALSE),0)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ZK104.K337.C042</v>
      </c>
      <c r="C1438">
        <f>+IFERROR(VLOOKUP(B1438,'[1]Sum table'!$A:$D,4,FALSE),0)</f>
        <v>0</v>
      </c>
      <c r="D1438">
        <f>+IFERROR(VLOOKUP(B1438,'[1]Sum table'!$A:$E,5,FALSE),0)</f>
        <v>0</v>
      </c>
      <c r="E1438">
        <f>+IFERROR(VLOOKUP(B1438,'[1]Sum table'!$A:$F,6,FALSE),0)</f>
        <v>0</v>
      </c>
      <c r="F1438">
        <f>+IFERROR(VLOOKUP(B1438,'[1]Sum table'!$A:$G,7,FALSE),0)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ZK104.K338.C042</v>
      </c>
      <c r="C1439">
        <f>+IFERROR(VLOOKUP(B1439,'[1]Sum table'!$A:$D,4,FALSE),0)</f>
        <v>0</v>
      </c>
      <c r="D1439">
        <f>+IFERROR(VLOOKUP(B1439,'[1]Sum table'!$A:$E,5,FALSE),0)</f>
        <v>0</v>
      </c>
      <c r="E1439">
        <f>+IFERROR(VLOOKUP(B1439,'[1]Sum table'!$A:$F,6,FALSE),0)</f>
        <v>0</v>
      </c>
      <c r="F1439">
        <f>+IFERROR(VLOOKUP(B1439,'[1]Sum table'!$A:$G,7,FALSE),0)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ZK104.K339.C042</v>
      </c>
      <c r="C1440">
        <f>+IFERROR(VLOOKUP(B1440,'[1]Sum table'!$A:$D,4,FALSE),0)</f>
        <v>0</v>
      </c>
      <c r="D1440">
        <f>+IFERROR(VLOOKUP(B1440,'[1]Sum table'!$A:$E,5,FALSE),0)</f>
        <v>0</v>
      </c>
      <c r="E1440">
        <f>+IFERROR(VLOOKUP(B1440,'[1]Sum table'!$A:$F,6,FALSE),0)</f>
        <v>0</v>
      </c>
      <c r="F1440">
        <f>+IFERROR(VLOOKUP(B1440,'[1]Sum table'!$A:$G,7,FALSE),0)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ZK104.K340.C042</v>
      </c>
      <c r="C1441">
        <f>+IFERROR(VLOOKUP(B1441,'[1]Sum table'!$A:$D,4,FALSE),0)</f>
        <v>0</v>
      </c>
      <c r="D1441">
        <f>+IFERROR(VLOOKUP(B1441,'[1]Sum table'!$A:$E,5,FALSE),0)</f>
        <v>0</v>
      </c>
      <c r="E1441">
        <f>+IFERROR(VLOOKUP(B1441,'[1]Sum table'!$A:$F,6,FALSE),0)</f>
        <v>0</v>
      </c>
      <c r="F1441">
        <f>+IFERROR(VLOOKUP(B1441,'[1]Sum table'!$A:$G,7,FALSE),0)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ZK104.K341.C042</v>
      </c>
      <c r="C1442">
        <f>+IFERROR(VLOOKUP(B1442,'[1]Sum table'!$A:$D,4,FALSE),0)</f>
        <v>0</v>
      </c>
      <c r="D1442">
        <f>+IFERROR(VLOOKUP(B1442,'[1]Sum table'!$A:$E,5,FALSE),0)</f>
        <v>0</v>
      </c>
      <c r="E1442">
        <f>+IFERROR(VLOOKUP(B1442,'[1]Sum table'!$A:$F,6,FALSE),0)</f>
        <v>0</v>
      </c>
      <c r="F1442">
        <f>+IFERROR(VLOOKUP(B1442,'[1]Sum table'!$A:$G,7,FALSE),0)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ZK104.K342.C042</v>
      </c>
      <c r="C1443">
        <f>+IFERROR(VLOOKUP(B1443,'[1]Sum table'!$A:$D,4,FALSE),0)</f>
        <v>0</v>
      </c>
      <c r="D1443">
        <f>+IFERROR(VLOOKUP(B1443,'[1]Sum table'!$A:$E,5,FALSE),0)</f>
        <v>0</v>
      </c>
      <c r="E1443">
        <f>+IFERROR(VLOOKUP(B1443,'[1]Sum table'!$A:$F,6,FALSE),0)</f>
        <v>0</v>
      </c>
      <c r="F1443">
        <f>+IFERROR(VLOOKUP(B1443,'[1]Sum table'!$A:$G,7,FALSE),0)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ZK104.K343.C042</v>
      </c>
      <c r="C1444">
        <f>+IFERROR(VLOOKUP(B1444,'[1]Sum table'!$A:$D,4,FALSE),0)</f>
        <v>0</v>
      </c>
      <c r="D1444">
        <f>+IFERROR(VLOOKUP(B1444,'[1]Sum table'!$A:$E,5,FALSE),0)</f>
        <v>0</v>
      </c>
      <c r="E1444">
        <f>+IFERROR(VLOOKUP(B1444,'[1]Sum table'!$A:$F,6,FALSE),0)</f>
        <v>0</v>
      </c>
      <c r="F1444">
        <f>+IFERROR(VLOOKUP(B1444,'[1]Sum table'!$A:$G,7,FALSE),0)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ZK104.K344.C042</v>
      </c>
      <c r="C1445">
        <f>+IFERROR(VLOOKUP(B1445,'[1]Sum table'!$A:$D,4,FALSE),0)</f>
        <v>0</v>
      </c>
      <c r="D1445">
        <f>+IFERROR(VLOOKUP(B1445,'[1]Sum table'!$A:$E,5,FALSE),0)</f>
        <v>0</v>
      </c>
      <c r="E1445">
        <f>+IFERROR(VLOOKUP(B1445,'[1]Sum table'!$A:$F,6,FALSE),0)</f>
        <v>0</v>
      </c>
      <c r="F1445">
        <f>+IFERROR(VLOOKUP(B1445,'[1]Sum table'!$A:$G,7,FALSE),0)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ZK104.K345.C042</v>
      </c>
      <c r="C1446">
        <f>+IFERROR(VLOOKUP(B1446,'[1]Sum table'!$A:$D,4,FALSE),0)</f>
        <v>0</v>
      </c>
      <c r="D1446">
        <f>+IFERROR(VLOOKUP(B1446,'[1]Sum table'!$A:$E,5,FALSE),0)</f>
        <v>0</v>
      </c>
      <c r="E1446">
        <f>+IFERROR(VLOOKUP(B1446,'[1]Sum table'!$A:$F,6,FALSE),0)</f>
        <v>0</v>
      </c>
      <c r="F1446">
        <f>+IFERROR(VLOOKUP(B1446,'[1]Sum table'!$A:$G,7,FALSE),0)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ZK104.K346.C042</v>
      </c>
      <c r="C1447">
        <f>+IFERROR(VLOOKUP(B1447,'[1]Sum table'!$A:$D,4,FALSE),0)</f>
        <v>0</v>
      </c>
      <c r="D1447">
        <f>+IFERROR(VLOOKUP(B1447,'[1]Sum table'!$A:$E,5,FALSE),0)</f>
        <v>0</v>
      </c>
      <c r="E1447">
        <f>+IFERROR(VLOOKUP(B1447,'[1]Sum table'!$A:$F,6,FALSE),0)</f>
        <v>0</v>
      </c>
      <c r="F1447">
        <f>+IFERROR(VLOOKUP(B1447,'[1]Sum table'!$A:$G,7,FALSE),0)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ZK104.K347.C042</v>
      </c>
      <c r="C1448">
        <f>+IFERROR(VLOOKUP(B1448,'[1]Sum table'!$A:$D,4,FALSE),0)</f>
        <v>0</v>
      </c>
      <c r="D1448">
        <f>+IFERROR(VLOOKUP(B1448,'[1]Sum table'!$A:$E,5,FALSE),0)</f>
        <v>0</v>
      </c>
      <c r="E1448">
        <f>+IFERROR(VLOOKUP(B1448,'[1]Sum table'!$A:$F,6,FALSE),0)</f>
        <v>0</v>
      </c>
      <c r="F1448">
        <f>+IFERROR(VLOOKUP(B1448,'[1]Sum table'!$A:$G,7,FALSE),0)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ZK104.K348.C042</v>
      </c>
      <c r="C1449">
        <f>+IFERROR(VLOOKUP(B1449,'[1]Sum table'!$A:$D,4,FALSE),0)</f>
        <v>0</v>
      </c>
      <c r="D1449">
        <f>+IFERROR(VLOOKUP(B1449,'[1]Sum table'!$A:$E,5,FALSE),0)</f>
        <v>0</v>
      </c>
      <c r="E1449">
        <f>+IFERROR(VLOOKUP(B1449,'[1]Sum table'!$A:$F,6,FALSE),0)</f>
        <v>0</v>
      </c>
      <c r="F1449">
        <f>+IFERROR(VLOOKUP(B1449,'[1]Sum table'!$A:$G,7,FALSE),0)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ZK104.K349.C042</v>
      </c>
      <c r="C1450">
        <f>+IFERROR(VLOOKUP(B1450,'[1]Sum table'!$A:$D,4,FALSE),0)</f>
        <v>0</v>
      </c>
      <c r="D1450">
        <f>+IFERROR(VLOOKUP(B1450,'[1]Sum table'!$A:$E,5,FALSE),0)</f>
        <v>0</v>
      </c>
      <c r="E1450">
        <f>+IFERROR(VLOOKUP(B1450,'[1]Sum table'!$A:$F,6,FALSE),0)</f>
        <v>0</v>
      </c>
      <c r="F1450">
        <f>+IFERROR(VLOOKUP(B1450,'[1]Sum table'!$A:$G,7,FALSE),0)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ZK104.K350.C042</v>
      </c>
      <c r="C1451">
        <f>+IFERROR(VLOOKUP(B1451,'[1]Sum table'!$A:$D,4,FALSE),0)</f>
        <v>0</v>
      </c>
      <c r="D1451">
        <f>+IFERROR(VLOOKUP(B1451,'[1]Sum table'!$A:$E,5,FALSE),0)</f>
        <v>0</v>
      </c>
      <c r="E1451">
        <f>+IFERROR(VLOOKUP(B1451,'[1]Sum table'!$A:$F,6,FALSE),0)</f>
        <v>0</v>
      </c>
      <c r="F1451">
        <f>+IFERROR(VLOOKUP(B1451,'[1]Sum table'!$A:$G,7,FALSE),0)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ZK104.K351.C042</v>
      </c>
      <c r="C1452">
        <f>+IFERROR(VLOOKUP(B1452,'[1]Sum table'!$A:$D,4,FALSE),0)</f>
        <v>0</v>
      </c>
      <c r="D1452">
        <f>+IFERROR(VLOOKUP(B1452,'[1]Sum table'!$A:$E,5,FALSE),0)</f>
        <v>0</v>
      </c>
      <c r="E1452">
        <f>+IFERROR(VLOOKUP(B1452,'[1]Sum table'!$A:$F,6,FALSE),0)</f>
        <v>0</v>
      </c>
      <c r="F1452">
        <f>+IFERROR(VLOOKUP(B1452,'[1]Sum table'!$A:$G,7,FALSE),0)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ZK104.K352.C042</v>
      </c>
      <c r="C1453">
        <f>+IFERROR(VLOOKUP(B1453,'[1]Sum table'!$A:$D,4,FALSE),0)</f>
        <v>0</v>
      </c>
      <c r="D1453">
        <f>+IFERROR(VLOOKUP(B1453,'[1]Sum table'!$A:$E,5,FALSE),0)</f>
        <v>0</v>
      </c>
      <c r="E1453">
        <f>+IFERROR(VLOOKUP(B1453,'[1]Sum table'!$A:$F,6,FALSE),0)</f>
        <v>0</v>
      </c>
      <c r="F1453">
        <f>+IFERROR(VLOOKUP(B1453,'[1]Sum table'!$A:$G,7,FALSE),0)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ZK104.K353.C042</v>
      </c>
      <c r="C1454">
        <f>+IFERROR(VLOOKUP(B1454,'[1]Sum table'!$A:$D,4,FALSE),0)</f>
        <v>0</v>
      </c>
      <c r="D1454">
        <f>+IFERROR(VLOOKUP(B1454,'[1]Sum table'!$A:$E,5,FALSE),0)</f>
        <v>0</v>
      </c>
      <c r="E1454">
        <f>+IFERROR(VLOOKUP(B1454,'[1]Sum table'!$A:$F,6,FALSE),0)</f>
        <v>0</v>
      </c>
      <c r="F1454">
        <f>+IFERROR(VLOOKUP(B1454,'[1]Sum table'!$A:$G,7,FALSE),0)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ZK104.K354.C042</v>
      </c>
      <c r="C1455">
        <f>+IFERROR(VLOOKUP(B1455,'[1]Sum table'!$A:$D,4,FALSE),0)</f>
        <v>0</v>
      </c>
      <c r="D1455">
        <f>+IFERROR(VLOOKUP(B1455,'[1]Sum table'!$A:$E,5,FALSE),0)</f>
        <v>0</v>
      </c>
      <c r="E1455">
        <f>+IFERROR(VLOOKUP(B1455,'[1]Sum table'!$A:$F,6,FALSE),0)</f>
        <v>0</v>
      </c>
      <c r="F1455">
        <f>+IFERROR(VLOOKUP(B1455,'[1]Sum table'!$A:$G,7,FALSE),0)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ZK104.K355.C042</v>
      </c>
      <c r="C1456">
        <f>+IFERROR(VLOOKUP(B1456,'[1]Sum table'!$A:$D,4,FALSE),0)</f>
        <v>0</v>
      </c>
      <c r="D1456">
        <f>+IFERROR(VLOOKUP(B1456,'[1]Sum table'!$A:$E,5,FALSE),0)</f>
        <v>0</v>
      </c>
      <c r="E1456">
        <f>+IFERROR(VLOOKUP(B1456,'[1]Sum table'!$A:$F,6,FALSE),0)</f>
        <v>0</v>
      </c>
      <c r="F1456">
        <f>+IFERROR(VLOOKUP(B1456,'[1]Sum table'!$A:$G,7,FALSE),0)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ZK104.K356.C042</v>
      </c>
      <c r="C1457">
        <f>+IFERROR(VLOOKUP(B1457,'[1]Sum table'!$A:$D,4,FALSE),0)</f>
        <v>0</v>
      </c>
      <c r="D1457">
        <f>+IFERROR(VLOOKUP(B1457,'[1]Sum table'!$A:$E,5,FALSE),0)</f>
        <v>0</v>
      </c>
      <c r="E1457">
        <f>+IFERROR(VLOOKUP(B1457,'[1]Sum table'!$A:$F,6,FALSE),0)</f>
        <v>0</v>
      </c>
      <c r="F1457">
        <f>+IFERROR(VLOOKUP(B1457,'[1]Sum table'!$A:$G,7,FALSE),0)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ZK104.K357.C042</v>
      </c>
      <c r="C1458">
        <f>+IFERROR(VLOOKUP(B1458,'[1]Sum table'!$A:$D,4,FALSE),0)</f>
        <v>0</v>
      </c>
      <c r="D1458">
        <f>+IFERROR(VLOOKUP(B1458,'[1]Sum table'!$A:$E,5,FALSE),0)</f>
        <v>0</v>
      </c>
      <c r="E1458">
        <f>+IFERROR(VLOOKUP(B1458,'[1]Sum table'!$A:$F,6,FALSE),0)</f>
        <v>0</v>
      </c>
      <c r="F1458">
        <f>+IFERROR(VLOOKUP(B1458,'[1]Sum table'!$A:$G,7,FALSE),0)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ZK104.K358.C042</v>
      </c>
      <c r="C1459">
        <f>+IFERROR(VLOOKUP(B1459,'[1]Sum table'!$A:$D,4,FALSE),0)</f>
        <v>0</v>
      </c>
      <c r="D1459">
        <f>+IFERROR(VLOOKUP(B1459,'[1]Sum table'!$A:$E,5,FALSE),0)</f>
        <v>0</v>
      </c>
      <c r="E1459">
        <f>+IFERROR(VLOOKUP(B1459,'[1]Sum table'!$A:$F,6,FALSE),0)</f>
        <v>0</v>
      </c>
      <c r="F1459">
        <f>+IFERROR(VLOOKUP(B1459,'[1]Sum table'!$A:$G,7,FALSE),0)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ZK104.K359.C042</v>
      </c>
      <c r="C1460">
        <f>+IFERROR(VLOOKUP(B1460,'[1]Sum table'!$A:$D,4,FALSE),0)</f>
        <v>0</v>
      </c>
      <c r="D1460">
        <f>+IFERROR(VLOOKUP(B1460,'[1]Sum table'!$A:$E,5,FALSE),0)</f>
        <v>0</v>
      </c>
      <c r="E1460">
        <f>+IFERROR(VLOOKUP(B1460,'[1]Sum table'!$A:$F,6,FALSE),0)</f>
        <v>0</v>
      </c>
      <c r="F1460">
        <f>+IFERROR(VLOOKUP(B1460,'[1]Sum table'!$A:$G,7,FALSE),0)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ZK104.K360.C042</v>
      </c>
      <c r="C1461">
        <f>+IFERROR(VLOOKUP(B1461,'[1]Sum table'!$A:$D,4,FALSE),0)</f>
        <v>0</v>
      </c>
      <c r="D1461">
        <f>+IFERROR(VLOOKUP(B1461,'[1]Sum table'!$A:$E,5,FALSE),0)</f>
        <v>0</v>
      </c>
      <c r="E1461">
        <f>+IFERROR(VLOOKUP(B1461,'[1]Sum table'!$A:$F,6,FALSE),0)</f>
        <v>0</v>
      </c>
      <c r="F1461">
        <f>+IFERROR(VLOOKUP(B1461,'[1]Sum table'!$A:$G,7,FALSE),0)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ZK104.K361.C042</v>
      </c>
      <c r="C1462">
        <f>+IFERROR(VLOOKUP(B1462,'[1]Sum table'!$A:$D,4,FALSE),0)</f>
        <v>0</v>
      </c>
      <c r="D1462">
        <f>+IFERROR(VLOOKUP(B1462,'[1]Sum table'!$A:$E,5,FALSE),0)</f>
        <v>0</v>
      </c>
      <c r="E1462">
        <f>+IFERROR(VLOOKUP(B1462,'[1]Sum table'!$A:$F,6,FALSE),0)</f>
        <v>0</v>
      </c>
      <c r="F1462">
        <f>+IFERROR(VLOOKUP(B1462,'[1]Sum table'!$A:$G,7,FALSE),0)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ZK104.K362.C042</v>
      </c>
      <c r="C1463">
        <f>+IFERROR(VLOOKUP(B1463,'[1]Sum table'!$A:$D,4,FALSE),0)</f>
        <v>0</v>
      </c>
      <c r="D1463">
        <f>+IFERROR(VLOOKUP(B1463,'[1]Sum table'!$A:$E,5,FALSE),0)</f>
        <v>0</v>
      </c>
      <c r="E1463">
        <f>+IFERROR(VLOOKUP(B1463,'[1]Sum table'!$A:$F,6,FALSE),0)</f>
        <v>0</v>
      </c>
      <c r="F1463">
        <f>+IFERROR(VLOOKUP(B1463,'[1]Sum table'!$A:$G,7,FALSE),0)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ZK104.K363.C042</v>
      </c>
      <c r="C1464">
        <f>+IFERROR(VLOOKUP(B1464,'[1]Sum table'!$A:$D,4,FALSE),0)</f>
        <v>0</v>
      </c>
      <c r="D1464">
        <f>+IFERROR(VLOOKUP(B1464,'[1]Sum table'!$A:$E,5,FALSE),0)</f>
        <v>0</v>
      </c>
      <c r="E1464">
        <f>+IFERROR(VLOOKUP(B1464,'[1]Sum table'!$A:$F,6,FALSE),0)</f>
        <v>0</v>
      </c>
      <c r="F1464">
        <f>+IFERROR(VLOOKUP(B1464,'[1]Sum table'!$A:$G,7,FALSE),0)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ZK104.K364.C042</v>
      </c>
      <c r="C1465">
        <f>+IFERROR(VLOOKUP(B1465,'[1]Sum table'!$A:$D,4,FALSE),0)</f>
        <v>0</v>
      </c>
      <c r="D1465">
        <f>+IFERROR(VLOOKUP(B1465,'[1]Sum table'!$A:$E,5,FALSE),0)</f>
        <v>0</v>
      </c>
      <c r="E1465">
        <f>+IFERROR(VLOOKUP(B1465,'[1]Sum table'!$A:$F,6,FALSE),0)</f>
        <v>0</v>
      </c>
      <c r="F1465">
        <f>+IFERROR(VLOOKUP(B1465,'[1]Sum table'!$A:$G,7,FALSE),0)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ZK104.K365.C042</v>
      </c>
      <c r="C1466">
        <f>+IFERROR(VLOOKUP(B1466,'[1]Sum table'!$A:$D,4,FALSE),0)</f>
        <v>0</v>
      </c>
      <c r="D1466">
        <f>+IFERROR(VLOOKUP(B1466,'[1]Sum table'!$A:$E,5,FALSE),0)</f>
        <v>0</v>
      </c>
      <c r="E1466">
        <f>+IFERROR(VLOOKUP(B1466,'[1]Sum table'!$A:$F,6,FALSE),0)</f>
        <v>0</v>
      </c>
      <c r="F1466">
        <f>+IFERROR(VLOOKUP(B1466,'[1]Sum table'!$A:$G,7,FALSE),0)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ZK104.K366.C042</v>
      </c>
      <c r="C1467">
        <f>+IFERROR(VLOOKUP(B1467,'[1]Sum table'!$A:$D,4,FALSE),0)</f>
        <v>0</v>
      </c>
      <c r="D1467">
        <f>+IFERROR(VLOOKUP(B1467,'[1]Sum table'!$A:$E,5,FALSE),0)</f>
        <v>0</v>
      </c>
      <c r="E1467">
        <f>+IFERROR(VLOOKUP(B1467,'[1]Sum table'!$A:$F,6,FALSE),0)</f>
        <v>0</v>
      </c>
      <c r="F1467">
        <f>+IFERROR(VLOOKUP(B1467,'[1]Sum table'!$A:$G,7,FALSE),0)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ZK104.K367.C042</v>
      </c>
      <c r="C1468">
        <f>+IFERROR(VLOOKUP(B1468,'[1]Sum table'!$A:$D,4,FALSE),0)</f>
        <v>0</v>
      </c>
      <c r="D1468">
        <f>+IFERROR(VLOOKUP(B1468,'[1]Sum table'!$A:$E,5,FALSE),0)</f>
        <v>0</v>
      </c>
      <c r="E1468">
        <f>+IFERROR(VLOOKUP(B1468,'[1]Sum table'!$A:$F,6,FALSE),0)</f>
        <v>0</v>
      </c>
      <c r="F1468">
        <f>+IFERROR(VLOOKUP(B1468,'[1]Sum table'!$A:$G,7,FALSE),0)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ZK104.K368.C042</v>
      </c>
      <c r="C1469">
        <f>+IFERROR(VLOOKUP(B1469,'[1]Sum table'!$A:$D,4,FALSE),0)</f>
        <v>0</v>
      </c>
      <c r="D1469">
        <f>+IFERROR(VLOOKUP(B1469,'[1]Sum table'!$A:$E,5,FALSE),0)</f>
        <v>0</v>
      </c>
      <c r="E1469">
        <f>+IFERROR(VLOOKUP(B1469,'[1]Sum table'!$A:$F,6,FALSE),0)</f>
        <v>0</v>
      </c>
      <c r="F1469">
        <f>+IFERROR(VLOOKUP(B1469,'[1]Sum table'!$A:$G,7,FALSE),0)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ZK104.K369.C042</v>
      </c>
      <c r="C1470">
        <f>+IFERROR(VLOOKUP(B1470,'[1]Sum table'!$A:$D,4,FALSE),0)</f>
        <v>0</v>
      </c>
      <c r="D1470">
        <f>+IFERROR(VLOOKUP(B1470,'[1]Sum table'!$A:$E,5,FALSE),0)</f>
        <v>0</v>
      </c>
      <c r="E1470">
        <f>+IFERROR(VLOOKUP(B1470,'[1]Sum table'!$A:$F,6,FALSE),0)</f>
        <v>0</v>
      </c>
      <c r="F1470">
        <f>+IFERROR(VLOOKUP(B1470,'[1]Sum table'!$A:$G,7,FALSE),0)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ZK104.K370.C042</v>
      </c>
      <c r="C1471">
        <f>+IFERROR(VLOOKUP(B1471,'[1]Sum table'!$A:$D,4,FALSE),0)</f>
        <v>0</v>
      </c>
      <c r="D1471">
        <f>+IFERROR(VLOOKUP(B1471,'[1]Sum table'!$A:$E,5,FALSE),0)</f>
        <v>0</v>
      </c>
      <c r="E1471">
        <f>+IFERROR(VLOOKUP(B1471,'[1]Sum table'!$A:$F,6,FALSE),0)</f>
        <v>0</v>
      </c>
      <c r="F1471">
        <f>+IFERROR(VLOOKUP(B1471,'[1]Sum table'!$A:$G,7,FALSE),0)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ZK104.K371.C042</v>
      </c>
      <c r="C1472">
        <f>+IFERROR(VLOOKUP(B1472,'[1]Sum table'!$A:$D,4,FALSE),0)</f>
        <v>0</v>
      </c>
      <c r="D1472">
        <f>+IFERROR(VLOOKUP(B1472,'[1]Sum table'!$A:$E,5,FALSE),0)</f>
        <v>0</v>
      </c>
      <c r="E1472">
        <f>+IFERROR(VLOOKUP(B1472,'[1]Sum table'!$A:$F,6,FALSE),0)</f>
        <v>0</v>
      </c>
      <c r="F1472">
        <f>+IFERROR(VLOOKUP(B1472,'[1]Sum table'!$A:$G,7,FALSE),0)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ZK104.K372.C042</v>
      </c>
      <c r="C1473">
        <f>+IFERROR(VLOOKUP(B1473,'[1]Sum table'!$A:$D,4,FALSE),0)</f>
        <v>0</v>
      </c>
      <c r="D1473">
        <f>+IFERROR(VLOOKUP(B1473,'[1]Sum table'!$A:$E,5,FALSE),0)</f>
        <v>0</v>
      </c>
      <c r="E1473">
        <f>+IFERROR(VLOOKUP(B1473,'[1]Sum table'!$A:$F,6,FALSE),0)</f>
        <v>0</v>
      </c>
      <c r="F1473">
        <f>+IFERROR(VLOOKUP(B1473,'[1]Sum table'!$A:$G,7,FALSE),0)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ZK104.K373.C042</v>
      </c>
      <c r="C1474">
        <f>+IFERROR(VLOOKUP(B1474,'[1]Sum table'!$A:$D,4,FALSE),0)</f>
        <v>0</v>
      </c>
      <c r="D1474">
        <f>+IFERROR(VLOOKUP(B1474,'[1]Sum table'!$A:$E,5,FALSE),0)</f>
        <v>0</v>
      </c>
      <c r="E1474">
        <f>+IFERROR(VLOOKUP(B1474,'[1]Sum table'!$A:$F,6,FALSE),0)</f>
        <v>0</v>
      </c>
      <c r="F1474">
        <f>+IFERROR(VLOOKUP(B1474,'[1]Sum table'!$A:$G,7,FALSE),0)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ZK104.K374.C042</v>
      </c>
      <c r="C1475">
        <f>+IFERROR(VLOOKUP(B1475,'[1]Sum table'!$A:$D,4,FALSE),0)</f>
        <v>0</v>
      </c>
      <c r="D1475">
        <f>+IFERROR(VLOOKUP(B1475,'[1]Sum table'!$A:$E,5,FALSE),0)</f>
        <v>0</v>
      </c>
      <c r="E1475">
        <f>+IFERROR(VLOOKUP(B1475,'[1]Sum table'!$A:$F,6,FALSE),0)</f>
        <v>0</v>
      </c>
      <c r="F1475">
        <f>+IFERROR(VLOOKUP(B1475,'[1]Sum table'!$A:$G,7,FALSE),0)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ZK104.K375.C042</v>
      </c>
      <c r="C1476">
        <f>+IFERROR(VLOOKUP(B1476,'[1]Sum table'!$A:$D,4,FALSE),0)</f>
        <v>0</v>
      </c>
      <c r="D1476">
        <f>+IFERROR(VLOOKUP(B1476,'[1]Sum table'!$A:$E,5,FALSE),0)</f>
        <v>0</v>
      </c>
      <c r="E1476">
        <f>+IFERROR(VLOOKUP(B1476,'[1]Sum table'!$A:$F,6,FALSE),0)</f>
        <v>0</v>
      </c>
      <c r="F1476">
        <f>+IFERROR(VLOOKUP(B1476,'[1]Sum table'!$A:$G,7,FALSE),0)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ZK104.K376.C042</v>
      </c>
      <c r="C1477">
        <f>+IFERROR(VLOOKUP(B1477,'[1]Sum table'!$A:$D,4,FALSE),0)</f>
        <v>0</v>
      </c>
      <c r="D1477">
        <f>+IFERROR(VLOOKUP(B1477,'[1]Sum table'!$A:$E,5,FALSE),0)</f>
        <v>0</v>
      </c>
      <c r="E1477">
        <f>+IFERROR(VLOOKUP(B1477,'[1]Sum table'!$A:$F,6,FALSE),0)</f>
        <v>0</v>
      </c>
      <c r="F1477">
        <f>+IFERROR(VLOOKUP(B1477,'[1]Sum table'!$A:$G,7,FALSE),0)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ZK104.K377.C042</v>
      </c>
      <c r="C1478">
        <f>+IFERROR(VLOOKUP(B1478,'[1]Sum table'!$A:$D,4,FALSE),0)</f>
        <v>0</v>
      </c>
      <c r="D1478">
        <f>+IFERROR(VLOOKUP(B1478,'[1]Sum table'!$A:$E,5,FALSE),0)</f>
        <v>0</v>
      </c>
      <c r="E1478">
        <f>+IFERROR(VLOOKUP(B1478,'[1]Sum table'!$A:$F,6,FALSE),0)</f>
        <v>0</v>
      </c>
      <c r="F1478">
        <f>+IFERROR(VLOOKUP(B1478,'[1]Sum table'!$A:$G,7,FALSE),0)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ZK104.K378.C042</v>
      </c>
      <c r="C1479">
        <f>+IFERROR(VLOOKUP(B1479,'[1]Sum table'!$A:$D,4,FALSE),0)</f>
        <v>0</v>
      </c>
      <c r="D1479">
        <f>+IFERROR(VLOOKUP(B1479,'[1]Sum table'!$A:$E,5,FALSE),0)</f>
        <v>0</v>
      </c>
      <c r="E1479">
        <f>+IFERROR(VLOOKUP(B1479,'[1]Sum table'!$A:$F,6,FALSE),0)</f>
        <v>0</v>
      </c>
      <c r="F1479">
        <f>+IFERROR(VLOOKUP(B1479,'[1]Sum table'!$A:$G,7,FALSE),0)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ZK104.K379.C042</v>
      </c>
      <c r="C1480">
        <f>+IFERROR(VLOOKUP(B1480,'[1]Sum table'!$A:$D,4,FALSE),0)</f>
        <v>0</v>
      </c>
      <c r="D1480">
        <f>+IFERROR(VLOOKUP(B1480,'[1]Sum table'!$A:$E,5,FALSE),0)</f>
        <v>0</v>
      </c>
      <c r="E1480">
        <f>+IFERROR(VLOOKUP(B1480,'[1]Sum table'!$A:$F,6,FALSE),0)</f>
        <v>0</v>
      </c>
      <c r="F1480">
        <f>+IFERROR(VLOOKUP(B1480,'[1]Sum table'!$A:$G,7,FALSE),0)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ZK104.K380.C042</v>
      </c>
      <c r="C1481">
        <f>+IFERROR(VLOOKUP(B1481,'[1]Sum table'!$A:$D,4,FALSE),0)</f>
        <v>0</v>
      </c>
      <c r="D1481">
        <f>+IFERROR(VLOOKUP(B1481,'[1]Sum table'!$A:$E,5,FALSE),0)</f>
        <v>0</v>
      </c>
      <c r="E1481">
        <f>+IFERROR(VLOOKUP(B1481,'[1]Sum table'!$A:$F,6,FALSE),0)</f>
        <v>0</v>
      </c>
      <c r="F1481">
        <f>+IFERROR(VLOOKUP(B1481,'[1]Sum table'!$A:$G,7,FALSE),0)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ZK104.K381.C042</v>
      </c>
      <c r="C1482">
        <f>+IFERROR(VLOOKUP(B1482,'[1]Sum table'!$A:$D,4,FALSE),0)</f>
        <v>0</v>
      </c>
      <c r="D1482">
        <f>+IFERROR(VLOOKUP(B1482,'[1]Sum table'!$A:$E,5,FALSE),0)</f>
        <v>0</v>
      </c>
      <c r="E1482">
        <f>+IFERROR(VLOOKUP(B1482,'[1]Sum table'!$A:$F,6,FALSE),0)</f>
        <v>0</v>
      </c>
      <c r="F1482">
        <f>+IFERROR(VLOOKUP(B1482,'[1]Sum table'!$A:$G,7,FALSE),0)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ZK104.K382.C042</v>
      </c>
      <c r="C1483">
        <f>+IFERROR(VLOOKUP(B1483,'[1]Sum table'!$A:$D,4,FALSE),0)</f>
        <v>0</v>
      </c>
      <c r="D1483">
        <f>+IFERROR(VLOOKUP(B1483,'[1]Sum table'!$A:$E,5,FALSE),0)</f>
        <v>0</v>
      </c>
      <c r="E1483">
        <f>+IFERROR(VLOOKUP(B1483,'[1]Sum table'!$A:$F,6,FALSE),0)</f>
        <v>0</v>
      </c>
      <c r="F1483">
        <f>+IFERROR(VLOOKUP(B1483,'[1]Sum table'!$A:$G,7,FALSE),0)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ZK104.K383.C042</v>
      </c>
      <c r="C1484">
        <f>+IFERROR(VLOOKUP(B1484,'[1]Sum table'!$A:$D,4,FALSE),0)</f>
        <v>0</v>
      </c>
      <c r="D1484">
        <f>+IFERROR(VLOOKUP(B1484,'[1]Sum table'!$A:$E,5,FALSE),0)</f>
        <v>0</v>
      </c>
      <c r="E1484">
        <f>+IFERROR(VLOOKUP(B1484,'[1]Sum table'!$A:$F,6,FALSE),0)</f>
        <v>0</v>
      </c>
      <c r="F1484">
        <f>+IFERROR(VLOOKUP(B1484,'[1]Sum table'!$A:$G,7,FALSE),0)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ZK104.K384.C042</v>
      </c>
      <c r="C1485">
        <f>+IFERROR(VLOOKUP(B1485,'[1]Sum table'!$A:$D,4,FALSE),0)</f>
        <v>0</v>
      </c>
      <c r="D1485">
        <f>+IFERROR(VLOOKUP(B1485,'[1]Sum table'!$A:$E,5,FALSE),0)</f>
        <v>0</v>
      </c>
      <c r="E1485">
        <f>+IFERROR(VLOOKUP(B1485,'[1]Sum table'!$A:$F,6,FALSE),0)</f>
        <v>0</v>
      </c>
      <c r="F1485">
        <f>+IFERROR(VLOOKUP(B1485,'[1]Sum table'!$A:$G,7,FALSE),0)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ZK104.K385.C042</v>
      </c>
      <c r="C1486">
        <f>+IFERROR(VLOOKUP(B1486,'[1]Sum table'!$A:$D,4,FALSE),0)</f>
        <v>0</v>
      </c>
      <c r="D1486">
        <f>+IFERROR(VLOOKUP(B1486,'[1]Sum table'!$A:$E,5,FALSE),0)</f>
        <v>0</v>
      </c>
      <c r="E1486">
        <f>+IFERROR(VLOOKUP(B1486,'[1]Sum table'!$A:$F,6,FALSE),0)</f>
        <v>0</v>
      </c>
      <c r="F1486">
        <f>+IFERROR(VLOOKUP(B1486,'[1]Sum table'!$A:$G,7,FALSE),0)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ZK104.K386.C042</v>
      </c>
      <c r="C1487">
        <f>+IFERROR(VLOOKUP(B1487,'[1]Sum table'!$A:$D,4,FALSE),0)</f>
        <v>0</v>
      </c>
      <c r="D1487">
        <f>+IFERROR(VLOOKUP(B1487,'[1]Sum table'!$A:$E,5,FALSE),0)</f>
        <v>0</v>
      </c>
      <c r="E1487">
        <f>+IFERROR(VLOOKUP(B1487,'[1]Sum table'!$A:$F,6,FALSE),0)</f>
        <v>0</v>
      </c>
      <c r="F1487">
        <f>+IFERROR(VLOOKUP(B1487,'[1]Sum table'!$A:$G,7,FALSE),0)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ZK104.K387.C042</v>
      </c>
      <c r="C1488">
        <f>+IFERROR(VLOOKUP(B1488,'[1]Sum table'!$A:$D,4,FALSE),0)</f>
        <v>0</v>
      </c>
      <c r="D1488">
        <f>+IFERROR(VLOOKUP(B1488,'[1]Sum table'!$A:$E,5,FALSE),0)</f>
        <v>0</v>
      </c>
      <c r="E1488">
        <f>+IFERROR(VLOOKUP(B1488,'[1]Sum table'!$A:$F,6,FALSE),0)</f>
        <v>0</v>
      </c>
      <c r="F1488">
        <f>+IFERROR(VLOOKUP(B1488,'[1]Sum table'!$A:$G,7,FALSE),0)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ZK104.K388.C042</v>
      </c>
      <c r="C1489">
        <f>+IFERROR(VLOOKUP(B1489,'[1]Sum table'!$A:$D,4,FALSE),0)</f>
        <v>0</v>
      </c>
      <c r="D1489">
        <f>+IFERROR(VLOOKUP(B1489,'[1]Sum table'!$A:$E,5,FALSE),0)</f>
        <v>0</v>
      </c>
      <c r="E1489">
        <f>+IFERROR(VLOOKUP(B1489,'[1]Sum table'!$A:$F,6,FALSE),0)</f>
        <v>0</v>
      </c>
      <c r="F1489">
        <f>+IFERROR(VLOOKUP(B1489,'[1]Sum table'!$A:$G,7,FALSE),0)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ZK104.K389.C042</v>
      </c>
      <c r="C1490">
        <f>+IFERROR(VLOOKUP(B1490,'[1]Sum table'!$A:$D,4,FALSE),0)</f>
        <v>0</v>
      </c>
      <c r="D1490">
        <f>+IFERROR(VLOOKUP(B1490,'[1]Sum table'!$A:$E,5,FALSE),0)</f>
        <v>0</v>
      </c>
      <c r="E1490">
        <f>+IFERROR(VLOOKUP(B1490,'[1]Sum table'!$A:$F,6,FALSE),0)</f>
        <v>0</v>
      </c>
      <c r="F1490">
        <f>+IFERROR(VLOOKUP(B1490,'[1]Sum table'!$A:$G,7,FALSE),0)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ZK104.K390.C042</v>
      </c>
      <c r="C1491">
        <f>+IFERROR(VLOOKUP(B1491,'[1]Sum table'!$A:$D,4,FALSE),0)</f>
        <v>0</v>
      </c>
      <c r="D1491">
        <f>+IFERROR(VLOOKUP(B1491,'[1]Sum table'!$A:$E,5,FALSE),0)</f>
        <v>0</v>
      </c>
      <c r="E1491">
        <f>+IFERROR(VLOOKUP(B1491,'[1]Sum table'!$A:$F,6,FALSE),0)</f>
        <v>0</v>
      </c>
      <c r="F1491">
        <f>+IFERROR(VLOOKUP(B1491,'[1]Sum table'!$A:$G,7,FALSE),0)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ZK104.K391.C042</v>
      </c>
      <c r="C1492">
        <f>+IFERROR(VLOOKUP(B1492,'[1]Sum table'!$A:$D,4,FALSE),0)</f>
        <v>0</v>
      </c>
      <c r="D1492">
        <f>+IFERROR(VLOOKUP(B1492,'[1]Sum table'!$A:$E,5,FALSE),0)</f>
        <v>0</v>
      </c>
      <c r="E1492">
        <f>+IFERROR(VLOOKUP(B1492,'[1]Sum table'!$A:$F,6,FALSE),0)</f>
        <v>0</v>
      </c>
      <c r="F1492">
        <f>+IFERROR(VLOOKUP(B1492,'[1]Sum table'!$A:$G,7,FALSE),0)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ZK104.K392.C042</v>
      </c>
      <c r="C1493">
        <f>+IFERROR(VLOOKUP(B1493,'[1]Sum table'!$A:$D,4,FALSE),0)</f>
        <v>0</v>
      </c>
      <c r="D1493">
        <f>+IFERROR(VLOOKUP(B1493,'[1]Sum table'!$A:$E,5,FALSE),0)</f>
        <v>0</v>
      </c>
      <c r="E1493">
        <f>+IFERROR(VLOOKUP(B1493,'[1]Sum table'!$A:$F,6,FALSE),0)</f>
        <v>0</v>
      </c>
      <c r="F1493">
        <f>+IFERROR(VLOOKUP(B1493,'[1]Sum table'!$A:$G,7,FALSE),0)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ZK104.K393.C042</v>
      </c>
      <c r="C1494">
        <f>+IFERROR(VLOOKUP(B1494,'[1]Sum table'!$A:$D,4,FALSE),0)</f>
        <v>0</v>
      </c>
      <c r="D1494">
        <f>+IFERROR(VLOOKUP(B1494,'[1]Sum table'!$A:$E,5,FALSE),0)</f>
        <v>0</v>
      </c>
      <c r="E1494">
        <f>+IFERROR(VLOOKUP(B1494,'[1]Sum table'!$A:$F,6,FALSE),0)</f>
        <v>0</v>
      </c>
      <c r="F1494">
        <f>+IFERROR(VLOOKUP(B1494,'[1]Sum table'!$A:$G,7,FALSE),0)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ZK104.K394.C042</v>
      </c>
      <c r="C1495">
        <f>+IFERROR(VLOOKUP(B1495,'[1]Sum table'!$A:$D,4,FALSE),0)</f>
        <v>0</v>
      </c>
      <c r="D1495">
        <f>+IFERROR(VLOOKUP(B1495,'[1]Sum table'!$A:$E,5,FALSE),0)</f>
        <v>0</v>
      </c>
      <c r="E1495">
        <f>+IFERROR(VLOOKUP(B1495,'[1]Sum table'!$A:$F,6,FALSE),0)</f>
        <v>0</v>
      </c>
      <c r="F1495">
        <f>+IFERROR(VLOOKUP(B1495,'[1]Sum table'!$A:$G,7,FALSE),0)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ZK104.K395.C042</v>
      </c>
      <c r="C1496">
        <f>+IFERROR(VLOOKUP(B1496,'[1]Sum table'!$A:$D,4,FALSE),0)</f>
        <v>0</v>
      </c>
      <c r="D1496">
        <f>+IFERROR(VLOOKUP(B1496,'[1]Sum table'!$A:$E,5,FALSE),0)</f>
        <v>0</v>
      </c>
      <c r="E1496">
        <f>+IFERROR(VLOOKUP(B1496,'[1]Sum table'!$A:$F,6,FALSE),0)</f>
        <v>0</v>
      </c>
      <c r="F1496">
        <f>+IFERROR(VLOOKUP(B1496,'[1]Sum table'!$A:$G,7,FALSE),0)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ZK104.K396.C042</v>
      </c>
      <c r="C1497">
        <f>+IFERROR(VLOOKUP(B1497,'[1]Sum table'!$A:$D,4,FALSE),0)</f>
        <v>0</v>
      </c>
      <c r="D1497">
        <f>+IFERROR(VLOOKUP(B1497,'[1]Sum table'!$A:$E,5,FALSE),0)</f>
        <v>0</v>
      </c>
      <c r="E1497">
        <f>+IFERROR(VLOOKUP(B1497,'[1]Sum table'!$A:$F,6,FALSE),0)</f>
        <v>0</v>
      </c>
      <c r="F1497">
        <f>+IFERROR(VLOOKUP(B1497,'[1]Sum table'!$A:$G,7,FALSE),0)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ZK104.K397.C042</v>
      </c>
      <c r="C1498">
        <f>+IFERROR(VLOOKUP(B1498,'[1]Sum table'!$A:$D,4,FALSE),0)</f>
        <v>0</v>
      </c>
      <c r="D1498">
        <f>+IFERROR(VLOOKUP(B1498,'[1]Sum table'!$A:$E,5,FALSE),0)</f>
        <v>0</v>
      </c>
      <c r="E1498">
        <f>+IFERROR(VLOOKUP(B1498,'[1]Sum table'!$A:$F,6,FALSE),0)</f>
        <v>0</v>
      </c>
      <c r="F1498">
        <f>+IFERROR(VLOOKUP(B1498,'[1]Sum table'!$A:$G,7,FALSE),0)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ZK104.K398.C042</v>
      </c>
      <c r="C1499">
        <f>+IFERROR(VLOOKUP(B1499,'[1]Sum table'!$A:$D,4,FALSE),0)</f>
        <v>0</v>
      </c>
      <c r="D1499">
        <f>+IFERROR(VLOOKUP(B1499,'[1]Sum table'!$A:$E,5,FALSE),0)</f>
        <v>0</v>
      </c>
      <c r="E1499">
        <f>+IFERROR(VLOOKUP(B1499,'[1]Sum table'!$A:$F,6,FALSE),0)</f>
        <v>0</v>
      </c>
      <c r="F1499">
        <f>+IFERROR(VLOOKUP(B1499,'[1]Sum table'!$A:$G,7,FALSE),0)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ZK104.K399.C042</v>
      </c>
      <c r="C1500">
        <f>+IFERROR(VLOOKUP(B1500,'[1]Sum table'!$A:$D,4,FALSE),0)</f>
        <v>0</v>
      </c>
      <c r="D1500">
        <f>+IFERROR(VLOOKUP(B1500,'[1]Sum table'!$A:$E,5,FALSE),0)</f>
        <v>0</v>
      </c>
      <c r="E1500">
        <f>+IFERROR(VLOOKUP(B1500,'[1]Sum table'!$A:$F,6,FALSE),0)</f>
        <v>0</v>
      </c>
      <c r="F1500">
        <f>+IFERROR(VLOOKUP(B1500,'[1]Sum table'!$A:$G,7,FALSE),0)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ZK105.K100.C042</v>
      </c>
      <c r="C1501">
        <f>+IFERROR(VLOOKUP(B1501,'[1]Sum table'!$A:$D,4,FALSE),0)</f>
        <v>0</v>
      </c>
      <c r="D1501">
        <f>+IFERROR(VLOOKUP(B1501,'[1]Sum table'!$A:$E,5,FALSE),0)</f>
        <v>0</v>
      </c>
      <c r="E1501">
        <f>+IFERROR(VLOOKUP(B1501,'[1]Sum table'!$A:$F,6,FALSE),0)</f>
        <v>0</v>
      </c>
      <c r="F1501">
        <f>+IFERROR(VLOOKUP(B1501,'[1]Sum table'!$A:$G,7,FALSE),0)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ZK105.K101.C042</v>
      </c>
      <c r="C1502">
        <f>+IFERROR(VLOOKUP(B1502,'[1]Sum table'!$A:$D,4,FALSE),0)</f>
        <v>0</v>
      </c>
      <c r="D1502">
        <f>+IFERROR(VLOOKUP(B1502,'[1]Sum table'!$A:$E,5,FALSE),0)</f>
        <v>0</v>
      </c>
      <c r="E1502">
        <f>+IFERROR(VLOOKUP(B1502,'[1]Sum table'!$A:$F,6,FALSE),0)</f>
        <v>0</v>
      </c>
      <c r="F1502">
        <f>+IFERROR(VLOOKUP(B1502,'[1]Sum table'!$A:$G,7,FALSE),0)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ZK105.K102.C042</v>
      </c>
      <c r="C1503">
        <f>+IFERROR(VLOOKUP(B1503,'[1]Sum table'!$A:$D,4,FALSE),0)</f>
        <v>0</v>
      </c>
      <c r="D1503">
        <f>+IFERROR(VLOOKUP(B1503,'[1]Sum table'!$A:$E,5,FALSE),0)</f>
        <v>0</v>
      </c>
      <c r="E1503">
        <f>+IFERROR(VLOOKUP(B1503,'[1]Sum table'!$A:$F,6,FALSE),0)</f>
        <v>0</v>
      </c>
      <c r="F1503">
        <f>+IFERROR(VLOOKUP(B1503,'[1]Sum table'!$A:$G,7,FALSE),0)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ZK105.K103.C042</v>
      </c>
      <c r="C1504">
        <f>+IFERROR(VLOOKUP(B1504,'[1]Sum table'!$A:$D,4,FALSE),0)</f>
        <v>0</v>
      </c>
      <c r="D1504">
        <f>+IFERROR(VLOOKUP(B1504,'[1]Sum table'!$A:$E,5,FALSE),0)</f>
        <v>0</v>
      </c>
      <c r="E1504">
        <f>+IFERROR(VLOOKUP(B1504,'[1]Sum table'!$A:$F,6,FALSE),0)</f>
        <v>0</v>
      </c>
      <c r="F1504">
        <f>+IFERROR(VLOOKUP(B1504,'[1]Sum table'!$A:$G,7,FALSE),0)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ZK105.K104.C042</v>
      </c>
      <c r="C1505">
        <f>+IFERROR(VLOOKUP(B1505,'[1]Sum table'!$A:$D,4,FALSE),0)</f>
        <v>0</v>
      </c>
      <c r="D1505">
        <f>+IFERROR(VLOOKUP(B1505,'[1]Sum table'!$A:$E,5,FALSE),0)</f>
        <v>0</v>
      </c>
      <c r="E1505">
        <f>+IFERROR(VLOOKUP(B1505,'[1]Sum table'!$A:$F,6,FALSE),0)</f>
        <v>0</v>
      </c>
      <c r="F1505">
        <f>+IFERROR(VLOOKUP(B1505,'[1]Sum table'!$A:$G,7,FALSE),0)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ZK105.K105.C042</v>
      </c>
      <c r="C1506">
        <f>+IFERROR(VLOOKUP(B1506,'[1]Sum table'!$A:$D,4,FALSE),0)</f>
        <v>0</v>
      </c>
      <c r="D1506">
        <f>+IFERROR(VLOOKUP(B1506,'[1]Sum table'!$A:$E,5,FALSE),0)</f>
        <v>0</v>
      </c>
      <c r="E1506">
        <f>+IFERROR(VLOOKUP(B1506,'[1]Sum table'!$A:$F,6,FALSE),0)</f>
        <v>0</v>
      </c>
      <c r="F1506">
        <f>+IFERROR(VLOOKUP(B1506,'[1]Sum table'!$A:$G,7,FALSE),0)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ZK105.K106.C042</v>
      </c>
      <c r="C1507">
        <f>+IFERROR(VLOOKUP(B1507,'[1]Sum table'!$A:$D,4,FALSE),0)</f>
        <v>0</v>
      </c>
      <c r="D1507">
        <f>+IFERROR(VLOOKUP(B1507,'[1]Sum table'!$A:$E,5,FALSE),0)</f>
        <v>0</v>
      </c>
      <c r="E1507">
        <f>+IFERROR(VLOOKUP(B1507,'[1]Sum table'!$A:$F,6,FALSE),0)</f>
        <v>0</v>
      </c>
      <c r="F1507">
        <f>+IFERROR(VLOOKUP(B1507,'[1]Sum table'!$A:$G,7,FALSE),0)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ZK105.K107.C042</v>
      </c>
      <c r="C1508">
        <f>+IFERROR(VLOOKUP(B1508,'[1]Sum table'!$A:$D,4,FALSE),0)</f>
        <v>0</v>
      </c>
      <c r="D1508">
        <f>+IFERROR(VLOOKUP(B1508,'[1]Sum table'!$A:$E,5,FALSE),0)</f>
        <v>0</v>
      </c>
      <c r="E1508">
        <f>+IFERROR(VLOOKUP(B1508,'[1]Sum table'!$A:$F,6,FALSE),0)</f>
        <v>0</v>
      </c>
      <c r="F1508">
        <f>+IFERROR(VLOOKUP(B1508,'[1]Sum table'!$A:$G,7,FALSE),0)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ZK105.K108.C042</v>
      </c>
      <c r="C1509">
        <f>+IFERROR(VLOOKUP(B1509,'[1]Sum table'!$A:$D,4,FALSE),0)</f>
        <v>0</v>
      </c>
      <c r="D1509">
        <f>+IFERROR(VLOOKUP(B1509,'[1]Sum table'!$A:$E,5,FALSE),0)</f>
        <v>0</v>
      </c>
      <c r="E1509">
        <f>+IFERROR(VLOOKUP(B1509,'[1]Sum table'!$A:$F,6,FALSE),0)</f>
        <v>0</v>
      </c>
      <c r="F1509">
        <f>+IFERROR(VLOOKUP(B1509,'[1]Sum table'!$A:$G,7,FALSE),0)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ZK105.K109.C042</v>
      </c>
      <c r="C1510">
        <f>+IFERROR(VLOOKUP(B1510,'[1]Sum table'!$A:$D,4,FALSE),0)</f>
        <v>0</v>
      </c>
      <c r="D1510">
        <f>+IFERROR(VLOOKUP(B1510,'[1]Sum table'!$A:$E,5,FALSE),0)</f>
        <v>0</v>
      </c>
      <c r="E1510">
        <f>+IFERROR(VLOOKUP(B1510,'[1]Sum table'!$A:$F,6,FALSE),0)</f>
        <v>0</v>
      </c>
      <c r="F1510">
        <f>+IFERROR(VLOOKUP(B1510,'[1]Sum table'!$A:$G,7,FALSE),0)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ZK105.K110.C042</v>
      </c>
      <c r="C1511">
        <f>+IFERROR(VLOOKUP(B1511,'[1]Sum table'!$A:$D,4,FALSE),0)</f>
        <v>0</v>
      </c>
      <c r="D1511">
        <f>+IFERROR(VLOOKUP(B1511,'[1]Sum table'!$A:$E,5,FALSE),0)</f>
        <v>0</v>
      </c>
      <c r="E1511">
        <f>+IFERROR(VLOOKUP(B1511,'[1]Sum table'!$A:$F,6,FALSE),0)</f>
        <v>0</v>
      </c>
      <c r="F1511">
        <f>+IFERROR(VLOOKUP(B1511,'[1]Sum table'!$A:$G,7,FALSE),0)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ZK105.K111.C042</v>
      </c>
      <c r="C1512">
        <f>+IFERROR(VLOOKUP(B1512,'[1]Sum table'!$A:$D,4,FALSE),0)</f>
        <v>0</v>
      </c>
      <c r="D1512">
        <f>+IFERROR(VLOOKUP(B1512,'[1]Sum table'!$A:$E,5,FALSE),0)</f>
        <v>0</v>
      </c>
      <c r="E1512">
        <f>+IFERROR(VLOOKUP(B1512,'[1]Sum table'!$A:$F,6,FALSE),0)</f>
        <v>0</v>
      </c>
      <c r="F1512">
        <f>+IFERROR(VLOOKUP(B1512,'[1]Sum table'!$A:$G,7,FALSE),0)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ZK105.K112.C042</v>
      </c>
      <c r="C1513">
        <f>+IFERROR(VLOOKUP(B1513,'[1]Sum table'!$A:$D,4,FALSE),0)</f>
        <v>0</v>
      </c>
      <c r="D1513">
        <f>+IFERROR(VLOOKUP(B1513,'[1]Sum table'!$A:$E,5,FALSE),0)</f>
        <v>0</v>
      </c>
      <c r="E1513">
        <f>+IFERROR(VLOOKUP(B1513,'[1]Sum table'!$A:$F,6,FALSE),0)</f>
        <v>0</v>
      </c>
      <c r="F1513">
        <f>+IFERROR(VLOOKUP(B1513,'[1]Sum table'!$A:$G,7,FALSE),0)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ZK105.K113.C042</v>
      </c>
      <c r="C1514">
        <f>+IFERROR(VLOOKUP(B1514,'[1]Sum table'!$A:$D,4,FALSE),0)</f>
        <v>0</v>
      </c>
      <c r="D1514">
        <f>+IFERROR(VLOOKUP(B1514,'[1]Sum table'!$A:$E,5,FALSE),0)</f>
        <v>0</v>
      </c>
      <c r="E1514">
        <f>+IFERROR(VLOOKUP(B1514,'[1]Sum table'!$A:$F,6,FALSE),0)</f>
        <v>0</v>
      </c>
      <c r="F1514">
        <f>+IFERROR(VLOOKUP(B1514,'[1]Sum table'!$A:$G,7,FALSE),0)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ZK105.K114.C042</v>
      </c>
      <c r="C1515">
        <f>+IFERROR(VLOOKUP(B1515,'[1]Sum table'!$A:$D,4,FALSE),0)</f>
        <v>0</v>
      </c>
      <c r="D1515">
        <f>+IFERROR(VLOOKUP(B1515,'[1]Sum table'!$A:$E,5,FALSE),0)</f>
        <v>0</v>
      </c>
      <c r="E1515">
        <f>+IFERROR(VLOOKUP(B1515,'[1]Sum table'!$A:$F,6,FALSE),0)</f>
        <v>0</v>
      </c>
      <c r="F1515">
        <f>+IFERROR(VLOOKUP(B1515,'[1]Sum table'!$A:$G,7,FALSE),0)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ZK105.K115.C042</v>
      </c>
      <c r="C1516">
        <f>+IFERROR(VLOOKUP(B1516,'[1]Sum table'!$A:$D,4,FALSE),0)</f>
        <v>0</v>
      </c>
      <c r="D1516">
        <f>+IFERROR(VLOOKUP(B1516,'[1]Sum table'!$A:$E,5,FALSE),0)</f>
        <v>0</v>
      </c>
      <c r="E1516">
        <f>+IFERROR(VLOOKUP(B1516,'[1]Sum table'!$A:$F,6,FALSE),0)</f>
        <v>0</v>
      </c>
      <c r="F1516">
        <f>+IFERROR(VLOOKUP(B1516,'[1]Sum table'!$A:$G,7,FALSE),0)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ZK105.K116.C042</v>
      </c>
      <c r="C1517">
        <f>+IFERROR(VLOOKUP(B1517,'[1]Sum table'!$A:$D,4,FALSE),0)</f>
        <v>0</v>
      </c>
      <c r="D1517">
        <f>+IFERROR(VLOOKUP(B1517,'[1]Sum table'!$A:$E,5,FALSE),0)</f>
        <v>0</v>
      </c>
      <c r="E1517">
        <f>+IFERROR(VLOOKUP(B1517,'[1]Sum table'!$A:$F,6,FALSE),0)</f>
        <v>0</v>
      </c>
      <c r="F1517">
        <f>+IFERROR(VLOOKUP(B1517,'[1]Sum table'!$A:$G,7,FALSE),0)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ZK105.K117.C042</v>
      </c>
      <c r="C1518">
        <f>+IFERROR(VLOOKUP(B1518,'[1]Sum table'!$A:$D,4,FALSE),0)</f>
        <v>0</v>
      </c>
      <c r="D1518">
        <f>+IFERROR(VLOOKUP(B1518,'[1]Sum table'!$A:$E,5,FALSE),0)</f>
        <v>0</v>
      </c>
      <c r="E1518">
        <f>+IFERROR(VLOOKUP(B1518,'[1]Sum table'!$A:$F,6,FALSE),0)</f>
        <v>0</v>
      </c>
      <c r="F1518">
        <f>+IFERROR(VLOOKUP(B1518,'[1]Sum table'!$A:$G,7,FALSE),0)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ZK105.K118.C042</v>
      </c>
      <c r="C1519">
        <f>+IFERROR(VLOOKUP(B1519,'[1]Sum table'!$A:$D,4,FALSE),0)</f>
        <v>0</v>
      </c>
      <c r="D1519">
        <f>+IFERROR(VLOOKUP(B1519,'[1]Sum table'!$A:$E,5,FALSE),0)</f>
        <v>0</v>
      </c>
      <c r="E1519">
        <f>+IFERROR(VLOOKUP(B1519,'[1]Sum table'!$A:$F,6,FALSE),0)</f>
        <v>0</v>
      </c>
      <c r="F1519">
        <f>+IFERROR(VLOOKUP(B1519,'[1]Sum table'!$A:$G,7,FALSE),0)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ZK105.K119.C042</v>
      </c>
      <c r="C1520">
        <f>+IFERROR(VLOOKUP(B1520,'[1]Sum table'!$A:$D,4,FALSE),0)</f>
        <v>0</v>
      </c>
      <c r="D1520">
        <f>+IFERROR(VLOOKUP(B1520,'[1]Sum table'!$A:$E,5,FALSE),0)</f>
        <v>0</v>
      </c>
      <c r="E1520">
        <f>+IFERROR(VLOOKUP(B1520,'[1]Sum table'!$A:$F,6,FALSE),0)</f>
        <v>0</v>
      </c>
      <c r="F1520">
        <f>+IFERROR(VLOOKUP(B1520,'[1]Sum table'!$A:$G,7,FALSE),0)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ZK105.K120.C042</v>
      </c>
      <c r="C1521">
        <f>+IFERROR(VLOOKUP(B1521,'[1]Sum table'!$A:$D,4,FALSE),0)</f>
        <v>0</v>
      </c>
      <c r="D1521">
        <f>+IFERROR(VLOOKUP(B1521,'[1]Sum table'!$A:$E,5,FALSE),0)</f>
        <v>0</v>
      </c>
      <c r="E1521">
        <f>+IFERROR(VLOOKUP(B1521,'[1]Sum table'!$A:$F,6,FALSE),0)</f>
        <v>0</v>
      </c>
      <c r="F1521">
        <f>+IFERROR(VLOOKUP(B1521,'[1]Sum table'!$A:$G,7,FALSE),0)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ZK105.K121.C042</v>
      </c>
      <c r="C1522">
        <f>+IFERROR(VLOOKUP(B1522,'[1]Sum table'!$A:$D,4,FALSE),0)</f>
        <v>0</v>
      </c>
      <c r="D1522">
        <f>+IFERROR(VLOOKUP(B1522,'[1]Sum table'!$A:$E,5,FALSE),0)</f>
        <v>0</v>
      </c>
      <c r="E1522">
        <f>+IFERROR(VLOOKUP(B1522,'[1]Sum table'!$A:$F,6,FALSE),0)</f>
        <v>0</v>
      </c>
      <c r="F1522">
        <f>+IFERROR(VLOOKUP(B1522,'[1]Sum table'!$A:$G,7,FALSE),0)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ZK105.K122.C042</v>
      </c>
      <c r="C1523">
        <f>+IFERROR(VLOOKUP(B1523,'[1]Sum table'!$A:$D,4,FALSE),0)</f>
        <v>0</v>
      </c>
      <c r="D1523">
        <f>+IFERROR(VLOOKUP(B1523,'[1]Sum table'!$A:$E,5,FALSE),0)</f>
        <v>0</v>
      </c>
      <c r="E1523">
        <f>+IFERROR(VLOOKUP(B1523,'[1]Sum table'!$A:$F,6,FALSE),0)</f>
        <v>0</v>
      </c>
      <c r="F1523">
        <f>+IFERROR(VLOOKUP(B1523,'[1]Sum table'!$A:$G,7,FALSE),0)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ZK105.K123.C042</v>
      </c>
      <c r="C1524">
        <f>+IFERROR(VLOOKUP(B1524,'[1]Sum table'!$A:$D,4,FALSE),0)</f>
        <v>0</v>
      </c>
      <c r="D1524">
        <f>+IFERROR(VLOOKUP(B1524,'[1]Sum table'!$A:$E,5,FALSE),0)</f>
        <v>0</v>
      </c>
      <c r="E1524">
        <f>+IFERROR(VLOOKUP(B1524,'[1]Sum table'!$A:$F,6,FALSE),0)</f>
        <v>0</v>
      </c>
      <c r="F1524">
        <f>+IFERROR(VLOOKUP(B1524,'[1]Sum table'!$A:$G,7,FALSE),0)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ZK105.K124.C042</v>
      </c>
      <c r="C1525">
        <f>+IFERROR(VLOOKUP(B1525,'[1]Sum table'!$A:$D,4,FALSE),0)</f>
        <v>0</v>
      </c>
      <c r="D1525">
        <f>+IFERROR(VLOOKUP(B1525,'[1]Sum table'!$A:$E,5,FALSE),0)</f>
        <v>0</v>
      </c>
      <c r="E1525">
        <f>+IFERROR(VLOOKUP(B1525,'[1]Sum table'!$A:$F,6,FALSE),0)</f>
        <v>0</v>
      </c>
      <c r="F1525">
        <f>+IFERROR(VLOOKUP(B1525,'[1]Sum table'!$A:$G,7,FALSE),0)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ZK105.K125.C042</v>
      </c>
      <c r="C1526">
        <f>+IFERROR(VLOOKUP(B1526,'[1]Sum table'!$A:$D,4,FALSE),0)</f>
        <v>0</v>
      </c>
      <c r="D1526">
        <f>+IFERROR(VLOOKUP(B1526,'[1]Sum table'!$A:$E,5,FALSE),0)</f>
        <v>0</v>
      </c>
      <c r="E1526">
        <f>+IFERROR(VLOOKUP(B1526,'[1]Sum table'!$A:$F,6,FALSE),0)</f>
        <v>0</v>
      </c>
      <c r="F1526">
        <f>+IFERROR(VLOOKUP(B1526,'[1]Sum table'!$A:$G,7,FALSE),0)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ZK105.K126.C042</v>
      </c>
      <c r="C1527">
        <f>+IFERROR(VLOOKUP(B1527,'[1]Sum table'!$A:$D,4,FALSE),0)</f>
        <v>0</v>
      </c>
      <c r="D1527">
        <f>+IFERROR(VLOOKUP(B1527,'[1]Sum table'!$A:$E,5,FALSE),0)</f>
        <v>0</v>
      </c>
      <c r="E1527">
        <f>+IFERROR(VLOOKUP(B1527,'[1]Sum table'!$A:$F,6,FALSE),0)</f>
        <v>0</v>
      </c>
      <c r="F1527">
        <f>+IFERROR(VLOOKUP(B1527,'[1]Sum table'!$A:$G,7,FALSE),0)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ZK105.K127.C042</v>
      </c>
      <c r="C1528">
        <f>+IFERROR(VLOOKUP(B1528,'[1]Sum table'!$A:$D,4,FALSE),0)</f>
        <v>0</v>
      </c>
      <c r="D1528">
        <f>+IFERROR(VLOOKUP(B1528,'[1]Sum table'!$A:$E,5,FALSE),0)</f>
        <v>0</v>
      </c>
      <c r="E1528">
        <f>+IFERROR(VLOOKUP(B1528,'[1]Sum table'!$A:$F,6,FALSE),0)</f>
        <v>0</v>
      </c>
      <c r="F1528">
        <f>+IFERROR(VLOOKUP(B1528,'[1]Sum table'!$A:$G,7,FALSE),0)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ZK105.K128.C042</v>
      </c>
      <c r="C1529">
        <f>+IFERROR(VLOOKUP(B1529,'[1]Sum table'!$A:$D,4,FALSE),0)</f>
        <v>0</v>
      </c>
      <c r="D1529">
        <f>+IFERROR(VLOOKUP(B1529,'[1]Sum table'!$A:$E,5,FALSE),0)</f>
        <v>0</v>
      </c>
      <c r="E1529">
        <f>+IFERROR(VLOOKUP(B1529,'[1]Sum table'!$A:$F,6,FALSE),0)</f>
        <v>0</v>
      </c>
      <c r="F1529">
        <f>+IFERROR(VLOOKUP(B1529,'[1]Sum table'!$A:$G,7,FALSE),0)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ZK105.K129.C042</v>
      </c>
      <c r="C1530">
        <f>+IFERROR(VLOOKUP(B1530,'[1]Sum table'!$A:$D,4,FALSE),0)</f>
        <v>0</v>
      </c>
      <c r="D1530">
        <f>+IFERROR(VLOOKUP(B1530,'[1]Sum table'!$A:$E,5,FALSE),0)</f>
        <v>0</v>
      </c>
      <c r="E1530">
        <f>+IFERROR(VLOOKUP(B1530,'[1]Sum table'!$A:$F,6,FALSE),0)</f>
        <v>0</v>
      </c>
      <c r="F1530">
        <f>+IFERROR(VLOOKUP(B1530,'[1]Sum table'!$A:$G,7,FALSE),0)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ZK105.K130.C042</v>
      </c>
      <c r="C1531">
        <f>+IFERROR(VLOOKUP(B1531,'[1]Sum table'!$A:$D,4,FALSE),0)</f>
        <v>0</v>
      </c>
      <c r="D1531">
        <f>+IFERROR(VLOOKUP(B1531,'[1]Sum table'!$A:$E,5,FALSE),0)</f>
        <v>0</v>
      </c>
      <c r="E1531">
        <f>+IFERROR(VLOOKUP(B1531,'[1]Sum table'!$A:$F,6,FALSE),0)</f>
        <v>0</v>
      </c>
      <c r="F1531">
        <f>+IFERROR(VLOOKUP(B1531,'[1]Sum table'!$A:$G,7,FALSE),0)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ZK105.K131.C042</v>
      </c>
      <c r="C1532">
        <f>+IFERROR(VLOOKUP(B1532,'[1]Sum table'!$A:$D,4,FALSE),0)</f>
        <v>0</v>
      </c>
      <c r="D1532">
        <f>+IFERROR(VLOOKUP(B1532,'[1]Sum table'!$A:$E,5,FALSE),0)</f>
        <v>0</v>
      </c>
      <c r="E1532">
        <f>+IFERROR(VLOOKUP(B1532,'[1]Sum table'!$A:$F,6,FALSE),0)</f>
        <v>0</v>
      </c>
      <c r="F1532">
        <f>+IFERROR(VLOOKUP(B1532,'[1]Sum table'!$A:$G,7,FALSE),0)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ZK105.K132.C042</v>
      </c>
      <c r="C1533">
        <f>+IFERROR(VLOOKUP(B1533,'[1]Sum table'!$A:$D,4,FALSE),0)</f>
        <v>0</v>
      </c>
      <c r="D1533">
        <f>+IFERROR(VLOOKUP(B1533,'[1]Sum table'!$A:$E,5,FALSE),0)</f>
        <v>0</v>
      </c>
      <c r="E1533">
        <f>+IFERROR(VLOOKUP(B1533,'[1]Sum table'!$A:$F,6,FALSE),0)</f>
        <v>0</v>
      </c>
      <c r="F1533">
        <f>+IFERROR(VLOOKUP(B1533,'[1]Sum table'!$A:$G,7,FALSE),0)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ZK105.K133.C042</v>
      </c>
      <c r="C1534">
        <f>+IFERROR(VLOOKUP(B1534,'[1]Sum table'!$A:$D,4,FALSE),0)</f>
        <v>0</v>
      </c>
      <c r="D1534">
        <f>+IFERROR(VLOOKUP(B1534,'[1]Sum table'!$A:$E,5,FALSE),0)</f>
        <v>0</v>
      </c>
      <c r="E1534">
        <f>+IFERROR(VLOOKUP(B1534,'[1]Sum table'!$A:$F,6,FALSE),0)</f>
        <v>0</v>
      </c>
      <c r="F1534">
        <f>+IFERROR(VLOOKUP(B1534,'[1]Sum table'!$A:$G,7,FALSE),0)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ZK105.K134.C042</v>
      </c>
      <c r="C1535">
        <f>+IFERROR(VLOOKUP(B1535,'[1]Sum table'!$A:$D,4,FALSE),0)</f>
        <v>0</v>
      </c>
      <c r="D1535">
        <f>+IFERROR(VLOOKUP(B1535,'[1]Sum table'!$A:$E,5,FALSE),0)</f>
        <v>0</v>
      </c>
      <c r="E1535">
        <f>+IFERROR(VLOOKUP(B1535,'[1]Sum table'!$A:$F,6,FALSE),0)</f>
        <v>0</v>
      </c>
      <c r="F1535">
        <f>+IFERROR(VLOOKUP(B1535,'[1]Sum table'!$A:$G,7,FALSE),0)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ZK105.K135.C042</v>
      </c>
      <c r="C1536">
        <f>+IFERROR(VLOOKUP(B1536,'[1]Sum table'!$A:$D,4,FALSE),0)</f>
        <v>0</v>
      </c>
      <c r="D1536">
        <f>+IFERROR(VLOOKUP(B1536,'[1]Sum table'!$A:$E,5,FALSE),0)</f>
        <v>0</v>
      </c>
      <c r="E1536">
        <f>+IFERROR(VLOOKUP(B1536,'[1]Sum table'!$A:$F,6,FALSE),0)</f>
        <v>0</v>
      </c>
      <c r="F1536">
        <f>+IFERROR(VLOOKUP(B1536,'[1]Sum table'!$A:$G,7,FALSE),0)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ZK105.K136.C042</v>
      </c>
      <c r="C1537">
        <f>+IFERROR(VLOOKUP(B1537,'[1]Sum table'!$A:$D,4,FALSE),0)</f>
        <v>0</v>
      </c>
      <c r="D1537">
        <f>+IFERROR(VLOOKUP(B1537,'[1]Sum table'!$A:$E,5,FALSE),0)</f>
        <v>0</v>
      </c>
      <c r="E1537">
        <f>+IFERROR(VLOOKUP(B1537,'[1]Sum table'!$A:$F,6,FALSE),0)</f>
        <v>0</v>
      </c>
      <c r="F1537">
        <f>+IFERROR(VLOOKUP(B1537,'[1]Sum table'!$A:$G,7,FALSE),0)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ZK105.K137.C042</v>
      </c>
      <c r="C1538">
        <f>+IFERROR(VLOOKUP(B1538,'[1]Sum table'!$A:$D,4,FALSE),0)</f>
        <v>0</v>
      </c>
      <c r="D1538">
        <f>+IFERROR(VLOOKUP(B1538,'[1]Sum table'!$A:$E,5,FALSE),0)</f>
        <v>0</v>
      </c>
      <c r="E1538">
        <f>+IFERROR(VLOOKUP(B1538,'[1]Sum table'!$A:$F,6,FALSE),0)</f>
        <v>0</v>
      </c>
      <c r="F1538">
        <f>+IFERROR(VLOOKUP(B1538,'[1]Sum table'!$A:$G,7,FALSE),0)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ZK105.K138.C042</v>
      </c>
      <c r="C1539">
        <f>+IFERROR(VLOOKUP(B1539,'[1]Sum table'!$A:$D,4,FALSE),0)</f>
        <v>0</v>
      </c>
      <c r="D1539">
        <f>+IFERROR(VLOOKUP(B1539,'[1]Sum table'!$A:$E,5,FALSE),0)</f>
        <v>0</v>
      </c>
      <c r="E1539">
        <f>+IFERROR(VLOOKUP(B1539,'[1]Sum table'!$A:$F,6,FALSE),0)</f>
        <v>0</v>
      </c>
      <c r="F1539">
        <f>+IFERROR(VLOOKUP(B1539,'[1]Sum table'!$A:$G,7,FALSE),0)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ZK105.K139.C042</v>
      </c>
      <c r="C1540">
        <f>+IFERROR(VLOOKUP(B1540,'[1]Sum table'!$A:$D,4,FALSE),0)</f>
        <v>0</v>
      </c>
      <c r="D1540">
        <f>+IFERROR(VLOOKUP(B1540,'[1]Sum table'!$A:$E,5,FALSE),0)</f>
        <v>0</v>
      </c>
      <c r="E1540">
        <f>+IFERROR(VLOOKUP(B1540,'[1]Sum table'!$A:$F,6,FALSE),0)</f>
        <v>0</v>
      </c>
      <c r="F1540">
        <f>+IFERROR(VLOOKUP(B1540,'[1]Sum table'!$A:$G,7,FALSE),0)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ZK105.K140.C042</v>
      </c>
      <c r="C1541">
        <f>+IFERROR(VLOOKUP(B1541,'[1]Sum table'!$A:$D,4,FALSE),0)</f>
        <v>0</v>
      </c>
      <c r="D1541">
        <f>+IFERROR(VLOOKUP(B1541,'[1]Sum table'!$A:$E,5,FALSE),0)</f>
        <v>0</v>
      </c>
      <c r="E1541">
        <f>+IFERROR(VLOOKUP(B1541,'[1]Sum table'!$A:$F,6,FALSE),0)</f>
        <v>0</v>
      </c>
      <c r="F1541">
        <f>+IFERROR(VLOOKUP(B1541,'[1]Sum table'!$A:$G,7,FALSE),0)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ZK105.K141.C042</v>
      </c>
      <c r="C1542">
        <f>+IFERROR(VLOOKUP(B1542,'[1]Sum table'!$A:$D,4,FALSE),0)</f>
        <v>0</v>
      </c>
      <c r="D1542">
        <f>+IFERROR(VLOOKUP(B1542,'[1]Sum table'!$A:$E,5,FALSE),0)</f>
        <v>0</v>
      </c>
      <c r="E1542">
        <f>+IFERROR(VLOOKUP(B1542,'[1]Sum table'!$A:$F,6,FALSE),0)</f>
        <v>0</v>
      </c>
      <c r="F1542">
        <f>+IFERROR(VLOOKUP(B1542,'[1]Sum table'!$A:$G,7,FALSE),0)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ZK105.K142.C042</v>
      </c>
      <c r="C1543">
        <f>+IFERROR(VLOOKUP(B1543,'[1]Sum table'!$A:$D,4,FALSE),0)</f>
        <v>0</v>
      </c>
      <c r="D1543">
        <f>+IFERROR(VLOOKUP(B1543,'[1]Sum table'!$A:$E,5,FALSE),0)</f>
        <v>0</v>
      </c>
      <c r="E1543">
        <f>+IFERROR(VLOOKUP(B1543,'[1]Sum table'!$A:$F,6,FALSE),0)</f>
        <v>0</v>
      </c>
      <c r="F1543">
        <f>+IFERROR(VLOOKUP(B1543,'[1]Sum table'!$A:$G,7,FALSE),0)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ZK105.K143.C042</v>
      </c>
      <c r="C1544">
        <f>+IFERROR(VLOOKUP(B1544,'[1]Sum table'!$A:$D,4,FALSE),0)</f>
        <v>0</v>
      </c>
      <c r="D1544">
        <f>+IFERROR(VLOOKUP(B1544,'[1]Sum table'!$A:$E,5,FALSE),0)</f>
        <v>0</v>
      </c>
      <c r="E1544">
        <f>+IFERROR(VLOOKUP(B1544,'[1]Sum table'!$A:$F,6,FALSE),0)</f>
        <v>0</v>
      </c>
      <c r="F1544">
        <f>+IFERROR(VLOOKUP(B1544,'[1]Sum table'!$A:$G,7,FALSE),0)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ZK105.K144.C042</v>
      </c>
      <c r="C1545">
        <f>+IFERROR(VLOOKUP(B1545,'[1]Sum table'!$A:$D,4,FALSE),0)</f>
        <v>0</v>
      </c>
      <c r="D1545">
        <f>+IFERROR(VLOOKUP(B1545,'[1]Sum table'!$A:$E,5,FALSE),0)</f>
        <v>0</v>
      </c>
      <c r="E1545">
        <f>+IFERROR(VLOOKUP(B1545,'[1]Sum table'!$A:$F,6,FALSE),0)</f>
        <v>0</v>
      </c>
      <c r="F1545">
        <f>+IFERROR(VLOOKUP(B1545,'[1]Sum table'!$A:$G,7,FALSE),0)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ZK105.K145.C042</v>
      </c>
      <c r="C1546">
        <f>+IFERROR(VLOOKUP(B1546,'[1]Sum table'!$A:$D,4,FALSE),0)</f>
        <v>0</v>
      </c>
      <c r="D1546">
        <f>+IFERROR(VLOOKUP(B1546,'[1]Sum table'!$A:$E,5,FALSE),0)</f>
        <v>0</v>
      </c>
      <c r="E1546">
        <f>+IFERROR(VLOOKUP(B1546,'[1]Sum table'!$A:$F,6,FALSE),0)</f>
        <v>0</v>
      </c>
      <c r="F1546">
        <f>+IFERROR(VLOOKUP(B1546,'[1]Sum table'!$A:$G,7,FALSE),0)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ZK105.K146.C042</v>
      </c>
      <c r="C1547">
        <f>+IFERROR(VLOOKUP(B1547,'[1]Sum table'!$A:$D,4,FALSE),0)</f>
        <v>0</v>
      </c>
      <c r="D1547">
        <f>+IFERROR(VLOOKUP(B1547,'[1]Sum table'!$A:$E,5,FALSE),0)</f>
        <v>0</v>
      </c>
      <c r="E1547">
        <f>+IFERROR(VLOOKUP(B1547,'[1]Sum table'!$A:$F,6,FALSE),0)</f>
        <v>0</v>
      </c>
      <c r="F1547">
        <f>+IFERROR(VLOOKUP(B1547,'[1]Sum table'!$A:$G,7,FALSE),0)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ZK105.K147.C042</v>
      </c>
      <c r="C1548">
        <f>+IFERROR(VLOOKUP(B1548,'[1]Sum table'!$A:$D,4,FALSE),0)</f>
        <v>0</v>
      </c>
      <c r="D1548">
        <f>+IFERROR(VLOOKUP(B1548,'[1]Sum table'!$A:$E,5,FALSE),0)</f>
        <v>0</v>
      </c>
      <c r="E1548">
        <f>+IFERROR(VLOOKUP(B1548,'[1]Sum table'!$A:$F,6,FALSE),0)</f>
        <v>0</v>
      </c>
      <c r="F1548">
        <f>+IFERROR(VLOOKUP(B1548,'[1]Sum table'!$A:$G,7,FALSE),0)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ZK105.K148.C042</v>
      </c>
      <c r="C1549">
        <f>+IFERROR(VLOOKUP(B1549,'[1]Sum table'!$A:$D,4,FALSE),0)</f>
        <v>0</v>
      </c>
      <c r="D1549">
        <f>+IFERROR(VLOOKUP(B1549,'[1]Sum table'!$A:$E,5,FALSE),0)</f>
        <v>0</v>
      </c>
      <c r="E1549">
        <f>+IFERROR(VLOOKUP(B1549,'[1]Sum table'!$A:$F,6,FALSE),0)</f>
        <v>0</v>
      </c>
      <c r="F1549">
        <f>+IFERROR(VLOOKUP(B1549,'[1]Sum table'!$A:$G,7,FALSE),0)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ZK105.K149.C042</v>
      </c>
      <c r="C1550">
        <f>+IFERROR(VLOOKUP(B1550,'[1]Sum table'!$A:$D,4,FALSE),0)</f>
        <v>0</v>
      </c>
      <c r="D1550">
        <f>+IFERROR(VLOOKUP(B1550,'[1]Sum table'!$A:$E,5,FALSE),0)</f>
        <v>0</v>
      </c>
      <c r="E1550">
        <f>+IFERROR(VLOOKUP(B1550,'[1]Sum table'!$A:$F,6,FALSE),0)</f>
        <v>0</v>
      </c>
      <c r="F1550">
        <f>+IFERROR(VLOOKUP(B1550,'[1]Sum table'!$A:$G,7,FALSE),0)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ZK105.K150.C042</v>
      </c>
      <c r="C1551">
        <f>+IFERROR(VLOOKUP(B1551,'[1]Sum table'!$A:$D,4,FALSE),0)</f>
        <v>0</v>
      </c>
      <c r="D1551">
        <f>+IFERROR(VLOOKUP(B1551,'[1]Sum table'!$A:$E,5,FALSE),0)</f>
        <v>0</v>
      </c>
      <c r="E1551">
        <f>+IFERROR(VLOOKUP(B1551,'[1]Sum table'!$A:$F,6,FALSE),0)</f>
        <v>0</v>
      </c>
      <c r="F1551">
        <f>+IFERROR(VLOOKUP(B1551,'[1]Sum table'!$A:$G,7,FALSE),0)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ZK105.K151.C042</v>
      </c>
      <c r="C1552">
        <f>+IFERROR(VLOOKUP(B1552,'[1]Sum table'!$A:$D,4,FALSE),0)</f>
        <v>0</v>
      </c>
      <c r="D1552">
        <f>+IFERROR(VLOOKUP(B1552,'[1]Sum table'!$A:$E,5,FALSE),0)</f>
        <v>0</v>
      </c>
      <c r="E1552">
        <f>+IFERROR(VLOOKUP(B1552,'[1]Sum table'!$A:$F,6,FALSE),0)</f>
        <v>0</v>
      </c>
      <c r="F1552">
        <f>+IFERROR(VLOOKUP(B1552,'[1]Sum table'!$A:$G,7,FALSE),0)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ZK105.K152.C042</v>
      </c>
      <c r="C1553">
        <f>+IFERROR(VLOOKUP(B1553,'[1]Sum table'!$A:$D,4,FALSE),0)</f>
        <v>0</v>
      </c>
      <c r="D1553">
        <f>+IFERROR(VLOOKUP(B1553,'[1]Sum table'!$A:$E,5,FALSE),0)</f>
        <v>0</v>
      </c>
      <c r="E1553">
        <f>+IFERROR(VLOOKUP(B1553,'[1]Sum table'!$A:$F,6,FALSE),0)</f>
        <v>0</v>
      </c>
      <c r="F1553">
        <f>+IFERROR(VLOOKUP(B1553,'[1]Sum table'!$A:$G,7,FALSE),0)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ZK105.K153.C042</v>
      </c>
      <c r="C1554">
        <f>+IFERROR(VLOOKUP(B1554,'[1]Sum table'!$A:$D,4,FALSE),0)</f>
        <v>0</v>
      </c>
      <c r="D1554">
        <f>+IFERROR(VLOOKUP(B1554,'[1]Sum table'!$A:$E,5,FALSE),0)</f>
        <v>0</v>
      </c>
      <c r="E1554">
        <f>+IFERROR(VLOOKUP(B1554,'[1]Sum table'!$A:$F,6,FALSE),0)</f>
        <v>0</v>
      </c>
      <c r="F1554">
        <f>+IFERROR(VLOOKUP(B1554,'[1]Sum table'!$A:$G,7,FALSE),0)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ZK105.K154.C042</v>
      </c>
      <c r="C1555">
        <f>+IFERROR(VLOOKUP(B1555,'[1]Sum table'!$A:$D,4,FALSE),0)</f>
        <v>0</v>
      </c>
      <c r="D1555">
        <f>+IFERROR(VLOOKUP(B1555,'[1]Sum table'!$A:$E,5,FALSE),0)</f>
        <v>0</v>
      </c>
      <c r="E1555">
        <f>+IFERROR(VLOOKUP(B1555,'[1]Sum table'!$A:$F,6,FALSE),0)</f>
        <v>0</v>
      </c>
      <c r="F1555">
        <f>+IFERROR(VLOOKUP(B1555,'[1]Sum table'!$A:$G,7,FALSE),0)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ZK105.K155.C042</v>
      </c>
      <c r="C1556">
        <f>+IFERROR(VLOOKUP(B1556,'[1]Sum table'!$A:$D,4,FALSE),0)</f>
        <v>0</v>
      </c>
      <c r="D1556">
        <f>+IFERROR(VLOOKUP(B1556,'[1]Sum table'!$A:$E,5,FALSE),0)</f>
        <v>0</v>
      </c>
      <c r="E1556">
        <f>+IFERROR(VLOOKUP(B1556,'[1]Sum table'!$A:$F,6,FALSE),0)</f>
        <v>0</v>
      </c>
      <c r="F1556">
        <f>+IFERROR(VLOOKUP(B1556,'[1]Sum table'!$A:$G,7,FALSE),0)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ZK105.K156.C042</v>
      </c>
      <c r="C1557">
        <f>+IFERROR(VLOOKUP(B1557,'[1]Sum table'!$A:$D,4,FALSE),0)</f>
        <v>0</v>
      </c>
      <c r="D1557">
        <f>+IFERROR(VLOOKUP(B1557,'[1]Sum table'!$A:$E,5,FALSE),0)</f>
        <v>0</v>
      </c>
      <c r="E1557">
        <f>+IFERROR(VLOOKUP(B1557,'[1]Sum table'!$A:$F,6,FALSE),0)</f>
        <v>0</v>
      </c>
      <c r="F1557">
        <f>+IFERROR(VLOOKUP(B1557,'[1]Sum table'!$A:$G,7,FALSE),0)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ZK105.K157.C042</v>
      </c>
      <c r="C1558">
        <f>+IFERROR(VLOOKUP(B1558,'[1]Sum table'!$A:$D,4,FALSE),0)</f>
        <v>0</v>
      </c>
      <c r="D1558">
        <f>+IFERROR(VLOOKUP(B1558,'[1]Sum table'!$A:$E,5,FALSE),0)</f>
        <v>0</v>
      </c>
      <c r="E1558">
        <f>+IFERROR(VLOOKUP(B1558,'[1]Sum table'!$A:$F,6,FALSE),0)</f>
        <v>0</v>
      </c>
      <c r="F1558">
        <f>+IFERROR(VLOOKUP(B1558,'[1]Sum table'!$A:$G,7,FALSE),0)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ZK105.K158.C042</v>
      </c>
      <c r="C1559">
        <f>+IFERROR(VLOOKUP(B1559,'[1]Sum table'!$A:$D,4,FALSE),0)</f>
        <v>0</v>
      </c>
      <c r="D1559">
        <f>+IFERROR(VLOOKUP(B1559,'[1]Sum table'!$A:$E,5,FALSE),0)</f>
        <v>0</v>
      </c>
      <c r="E1559">
        <f>+IFERROR(VLOOKUP(B1559,'[1]Sum table'!$A:$F,6,FALSE),0)</f>
        <v>0</v>
      </c>
      <c r="F1559">
        <f>+IFERROR(VLOOKUP(B1559,'[1]Sum table'!$A:$G,7,FALSE),0)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ZK105.K159.C042</v>
      </c>
      <c r="C1560">
        <f>+IFERROR(VLOOKUP(B1560,'[1]Sum table'!$A:$D,4,FALSE),0)</f>
        <v>0</v>
      </c>
      <c r="D1560">
        <f>+IFERROR(VLOOKUP(B1560,'[1]Sum table'!$A:$E,5,FALSE),0)</f>
        <v>0</v>
      </c>
      <c r="E1560">
        <f>+IFERROR(VLOOKUP(B1560,'[1]Sum table'!$A:$F,6,FALSE),0)</f>
        <v>0</v>
      </c>
      <c r="F1560">
        <f>+IFERROR(VLOOKUP(B1560,'[1]Sum table'!$A:$G,7,FALSE),0)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ZK105.K160.C042</v>
      </c>
      <c r="C1561">
        <f>+IFERROR(VLOOKUP(B1561,'[1]Sum table'!$A:$D,4,FALSE),0)</f>
        <v>0</v>
      </c>
      <c r="D1561">
        <f>+IFERROR(VLOOKUP(B1561,'[1]Sum table'!$A:$E,5,FALSE),0)</f>
        <v>0</v>
      </c>
      <c r="E1561">
        <f>+IFERROR(VLOOKUP(B1561,'[1]Sum table'!$A:$F,6,FALSE),0)</f>
        <v>0</v>
      </c>
      <c r="F1561">
        <f>+IFERROR(VLOOKUP(B1561,'[1]Sum table'!$A:$G,7,FALSE),0)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ZK105.K161.C042</v>
      </c>
      <c r="C1562">
        <f>+IFERROR(VLOOKUP(B1562,'[1]Sum table'!$A:$D,4,FALSE),0)</f>
        <v>0</v>
      </c>
      <c r="D1562">
        <f>+IFERROR(VLOOKUP(B1562,'[1]Sum table'!$A:$E,5,FALSE),0)</f>
        <v>0</v>
      </c>
      <c r="E1562">
        <f>+IFERROR(VLOOKUP(B1562,'[1]Sum table'!$A:$F,6,FALSE),0)</f>
        <v>0</v>
      </c>
      <c r="F1562">
        <f>+IFERROR(VLOOKUP(B1562,'[1]Sum table'!$A:$G,7,FALSE),0)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ZK105.K162.C042</v>
      </c>
      <c r="C1563">
        <f>+IFERROR(VLOOKUP(B1563,'[1]Sum table'!$A:$D,4,FALSE),0)</f>
        <v>0</v>
      </c>
      <c r="D1563">
        <f>+IFERROR(VLOOKUP(B1563,'[1]Sum table'!$A:$E,5,FALSE),0)</f>
        <v>0</v>
      </c>
      <c r="E1563">
        <f>+IFERROR(VLOOKUP(B1563,'[1]Sum table'!$A:$F,6,FALSE),0)</f>
        <v>0</v>
      </c>
      <c r="F1563">
        <f>+IFERROR(VLOOKUP(B1563,'[1]Sum table'!$A:$G,7,FALSE),0)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ZK105.K163.C042</v>
      </c>
      <c r="C1564">
        <f>+IFERROR(VLOOKUP(B1564,'[1]Sum table'!$A:$D,4,FALSE),0)</f>
        <v>0</v>
      </c>
      <c r="D1564">
        <f>+IFERROR(VLOOKUP(B1564,'[1]Sum table'!$A:$E,5,FALSE),0)</f>
        <v>0</v>
      </c>
      <c r="E1564">
        <f>+IFERROR(VLOOKUP(B1564,'[1]Sum table'!$A:$F,6,FALSE),0)</f>
        <v>0</v>
      </c>
      <c r="F1564">
        <f>+IFERROR(VLOOKUP(B1564,'[1]Sum table'!$A:$G,7,FALSE),0)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ZK105.K164.C042</v>
      </c>
      <c r="C1565">
        <f>+IFERROR(VLOOKUP(B1565,'[1]Sum table'!$A:$D,4,FALSE),0)</f>
        <v>0</v>
      </c>
      <c r="D1565">
        <f>+IFERROR(VLOOKUP(B1565,'[1]Sum table'!$A:$E,5,FALSE),0)</f>
        <v>0</v>
      </c>
      <c r="E1565">
        <f>+IFERROR(VLOOKUP(B1565,'[1]Sum table'!$A:$F,6,FALSE),0)</f>
        <v>0</v>
      </c>
      <c r="F1565">
        <f>+IFERROR(VLOOKUP(B1565,'[1]Sum table'!$A:$G,7,FALSE),0)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ZK105.K165.C042</v>
      </c>
      <c r="C1566">
        <f>+IFERROR(VLOOKUP(B1566,'[1]Sum table'!$A:$D,4,FALSE),0)</f>
        <v>0</v>
      </c>
      <c r="D1566">
        <f>+IFERROR(VLOOKUP(B1566,'[1]Sum table'!$A:$E,5,FALSE),0)</f>
        <v>0</v>
      </c>
      <c r="E1566">
        <f>+IFERROR(VLOOKUP(B1566,'[1]Sum table'!$A:$F,6,FALSE),0)</f>
        <v>0</v>
      </c>
      <c r="F1566">
        <f>+IFERROR(VLOOKUP(B1566,'[1]Sum table'!$A:$G,7,FALSE),0)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ZK105.K166.C042</v>
      </c>
      <c r="C1567">
        <f>+IFERROR(VLOOKUP(B1567,'[1]Sum table'!$A:$D,4,FALSE),0)</f>
        <v>0</v>
      </c>
      <c r="D1567">
        <f>+IFERROR(VLOOKUP(B1567,'[1]Sum table'!$A:$E,5,FALSE),0)</f>
        <v>0</v>
      </c>
      <c r="E1567">
        <f>+IFERROR(VLOOKUP(B1567,'[1]Sum table'!$A:$F,6,FALSE),0)</f>
        <v>0</v>
      </c>
      <c r="F1567">
        <f>+IFERROR(VLOOKUP(B1567,'[1]Sum table'!$A:$G,7,FALSE),0)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ZK105.K167.C042</v>
      </c>
      <c r="C1568">
        <f>+IFERROR(VLOOKUP(B1568,'[1]Sum table'!$A:$D,4,FALSE),0)</f>
        <v>0</v>
      </c>
      <c r="D1568">
        <f>+IFERROR(VLOOKUP(B1568,'[1]Sum table'!$A:$E,5,FALSE),0)</f>
        <v>0</v>
      </c>
      <c r="E1568">
        <f>+IFERROR(VLOOKUP(B1568,'[1]Sum table'!$A:$F,6,FALSE),0)</f>
        <v>0</v>
      </c>
      <c r="F1568">
        <f>+IFERROR(VLOOKUP(B1568,'[1]Sum table'!$A:$G,7,FALSE),0)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ZK105.K168.C042</v>
      </c>
      <c r="C1569">
        <f>+IFERROR(VLOOKUP(B1569,'[1]Sum table'!$A:$D,4,FALSE),0)</f>
        <v>0</v>
      </c>
      <c r="D1569">
        <f>+IFERROR(VLOOKUP(B1569,'[1]Sum table'!$A:$E,5,FALSE),0)</f>
        <v>0</v>
      </c>
      <c r="E1569">
        <f>+IFERROR(VLOOKUP(B1569,'[1]Sum table'!$A:$F,6,FALSE),0)</f>
        <v>0</v>
      </c>
      <c r="F1569">
        <f>+IFERROR(VLOOKUP(B1569,'[1]Sum table'!$A:$G,7,FALSE),0)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ZK105.K169.C042</v>
      </c>
      <c r="C1570">
        <f>+IFERROR(VLOOKUP(B1570,'[1]Sum table'!$A:$D,4,FALSE),0)</f>
        <v>0</v>
      </c>
      <c r="D1570">
        <f>+IFERROR(VLOOKUP(B1570,'[1]Sum table'!$A:$E,5,FALSE),0)</f>
        <v>0</v>
      </c>
      <c r="E1570">
        <f>+IFERROR(VLOOKUP(B1570,'[1]Sum table'!$A:$F,6,FALSE),0)</f>
        <v>0</v>
      </c>
      <c r="F1570">
        <f>+IFERROR(VLOOKUP(B1570,'[1]Sum table'!$A:$G,7,FALSE),0)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ZK105.K170.C042</v>
      </c>
      <c r="C1571">
        <f>+IFERROR(VLOOKUP(B1571,'[1]Sum table'!$A:$D,4,FALSE),0)</f>
        <v>0</v>
      </c>
      <c r="D1571">
        <f>+IFERROR(VLOOKUP(B1571,'[1]Sum table'!$A:$E,5,FALSE),0)</f>
        <v>0</v>
      </c>
      <c r="E1571">
        <f>+IFERROR(VLOOKUP(B1571,'[1]Sum table'!$A:$F,6,FALSE),0)</f>
        <v>0</v>
      </c>
      <c r="F1571">
        <f>+IFERROR(VLOOKUP(B1571,'[1]Sum table'!$A:$G,7,FALSE),0)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ZK105.K171.C042</v>
      </c>
      <c r="C1572">
        <f>+IFERROR(VLOOKUP(B1572,'[1]Sum table'!$A:$D,4,FALSE),0)</f>
        <v>0</v>
      </c>
      <c r="D1572">
        <f>+IFERROR(VLOOKUP(B1572,'[1]Sum table'!$A:$E,5,FALSE),0)</f>
        <v>0</v>
      </c>
      <c r="E1572">
        <f>+IFERROR(VLOOKUP(B1572,'[1]Sum table'!$A:$F,6,FALSE),0)</f>
        <v>0</v>
      </c>
      <c r="F1572">
        <f>+IFERROR(VLOOKUP(B1572,'[1]Sum table'!$A:$G,7,FALSE),0)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ZK105.K172.C042</v>
      </c>
      <c r="C1573">
        <f>+IFERROR(VLOOKUP(B1573,'[1]Sum table'!$A:$D,4,FALSE),0)</f>
        <v>0</v>
      </c>
      <c r="D1573">
        <f>+IFERROR(VLOOKUP(B1573,'[1]Sum table'!$A:$E,5,FALSE),0)</f>
        <v>0</v>
      </c>
      <c r="E1573">
        <f>+IFERROR(VLOOKUP(B1573,'[1]Sum table'!$A:$F,6,FALSE),0)</f>
        <v>0</v>
      </c>
      <c r="F1573">
        <f>+IFERROR(VLOOKUP(B1573,'[1]Sum table'!$A:$G,7,FALSE),0)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ZK105.K173.C042</v>
      </c>
      <c r="C1574">
        <f>+IFERROR(VLOOKUP(B1574,'[1]Sum table'!$A:$D,4,FALSE),0)</f>
        <v>0</v>
      </c>
      <c r="D1574">
        <f>+IFERROR(VLOOKUP(B1574,'[1]Sum table'!$A:$E,5,FALSE),0)</f>
        <v>0</v>
      </c>
      <c r="E1574">
        <f>+IFERROR(VLOOKUP(B1574,'[1]Sum table'!$A:$F,6,FALSE),0)</f>
        <v>0</v>
      </c>
      <c r="F1574">
        <f>+IFERROR(VLOOKUP(B1574,'[1]Sum table'!$A:$G,7,FALSE),0)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ZK105.K174.C042</v>
      </c>
      <c r="C1575">
        <f>+IFERROR(VLOOKUP(B1575,'[1]Sum table'!$A:$D,4,FALSE),0)</f>
        <v>0</v>
      </c>
      <c r="D1575">
        <f>+IFERROR(VLOOKUP(B1575,'[1]Sum table'!$A:$E,5,FALSE),0)</f>
        <v>0</v>
      </c>
      <c r="E1575">
        <f>+IFERROR(VLOOKUP(B1575,'[1]Sum table'!$A:$F,6,FALSE),0)</f>
        <v>0</v>
      </c>
      <c r="F1575">
        <f>+IFERROR(VLOOKUP(B1575,'[1]Sum table'!$A:$G,7,FALSE),0)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ZK105.K175.C042</v>
      </c>
      <c r="C1576">
        <f>+IFERROR(VLOOKUP(B1576,'[1]Sum table'!$A:$D,4,FALSE),0)</f>
        <v>0</v>
      </c>
      <c r="D1576">
        <f>+IFERROR(VLOOKUP(B1576,'[1]Sum table'!$A:$E,5,FALSE),0)</f>
        <v>0</v>
      </c>
      <c r="E1576">
        <f>+IFERROR(VLOOKUP(B1576,'[1]Sum table'!$A:$F,6,FALSE),0)</f>
        <v>0</v>
      </c>
      <c r="F1576">
        <f>+IFERROR(VLOOKUP(B1576,'[1]Sum table'!$A:$G,7,FALSE),0)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ZK105.K176.C042</v>
      </c>
      <c r="C1577">
        <f>+IFERROR(VLOOKUP(B1577,'[1]Sum table'!$A:$D,4,FALSE),0)</f>
        <v>0</v>
      </c>
      <c r="D1577">
        <f>+IFERROR(VLOOKUP(B1577,'[1]Sum table'!$A:$E,5,FALSE),0)</f>
        <v>0</v>
      </c>
      <c r="E1577">
        <f>+IFERROR(VLOOKUP(B1577,'[1]Sum table'!$A:$F,6,FALSE),0)</f>
        <v>0</v>
      </c>
      <c r="F1577">
        <f>+IFERROR(VLOOKUP(B1577,'[1]Sum table'!$A:$G,7,FALSE),0)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ZK105.K177.C042</v>
      </c>
      <c r="C1578">
        <f>+IFERROR(VLOOKUP(B1578,'[1]Sum table'!$A:$D,4,FALSE),0)</f>
        <v>0</v>
      </c>
      <c r="D1578">
        <f>+IFERROR(VLOOKUP(B1578,'[1]Sum table'!$A:$E,5,FALSE),0)</f>
        <v>0</v>
      </c>
      <c r="E1578">
        <f>+IFERROR(VLOOKUP(B1578,'[1]Sum table'!$A:$F,6,FALSE),0)</f>
        <v>0</v>
      </c>
      <c r="F1578">
        <f>+IFERROR(VLOOKUP(B1578,'[1]Sum table'!$A:$G,7,FALSE),0)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ZK105.K178.C042</v>
      </c>
      <c r="C1579">
        <f>+IFERROR(VLOOKUP(B1579,'[1]Sum table'!$A:$D,4,FALSE),0)</f>
        <v>0</v>
      </c>
      <c r="D1579">
        <f>+IFERROR(VLOOKUP(B1579,'[1]Sum table'!$A:$E,5,FALSE),0)</f>
        <v>0</v>
      </c>
      <c r="E1579">
        <f>+IFERROR(VLOOKUP(B1579,'[1]Sum table'!$A:$F,6,FALSE),0)</f>
        <v>0</v>
      </c>
      <c r="F1579">
        <f>+IFERROR(VLOOKUP(B1579,'[1]Sum table'!$A:$G,7,FALSE),0)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ZK105.K179.C042</v>
      </c>
      <c r="C1580">
        <f>+IFERROR(VLOOKUP(B1580,'[1]Sum table'!$A:$D,4,FALSE),0)</f>
        <v>0</v>
      </c>
      <c r="D1580">
        <f>+IFERROR(VLOOKUP(B1580,'[1]Sum table'!$A:$E,5,FALSE),0)</f>
        <v>0</v>
      </c>
      <c r="E1580">
        <f>+IFERROR(VLOOKUP(B1580,'[1]Sum table'!$A:$F,6,FALSE),0)</f>
        <v>0</v>
      </c>
      <c r="F1580">
        <f>+IFERROR(VLOOKUP(B1580,'[1]Sum table'!$A:$G,7,FALSE),0)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ZK105.K180.C042</v>
      </c>
      <c r="C1581">
        <f>+IFERROR(VLOOKUP(B1581,'[1]Sum table'!$A:$D,4,FALSE),0)</f>
        <v>0</v>
      </c>
      <c r="D1581">
        <f>+IFERROR(VLOOKUP(B1581,'[1]Sum table'!$A:$E,5,FALSE),0)</f>
        <v>0</v>
      </c>
      <c r="E1581">
        <f>+IFERROR(VLOOKUP(B1581,'[1]Sum table'!$A:$F,6,FALSE),0)</f>
        <v>0</v>
      </c>
      <c r="F1581">
        <f>+IFERROR(VLOOKUP(B1581,'[1]Sum table'!$A:$G,7,FALSE),0)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ZK105.K181.C042</v>
      </c>
      <c r="C1582">
        <f>+IFERROR(VLOOKUP(B1582,'[1]Sum table'!$A:$D,4,FALSE),0)</f>
        <v>0</v>
      </c>
      <c r="D1582">
        <f>+IFERROR(VLOOKUP(B1582,'[1]Sum table'!$A:$E,5,FALSE),0)</f>
        <v>0</v>
      </c>
      <c r="E1582">
        <f>+IFERROR(VLOOKUP(B1582,'[1]Sum table'!$A:$F,6,FALSE),0)</f>
        <v>0</v>
      </c>
      <c r="F1582">
        <f>+IFERROR(VLOOKUP(B1582,'[1]Sum table'!$A:$G,7,FALSE),0)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ZK105.K182.C042</v>
      </c>
      <c r="C1583">
        <f>+IFERROR(VLOOKUP(B1583,'[1]Sum table'!$A:$D,4,FALSE),0)</f>
        <v>0</v>
      </c>
      <c r="D1583">
        <f>+IFERROR(VLOOKUP(B1583,'[1]Sum table'!$A:$E,5,FALSE),0)</f>
        <v>0</v>
      </c>
      <c r="E1583">
        <f>+IFERROR(VLOOKUP(B1583,'[1]Sum table'!$A:$F,6,FALSE),0)</f>
        <v>0</v>
      </c>
      <c r="F1583">
        <f>+IFERROR(VLOOKUP(B1583,'[1]Sum table'!$A:$G,7,FALSE),0)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ZK105.K183.C042</v>
      </c>
      <c r="C1584">
        <f>+IFERROR(VLOOKUP(B1584,'[1]Sum table'!$A:$D,4,FALSE),0)</f>
        <v>0</v>
      </c>
      <c r="D1584">
        <f>+IFERROR(VLOOKUP(B1584,'[1]Sum table'!$A:$E,5,FALSE),0)</f>
        <v>0</v>
      </c>
      <c r="E1584">
        <f>+IFERROR(VLOOKUP(B1584,'[1]Sum table'!$A:$F,6,FALSE),0)</f>
        <v>0</v>
      </c>
      <c r="F1584">
        <f>+IFERROR(VLOOKUP(B1584,'[1]Sum table'!$A:$G,7,FALSE),0)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ZK105.K184.C042</v>
      </c>
      <c r="C1585">
        <f>+IFERROR(VLOOKUP(B1585,'[1]Sum table'!$A:$D,4,FALSE),0)</f>
        <v>0</v>
      </c>
      <c r="D1585">
        <f>+IFERROR(VLOOKUP(B1585,'[1]Sum table'!$A:$E,5,FALSE),0)</f>
        <v>0</v>
      </c>
      <c r="E1585">
        <f>+IFERROR(VLOOKUP(B1585,'[1]Sum table'!$A:$F,6,FALSE),0)</f>
        <v>0</v>
      </c>
      <c r="F1585">
        <f>+IFERROR(VLOOKUP(B1585,'[1]Sum table'!$A:$G,7,FALSE),0)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ZK105.K185.C042</v>
      </c>
      <c r="C1586">
        <f>+IFERROR(VLOOKUP(B1586,'[1]Sum table'!$A:$D,4,FALSE),0)</f>
        <v>0</v>
      </c>
      <c r="D1586">
        <f>+IFERROR(VLOOKUP(B1586,'[1]Sum table'!$A:$E,5,FALSE),0)</f>
        <v>0</v>
      </c>
      <c r="E1586">
        <f>+IFERROR(VLOOKUP(B1586,'[1]Sum table'!$A:$F,6,FALSE),0)</f>
        <v>0</v>
      </c>
      <c r="F1586">
        <f>+IFERROR(VLOOKUP(B1586,'[1]Sum table'!$A:$G,7,FALSE),0)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ZK105.K186.C042</v>
      </c>
      <c r="C1587">
        <f>+IFERROR(VLOOKUP(B1587,'[1]Sum table'!$A:$D,4,FALSE),0)</f>
        <v>0</v>
      </c>
      <c r="D1587">
        <f>+IFERROR(VLOOKUP(B1587,'[1]Sum table'!$A:$E,5,FALSE),0)</f>
        <v>0</v>
      </c>
      <c r="E1587">
        <f>+IFERROR(VLOOKUP(B1587,'[1]Sum table'!$A:$F,6,FALSE),0)</f>
        <v>0</v>
      </c>
      <c r="F1587">
        <f>+IFERROR(VLOOKUP(B1587,'[1]Sum table'!$A:$G,7,FALSE),0)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ZK105.K187.C042</v>
      </c>
      <c r="C1588">
        <f>+IFERROR(VLOOKUP(B1588,'[1]Sum table'!$A:$D,4,FALSE),0)</f>
        <v>0</v>
      </c>
      <c r="D1588">
        <f>+IFERROR(VLOOKUP(B1588,'[1]Sum table'!$A:$E,5,FALSE),0)</f>
        <v>0</v>
      </c>
      <c r="E1588">
        <f>+IFERROR(VLOOKUP(B1588,'[1]Sum table'!$A:$F,6,FALSE),0)</f>
        <v>0</v>
      </c>
      <c r="F1588">
        <f>+IFERROR(VLOOKUP(B1588,'[1]Sum table'!$A:$G,7,FALSE),0)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ZK105.K188.C042</v>
      </c>
      <c r="C1589">
        <f>+IFERROR(VLOOKUP(B1589,'[1]Sum table'!$A:$D,4,FALSE),0)</f>
        <v>0</v>
      </c>
      <c r="D1589">
        <f>+IFERROR(VLOOKUP(B1589,'[1]Sum table'!$A:$E,5,FALSE),0)</f>
        <v>0</v>
      </c>
      <c r="E1589">
        <f>+IFERROR(VLOOKUP(B1589,'[1]Sum table'!$A:$F,6,FALSE),0)</f>
        <v>0</v>
      </c>
      <c r="F1589">
        <f>+IFERROR(VLOOKUP(B1589,'[1]Sum table'!$A:$G,7,FALSE),0)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ZK105.K189.C042</v>
      </c>
      <c r="C1590">
        <f>+IFERROR(VLOOKUP(B1590,'[1]Sum table'!$A:$D,4,FALSE),0)</f>
        <v>0</v>
      </c>
      <c r="D1590">
        <f>+IFERROR(VLOOKUP(B1590,'[1]Sum table'!$A:$E,5,FALSE),0)</f>
        <v>0</v>
      </c>
      <c r="E1590">
        <f>+IFERROR(VLOOKUP(B1590,'[1]Sum table'!$A:$F,6,FALSE),0)</f>
        <v>0</v>
      </c>
      <c r="F1590">
        <f>+IFERROR(VLOOKUP(B1590,'[1]Sum table'!$A:$G,7,FALSE),0)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ZK105.K190.C042</v>
      </c>
      <c r="C1591">
        <f>+IFERROR(VLOOKUP(B1591,'[1]Sum table'!$A:$D,4,FALSE),0)</f>
        <v>0</v>
      </c>
      <c r="D1591">
        <f>+IFERROR(VLOOKUP(B1591,'[1]Sum table'!$A:$E,5,FALSE),0)</f>
        <v>0</v>
      </c>
      <c r="E1591">
        <f>+IFERROR(VLOOKUP(B1591,'[1]Sum table'!$A:$F,6,FALSE),0)</f>
        <v>0</v>
      </c>
      <c r="F1591">
        <f>+IFERROR(VLOOKUP(B1591,'[1]Sum table'!$A:$G,7,FALSE),0)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ZK105.K191.C042</v>
      </c>
      <c r="C1592">
        <f>+IFERROR(VLOOKUP(B1592,'[1]Sum table'!$A:$D,4,FALSE),0)</f>
        <v>0</v>
      </c>
      <c r="D1592">
        <f>+IFERROR(VLOOKUP(B1592,'[1]Sum table'!$A:$E,5,FALSE),0)</f>
        <v>0</v>
      </c>
      <c r="E1592">
        <f>+IFERROR(VLOOKUP(B1592,'[1]Sum table'!$A:$F,6,FALSE),0)</f>
        <v>0</v>
      </c>
      <c r="F1592">
        <f>+IFERROR(VLOOKUP(B1592,'[1]Sum table'!$A:$G,7,FALSE),0)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ZK105.K192.C042</v>
      </c>
      <c r="C1593">
        <f>+IFERROR(VLOOKUP(B1593,'[1]Sum table'!$A:$D,4,FALSE),0)</f>
        <v>0</v>
      </c>
      <c r="D1593">
        <f>+IFERROR(VLOOKUP(B1593,'[1]Sum table'!$A:$E,5,FALSE),0)</f>
        <v>0</v>
      </c>
      <c r="E1593">
        <f>+IFERROR(VLOOKUP(B1593,'[1]Sum table'!$A:$F,6,FALSE),0)</f>
        <v>0</v>
      </c>
      <c r="F1593">
        <f>+IFERROR(VLOOKUP(B1593,'[1]Sum table'!$A:$G,7,FALSE),0)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ZK105.K193.C042</v>
      </c>
      <c r="C1594">
        <f>+IFERROR(VLOOKUP(B1594,'[1]Sum table'!$A:$D,4,FALSE),0)</f>
        <v>0</v>
      </c>
      <c r="D1594">
        <f>+IFERROR(VLOOKUP(B1594,'[1]Sum table'!$A:$E,5,FALSE),0)</f>
        <v>0</v>
      </c>
      <c r="E1594">
        <f>+IFERROR(VLOOKUP(B1594,'[1]Sum table'!$A:$F,6,FALSE),0)</f>
        <v>0</v>
      </c>
      <c r="F1594">
        <f>+IFERROR(VLOOKUP(B1594,'[1]Sum table'!$A:$G,7,FALSE),0)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ZK105.K194.C042</v>
      </c>
      <c r="C1595">
        <f>+IFERROR(VLOOKUP(B1595,'[1]Sum table'!$A:$D,4,FALSE),0)</f>
        <v>0</v>
      </c>
      <c r="D1595">
        <f>+IFERROR(VLOOKUP(B1595,'[1]Sum table'!$A:$E,5,FALSE),0)</f>
        <v>0</v>
      </c>
      <c r="E1595">
        <f>+IFERROR(VLOOKUP(B1595,'[1]Sum table'!$A:$F,6,FALSE),0)</f>
        <v>0</v>
      </c>
      <c r="F1595">
        <f>+IFERROR(VLOOKUP(B1595,'[1]Sum table'!$A:$G,7,FALSE),0)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ZK105.K195.C042</v>
      </c>
      <c r="C1596">
        <f>+IFERROR(VLOOKUP(B1596,'[1]Sum table'!$A:$D,4,FALSE),0)</f>
        <v>0</v>
      </c>
      <c r="D1596">
        <f>+IFERROR(VLOOKUP(B1596,'[1]Sum table'!$A:$E,5,FALSE),0)</f>
        <v>0</v>
      </c>
      <c r="E1596">
        <f>+IFERROR(VLOOKUP(B1596,'[1]Sum table'!$A:$F,6,FALSE),0)</f>
        <v>0</v>
      </c>
      <c r="F1596">
        <f>+IFERROR(VLOOKUP(B1596,'[1]Sum table'!$A:$G,7,FALSE),0)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ZK105.K196.C042</v>
      </c>
      <c r="C1597">
        <f>+IFERROR(VLOOKUP(B1597,'[1]Sum table'!$A:$D,4,FALSE),0)</f>
        <v>0</v>
      </c>
      <c r="D1597">
        <f>+IFERROR(VLOOKUP(B1597,'[1]Sum table'!$A:$E,5,FALSE),0)</f>
        <v>0</v>
      </c>
      <c r="E1597">
        <f>+IFERROR(VLOOKUP(B1597,'[1]Sum table'!$A:$F,6,FALSE),0)</f>
        <v>0</v>
      </c>
      <c r="F1597">
        <f>+IFERROR(VLOOKUP(B1597,'[1]Sum table'!$A:$G,7,FALSE),0)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ZK105.K197.C042</v>
      </c>
      <c r="C1598">
        <f>+IFERROR(VLOOKUP(B1598,'[1]Sum table'!$A:$D,4,FALSE),0)</f>
        <v>0</v>
      </c>
      <c r="D1598">
        <f>+IFERROR(VLOOKUP(B1598,'[1]Sum table'!$A:$E,5,FALSE),0)</f>
        <v>0</v>
      </c>
      <c r="E1598">
        <f>+IFERROR(VLOOKUP(B1598,'[1]Sum table'!$A:$F,6,FALSE),0)</f>
        <v>0</v>
      </c>
      <c r="F1598">
        <f>+IFERROR(VLOOKUP(B1598,'[1]Sum table'!$A:$G,7,FALSE),0)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ZK105.K198.C042</v>
      </c>
      <c r="C1599">
        <f>+IFERROR(VLOOKUP(B1599,'[1]Sum table'!$A:$D,4,FALSE),0)</f>
        <v>0</v>
      </c>
      <c r="D1599">
        <f>+IFERROR(VLOOKUP(B1599,'[1]Sum table'!$A:$E,5,FALSE),0)</f>
        <v>0</v>
      </c>
      <c r="E1599">
        <f>+IFERROR(VLOOKUP(B1599,'[1]Sum table'!$A:$F,6,FALSE),0)</f>
        <v>0</v>
      </c>
      <c r="F1599">
        <f>+IFERROR(VLOOKUP(B1599,'[1]Sum table'!$A:$G,7,FALSE),0)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ZK105.K199.C042</v>
      </c>
      <c r="C1600">
        <f>+IFERROR(VLOOKUP(B1600,'[1]Sum table'!$A:$D,4,FALSE),0)</f>
        <v>0</v>
      </c>
      <c r="D1600">
        <f>+IFERROR(VLOOKUP(B1600,'[1]Sum table'!$A:$E,5,FALSE),0)</f>
        <v>0</v>
      </c>
      <c r="E1600">
        <f>+IFERROR(VLOOKUP(B1600,'[1]Sum table'!$A:$F,6,FALSE),0)</f>
        <v>0</v>
      </c>
      <c r="F1600">
        <f>+IFERROR(VLOOKUP(B1600,'[1]Sum table'!$A:$G,7,FALSE),0)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ZK105.K200.C042</v>
      </c>
      <c r="C1601">
        <f>+IFERROR(VLOOKUP(B1601,'[1]Sum table'!$A:$D,4,FALSE),0)</f>
        <v>0</v>
      </c>
      <c r="D1601">
        <f>+IFERROR(VLOOKUP(B1601,'[1]Sum table'!$A:$E,5,FALSE),0)</f>
        <v>0</v>
      </c>
      <c r="E1601">
        <f>+IFERROR(VLOOKUP(B1601,'[1]Sum table'!$A:$F,6,FALSE),0)</f>
        <v>0</v>
      </c>
      <c r="F1601">
        <f>+IFERROR(VLOOKUP(B1601,'[1]Sum table'!$A:$G,7,FALSE),0)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ZK105.K201.C042</v>
      </c>
      <c r="C1602">
        <f>+IFERROR(VLOOKUP(B1602,'[1]Sum table'!$A:$D,4,FALSE),0)</f>
        <v>0</v>
      </c>
      <c r="D1602">
        <f>+IFERROR(VLOOKUP(B1602,'[1]Sum table'!$A:$E,5,FALSE),0)</f>
        <v>0</v>
      </c>
      <c r="E1602">
        <f>+IFERROR(VLOOKUP(B1602,'[1]Sum table'!$A:$F,6,FALSE),0)</f>
        <v>0</v>
      </c>
      <c r="F1602">
        <f>+IFERROR(VLOOKUP(B1602,'[1]Sum table'!$A:$G,7,FALSE),0)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ZK105.K202.C042</v>
      </c>
      <c r="C1603">
        <f>+IFERROR(VLOOKUP(B1603,'[1]Sum table'!$A:$D,4,FALSE),0)</f>
        <v>0</v>
      </c>
      <c r="D1603">
        <f>+IFERROR(VLOOKUP(B1603,'[1]Sum table'!$A:$E,5,FALSE),0)</f>
        <v>0</v>
      </c>
      <c r="E1603">
        <f>+IFERROR(VLOOKUP(B1603,'[1]Sum table'!$A:$F,6,FALSE),0)</f>
        <v>0</v>
      </c>
      <c r="F1603">
        <f>+IFERROR(VLOOKUP(B1603,'[1]Sum table'!$A:$G,7,FALSE),0)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ZK105.K203.C042</v>
      </c>
      <c r="C1604">
        <f>+IFERROR(VLOOKUP(B1604,'[1]Sum table'!$A:$D,4,FALSE),0)</f>
        <v>0</v>
      </c>
      <c r="D1604">
        <f>+IFERROR(VLOOKUP(B1604,'[1]Sum table'!$A:$E,5,FALSE),0)</f>
        <v>0</v>
      </c>
      <c r="E1604">
        <f>+IFERROR(VLOOKUP(B1604,'[1]Sum table'!$A:$F,6,FALSE),0)</f>
        <v>0</v>
      </c>
      <c r="F1604">
        <f>+IFERROR(VLOOKUP(B1604,'[1]Sum table'!$A:$G,7,FALSE),0)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ZK105.K204.C042</v>
      </c>
      <c r="C1605">
        <f>+IFERROR(VLOOKUP(B1605,'[1]Sum table'!$A:$D,4,FALSE),0)</f>
        <v>0</v>
      </c>
      <c r="D1605">
        <f>+IFERROR(VLOOKUP(B1605,'[1]Sum table'!$A:$E,5,FALSE),0)</f>
        <v>0</v>
      </c>
      <c r="E1605">
        <f>+IFERROR(VLOOKUP(B1605,'[1]Sum table'!$A:$F,6,FALSE),0)</f>
        <v>0</v>
      </c>
      <c r="F1605">
        <f>+IFERROR(VLOOKUP(B1605,'[1]Sum table'!$A:$G,7,FALSE),0)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ZK105.K205.C042</v>
      </c>
      <c r="C1606">
        <f>+IFERROR(VLOOKUP(B1606,'[1]Sum table'!$A:$D,4,FALSE),0)</f>
        <v>0</v>
      </c>
      <c r="D1606">
        <f>+IFERROR(VLOOKUP(B1606,'[1]Sum table'!$A:$E,5,FALSE),0)</f>
        <v>0</v>
      </c>
      <c r="E1606">
        <f>+IFERROR(VLOOKUP(B1606,'[1]Sum table'!$A:$F,6,FALSE),0)</f>
        <v>0</v>
      </c>
      <c r="F1606">
        <f>+IFERROR(VLOOKUP(B1606,'[1]Sum table'!$A:$G,7,FALSE),0)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ZK105.K206.C042</v>
      </c>
      <c r="C1607">
        <f>+IFERROR(VLOOKUP(B1607,'[1]Sum table'!$A:$D,4,FALSE),0)</f>
        <v>0</v>
      </c>
      <c r="D1607">
        <f>+IFERROR(VLOOKUP(B1607,'[1]Sum table'!$A:$E,5,FALSE),0)</f>
        <v>0</v>
      </c>
      <c r="E1607">
        <f>+IFERROR(VLOOKUP(B1607,'[1]Sum table'!$A:$F,6,FALSE),0)</f>
        <v>0</v>
      </c>
      <c r="F1607">
        <f>+IFERROR(VLOOKUP(B1607,'[1]Sum table'!$A:$G,7,FALSE),0)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ZK105.K207.C042</v>
      </c>
      <c r="C1608">
        <f>+IFERROR(VLOOKUP(B1608,'[1]Sum table'!$A:$D,4,FALSE),0)</f>
        <v>0</v>
      </c>
      <c r="D1608">
        <f>+IFERROR(VLOOKUP(B1608,'[1]Sum table'!$A:$E,5,FALSE),0)</f>
        <v>0</v>
      </c>
      <c r="E1608">
        <f>+IFERROR(VLOOKUP(B1608,'[1]Sum table'!$A:$F,6,FALSE),0)</f>
        <v>0</v>
      </c>
      <c r="F1608">
        <f>+IFERROR(VLOOKUP(B1608,'[1]Sum table'!$A:$G,7,FALSE),0)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ZK105.K208.C042</v>
      </c>
      <c r="C1609">
        <f>+IFERROR(VLOOKUP(B1609,'[1]Sum table'!$A:$D,4,FALSE),0)</f>
        <v>0</v>
      </c>
      <c r="D1609">
        <f>+IFERROR(VLOOKUP(B1609,'[1]Sum table'!$A:$E,5,FALSE),0)</f>
        <v>0</v>
      </c>
      <c r="E1609">
        <f>+IFERROR(VLOOKUP(B1609,'[1]Sum table'!$A:$F,6,FALSE),0)</f>
        <v>0</v>
      </c>
      <c r="F1609">
        <f>+IFERROR(VLOOKUP(B1609,'[1]Sum table'!$A:$G,7,FALSE),0)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ZK105.K209.C042</v>
      </c>
      <c r="C1610">
        <f>+IFERROR(VLOOKUP(B1610,'[1]Sum table'!$A:$D,4,FALSE),0)</f>
        <v>0</v>
      </c>
      <c r="D1610">
        <f>+IFERROR(VLOOKUP(B1610,'[1]Sum table'!$A:$E,5,FALSE),0)</f>
        <v>0</v>
      </c>
      <c r="E1610">
        <f>+IFERROR(VLOOKUP(B1610,'[1]Sum table'!$A:$F,6,FALSE),0)</f>
        <v>0</v>
      </c>
      <c r="F1610">
        <f>+IFERROR(VLOOKUP(B1610,'[1]Sum table'!$A:$G,7,FALSE),0)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ZK105.K210.C042</v>
      </c>
      <c r="C1611">
        <f>+IFERROR(VLOOKUP(B1611,'[1]Sum table'!$A:$D,4,FALSE),0)</f>
        <v>0</v>
      </c>
      <c r="D1611">
        <f>+IFERROR(VLOOKUP(B1611,'[1]Sum table'!$A:$E,5,FALSE),0)</f>
        <v>0</v>
      </c>
      <c r="E1611">
        <f>+IFERROR(VLOOKUP(B1611,'[1]Sum table'!$A:$F,6,FALSE),0)</f>
        <v>0</v>
      </c>
      <c r="F1611">
        <f>+IFERROR(VLOOKUP(B1611,'[1]Sum table'!$A:$G,7,FALSE),0)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ZK105.K211.C042</v>
      </c>
      <c r="C1612">
        <f>+IFERROR(VLOOKUP(B1612,'[1]Sum table'!$A:$D,4,FALSE),0)</f>
        <v>0</v>
      </c>
      <c r="D1612">
        <f>+IFERROR(VLOOKUP(B1612,'[1]Sum table'!$A:$E,5,FALSE),0)</f>
        <v>0</v>
      </c>
      <c r="E1612">
        <f>+IFERROR(VLOOKUP(B1612,'[1]Sum table'!$A:$F,6,FALSE),0)</f>
        <v>0</v>
      </c>
      <c r="F1612">
        <f>+IFERROR(VLOOKUP(B1612,'[1]Sum table'!$A:$G,7,FALSE),0)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ZK105.K212.C042</v>
      </c>
      <c r="C1613">
        <f>+IFERROR(VLOOKUP(B1613,'[1]Sum table'!$A:$D,4,FALSE),0)</f>
        <v>0</v>
      </c>
      <c r="D1613">
        <f>+IFERROR(VLOOKUP(B1613,'[1]Sum table'!$A:$E,5,FALSE),0)</f>
        <v>0</v>
      </c>
      <c r="E1613">
        <f>+IFERROR(VLOOKUP(B1613,'[1]Sum table'!$A:$F,6,FALSE),0)</f>
        <v>0</v>
      </c>
      <c r="F1613">
        <f>+IFERROR(VLOOKUP(B1613,'[1]Sum table'!$A:$G,7,FALSE),0)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ZK105.K213.C042</v>
      </c>
      <c r="C1614">
        <f>+IFERROR(VLOOKUP(B1614,'[1]Sum table'!$A:$D,4,FALSE),0)</f>
        <v>0</v>
      </c>
      <c r="D1614">
        <f>+IFERROR(VLOOKUP(B1614,'[1]Sum table'!$A:$E,5,FALSE),0)</f>
        <v>0</v>
      </c>
      <c r="E1614">
        <f>+IFERROR(VLOOKUP(B1614,'[1]Sum table'!$A:$F,6,FALSE),0)</f>
        <v>0</v>
      </c>
      <c r="F1614">
        <f>+IFERROR(VLOOKUP(B1614,'[1]Sum table'!$A:$G,7,FALSE),0)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ZK105.K214.C042</v>
      </c>
      <c r="C1615">
        <f>+IFERROR(VLOOKUP(B1615,'[1]Sum table'!$A:$D,4,FALSE),0)</f>
        <v>0</v>
      </c>
      <c r="D1615">
        <f>+IFERROR(VLOOKUP(B1615,'[1]Sum table'!$A:$E,5,FALSE),0)</f>
        <v>0</v>
      </c>
      <c r="E1615">
        <f>+IFERROR(VLOOKUP(B1615,'[1]Sum table'!$A:$F,6,FALSE),0)</f>
        <v>0</v>
      </c>
      <c r="F1615">
        <f>+IFERROR(VLOOKUP(B1615,'[1]Sum table'!$A:$G,7,FALSE),0)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ZK105.K215.C042</v>
      </c>
      <c r="C1616">
        <f>+IFERROR(VLOOKUP(B1616,'[1]Sum table'!$A:$D,4,FALSE),0)</f>
        <v>0</v>
      </c>
      <c r="D1616">
        <f>+IFERROR(VLOOKUP(B1616,'[1]Sum table'!$A:$E,5,FALSE),0)</f>
        <v>0</v>
      </c>
      <c r="E1616">
        <f>+IFERROR(VLOOKUP(B1616,'[1]Sum table'!$A:$F,6,FALSE),0)</f>
        <v>0</v>
      </c>
      <c r="F1616">
        <f>+IFERROR(VLOOKUP(B1616,'[1]Sum table'!$A:$G,7,FALSE),0)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ZK105.K216.C042</v>
      </c>
      <c r="C1617">
        <f>+IFERROR(VLOOKUP(B1617,'[1]Sum table'!$A:$D,4,FALSE),0)</f>
        <v>0</v>
      </c>
      <c r="D1617">
        <f>+IFERROR(VLOOKUP(B1617,'[1]Sum table'!$A:$E,5,FALSE),0)</f>
        <v>0</v>
      </c>
      <c r="E1617">
        <f>+IFERROR(VLOOKUP(B1617,'[1]Sum table'!$A:$F,6,FALSE),0)</f>
        <v>0</v>
      </c>
      <c r="F1617">
        <f>+IFERROR(VLOOKUP(B1617,'[1]Sum table'!$A:$G,7,FALSE),0)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ZK105.K217.C042</v>
      </c>
      <c r="C1618">
        <f>+IFERROR(VLOOKUP(B1618,'[1]Sum table'!$A:$D,4,FALSE),0)</f>
        <v>0</v>
      </c>
      <c r="D1618">
        <f>+IFERROR(VLOOKUP(B1618,'[1]Sum table'!$A:$E,5,FALSE),0)</f>
        <v>0</v>
      </c>
      <c r="E1618">
        <f>+IFERROR(VLOOKUP(B1618,'[1]Sum table'!$A:$F,6,FALSE),0)</f>
        <v>0</v>
      </c>
      <c r="F1618">
        <f>+IFERROR(VLOOKUP(B1618,'[1]Sum table'!$A:$G,7,FALSE),0)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ZK105.K218.C042</v>
      </c>
      <c r="C1619">
        <f>+IFERROR(VLOOKUP(B1619,'[1]Sum table'!$A:$D,4,FALSE),0)</f>
        <v>0</v>
      </c>
      <c r="D1619">
        <f>+IFERROR(VLOOKUP(B1619,'[1]Sum table'!$A:$E,5,FALSE),0)</f>
        <v>0</v>
      </c>
      <c r="E1619">
        <f>+IFERROR(VLOOKUP(B1619,'[1]Sum table'!$A:$F,6,FALSE),0)</f>
        <v>0</v>
      </c>
      <c r="F1619">
        <f>+IFERROR(VLOOKUP(B1619,'[1]Sum table'!$A:$G,7,FALSE),0)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ZK105.K219.C042</v>
      </c>
      <c r="C1620">
        <f>+IFERROR(VLOOKUP(B1620,'[1]Sum table'!$A:$D,4,FALSE),0)</f>
        <v>0</v>
      </c>
      <c r="D1620">
        <f>+IFERROR(VLOOKUP(B1620,'[1]Sum table'!$A:$E,5,FALSE),0)</f>
        <v>0</v>
      </c>
      <c r="E1620">
        <f>+IFERROR(VLOOKUP(B1620,'[1]Sum table'!$A:$F,6,FALSE),0)</f>
        <v>0</v>
      </c>
      <c r="F1620">
        <f>+IFERROR(VLOOKUP(B1620,'[1]Sum table'!$A:$G,7,FALSE),0)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ZK105.K220.C042</v>
      </c>
      <c r="C1621">
        <f>+IFERROR(VLOOKUP(B1621,'[1]Sum table'!$A:$D,4,FALSE),0)</f>
        <v>0</v>
      </c>
      <c r="D1621">
        <f>+IFERROR(VLOOKUP(B1621,'[1]Sum table'!$A:$E,5,FALSE),0)</f>
        <v>0</v>
      </c>
      <c r="E1621">
        <f>+IFERROR(VLOOKUP(B1621,'[1]Sum table'!$A:$F,6,FALSE),0)</f>
        <v>0</v>
      </c>
      <c r="F1621">
        <f>+IFERROR(VLOOKUP(B1621,'[1]Sum table'!$A:$G,7,FALSE),0)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ZK105.K221.C042</v>
      </c>
      <c r="C1622">
        <f>+IFERROR(VLOOKUP(B1622,'[1]Sum table'!$A:$D,4,FALSE),0)</f>
        <v>0</v>
      </c>
      <c r="D1622">
        <f>+IFERROR(VLOOKUP(B1622,'[1]Sum table'!$A:$E,5,FALSE),0)</f>
        <v>0</v>
      </c>
      <c r="E1622">
        <f>+IFERROR(VLOOKUP(B1622,'[1]Sum table'!$A:$F,6,FALSE),0)</f>
        <v>0</v>
      </c>
      <c r="F1622">
        <f>+IFERROR(VLOOKUP(B1622,'[1]Sum table'!$A:$G,7,FALSE),0)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ZK105.K222.C042</v>
      </c>
      <c r="C1623">
        <f>+IFERROR(VLOOKUP(B1623,'[1]Sum table'!$A:$D,4,FALSE),0)</f>
        <v>0</v>
      </c>
      <c r="D1623">
        <f>+IFERROR(VLOOKUP(B1623,'[1]Sum table'!$A:$E,5,FALSE),0)</f>
        <v>0</v>
      </c>
      <c r="E1623">
        <f>+IFERROR(VLOOKUP(B1623,'[1]Sum table'!$A:$F,6,FALSE),0)</f>
        <v>0</v>
      </c>
      <c r="F1623">
        <f>+IFERROR(VLOOKUP(B1623,'[1]Sum table'!$A:$G,7,FALSE),0)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ZK105.K223.C042</v>
      </c>
      <c r="C1624">
        <f>+IFERROR(VLOOKUP(B1624,'[1]Sum table'!$A:$D,4,FALSE),0)</f>
        <v>0</v>
      </c>
      <c r="D1624">
        <f>+IFERROR(VLOOKUP(B1624,'[1]Sum table'!$A:$E,5,FALSE),0)</f>
        <v>0</v>
      </c>
      <c r="E1624">
        <f>+IFERROR(VLOOKUP(B1624,'[1]Sum table'!$A:$F,6,FALSE),0)</f>
        <v>0</v>
      </c>
      <c r="F1624">
        <f>+IFERROR(VLOOKUP(B1624,'[1]Sum table'!$A:$G,7,FALSE),0)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ZK105.K224.C042</v>
      </c>
      <c r="C1625">
        <f>+IFERROR(VLOOKUP(B1625,'[1]Sum table'!$A:$D,4,FALSE),0)</f>
        <v>0</v>
      </c>
      <c r="D1625">
        <f>+IFERROR(VLOOKUP(B1625,'[1]Sum table'!$A:$E,5,FALSE),0)</f>
        <v>0</v>
      </c>
      <c r="E1625">
        <f>+IFERROR(VLOOKUP(B1625,'[1]Sum table'!$A:$F,6,FALSE),0)</f>
        <v>0</v>
      </c>
      <c r="F1625">
        <f>+IFERROR(VLOOKUP(B1625,'[1]Sum table'!$A:$G,7,FALSE),0)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ZK105.K225.C042</v>
      </c>
      <c r="C1626">
        <f>+IFERROR(VLOOKUP(B1626,'[1]Sum table'!$A:$D,4,FALSE),0)</f>
        <v>0</v>
      </c>
      <c r="D1626">
        <f>+IFERROR(VLOOKUP(B1626,'[1]Sum table'!$A:$E,5,FALSE),0)</f>
        <v>0</v>
      </c>
      <c r="E1626">
        <f>+IFERROR(VLOOKUP(B1626,'[1]Sum table'!$A:$F,6,FALSE),0)</f>
        <v>0</v>
      </c>
      <c r="F1626">
        <f>+IFERROR(VLOOKUP(B1626,'[1]Sum table'!$A:$G,7,FALSE),0)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ZK105.K226.C042</v>
      </c>
      <c r="C1627">
        <f>+IFERROR(VLOOKUP(B1627,'[1]Sum table'!$A:$D,4,FALSE),0)</f>
        <v>0</v>
      </c>
      <c r="D1627">
        <f>+IFERROR(VLOOKUP(B1627,'[1]Sum table'!$A:$E,5,FALSE),0)</f>
        <v>0</v>
      </c>
      <c r="E1627">
        <f>+IFERROR(VLOOKUP(B1627,'[1]Sum table'!$A:$F,6,FALSE),0)</f>
        <v>0</v>
      </c>
      <c r="F1627">
        <f>+IFERROR(VLOOKUP(B1627,'[1]Sum table'!$A:$G,7,FALSE),0)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ZK105.K227.C042</v>
      </c>
      <c r="C1628">
        <f>+IFERROR(VLOOKUP(B1628,'[1]Sum table'!$A:$D,4,FALSE),0)</f>
        <v>0</v>
      </c>
      <c r="D1628">
        <f>+IFERROR(VLOOKUP(B1628,'[1]Sum table'!$A:$E,5,FALSE),0)</f>
        <v>0</v>
      </c>
      <c r="E1628">
        <f>+IFERROR(VLOOKUP(B1628,'[1]Sum table'!$A:$F,6,FALSE),0)</f>
        <v>0</v>
      </c>
      <c r="F1628">
        <f>+IFERROR(VLOOKUP(B1628,'[1]Sum table'!$A:$G,7,FALSE),0)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ZK105.K228.C042</v>
      </c>
      <c r="C1629">
        <f>+IFERROR(VLOOKUP(B1629,'[1]Sum table'!$A:$D,4,FALSE),0)</f>
        <v>0</v>
      </c>
      <c r="D1629">
        <f>+IFERROR(VLOOKUP(B1629,'[1]Sum table'!$A:$E,5,FALSE),0)</f>
        <v>0</v>
      </c>
      <c r="E1629">
        <f>+IFERROR(VLOOKUP(B1629,'[1]Sum table'!$A:$F,6,FALSE),0)</f>
        <v>0</v>
      </c>
      <c r="F1629">
        <f>+IFERROR(VLOOKUP(B1629,'[1]Sum table'!$A:$G,7,FALSE),0)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ZK105.K229.C042</v>
      </c>
      <c r="C1630">
        <f>+IFERROR(VLOOKUP(B1630,'[1]Sum table'!$A:$D,4,FALSE),0)</f>
        <v>0</v>
      </c>
      <c r="D1630">
        <f>+IFERROR(VLOOKUP(B1630,'[1]Sum table'!$A:$E,5,FALSE),0)</f>
        <v>0</v>
      </c>
      <c r="E1630">
        <f>+IFERROR(VLOOKUP(B1630,'[1]Sum table'!$A:$F,6,FALSE),0)</f>
        <v>0</v>
      </c>
      <c r="F1630">
        <f>+IFERROR(VLOOKUP(B1630,'[1]Sum table'!$A:$G,7,FALSE),0)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ZK105.K230.C042</v>
      </c>
      <c r="C1631">
        <f>+IFERROR(VLOOKUP(B1631,'[1]Sum table'!$A:$D,4,FALSE),0)</f>
        <v>0</v>
      </c>
      <c r="D1631">
        <f>+IFERROR(VLOOKUP(B1631,'[1]Sum table'!$A:$E,5,FALSE),0)</f>
        <v>0</v>
      </c>
      <c r="E1631">
        <f>+IFERROR(VLOOKUP(B1631,'[1]Sum table'!$A:$F,6,FALSE),0)</f>
        <v>0</v>
      </c>
      <c r="F1631">
        <f>+IFERROR(VLOOKUP(B1631,'[1]Sum table'!$A:$G,7,FALSE),0)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ZK105.K231.C042</v>
      </c>
      <c r="C1632">
        <f>+IFERROR(VLOOKUP(B1632,'[1]Sum table'!$A:$D,4,FALSE),0)</f>
        <v>0</v>
      </c>
      <c r="D1632">
        <f>+IFERROR(VLOOKUP(B1632,'[1]Sum table'!$A:$E,5,FALSE),0)</f>
        <v>0</v>
      </c>
      <c r="E1632">
        <f>+IFERROR(VLOOKUP(B1632,'[1]Sum table'!$A:$F,6,FALSE),0)</f>
        <v>0</v>
      </c>
      <c r="F1632">
        <f>+IFERROR(VLOOKUP(B1632,'[1]Sum table'!$A:$G,7,FALSE),0)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ZK105.K232.C042</v>
      </c>
      <c r="C1633">
        <f>+IFERROR(VLOOKUP(B1633,'[1]Sum table'!$A:$D,4,FALSE),0)</f>
        <v>0</v>
      </c>
      <c r="D1633">
        <f>+IFERROR(VLOOKUP(B1633,'[1]Sum table'!$A:$E,5,FALSE),0)</f>
        <v>0</v>
      </c>
      <c r="E1633">
        <f>+IFERROR(VLOOKUP(B1633,'[1]Sum table'!$A:$F,6,FALSE),0)</f>
        <v>0</v>
      </c>
      <c r="F1633">
        <f>+IFERROR(VLOOKUP(B1633,'[1]Sum table'!$A:$G,7,FALSE),0)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ZK105.K233.C042</v>
      </c>
      <c r="C1634">
        <f>+IFERROR(VLOOKUP(B1634,'[1]Sum table'!$A:$D,4,FALSE),0)</f>
        <v>0</v>
      </c>
      <c r="D1634">
        <f>+IFERROR(VLOOKUP(B1634,'[1]Sum table'!$A:$E,5,FALSE),0)</f>
        <v>0</v>
      </c>
      <c r="E1634">
        <f>+IFERROR(VLOOKUP(B1634,'[1]Sum table'!$A:$F,6,FALSE),0)</f>
        <v>0</v>
      </c>
      <c r="F1634">
        <f>+IFERROR(VLOOKUP(B1634,'[1]Sum table'!$A:$G,7,FALSE),0)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ZK105.K234.C042</v>
      </c>
      <c r="C1635">
        <f>+IFERROR(VLOOKUP(B1635,'[1]Sum table'!$A:$D,4,FALSE),0)</f>
        <v>0</v>
      </c>
      <c r="D1635">
        <f>+IFERROR(VLOOKUP(B1635,'[1]Sum table'!$A:$E,5,FALSE),0)</f>
        <v>0</v>
      </c>
      <c r="E1635">
        <f>+IFERROR(VLOOKUP(B1635,'[1]Sum table'!$A:$F,6,FALSE),0)</f>
        <v>0</v>
      </c>
      <c r="F1635">
        <f>+IFERROR(VLOOKUP(B1635,'[1]Sum table'!$A:$G,7,FALSE),0)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ZK105.K235.C042</v>
      </c>
      <c r="C1636">
        <f>+IFERROR(VLOOKUP(B1636,'[1]Sum table'!$A:$D,4,FALSE),0)</f>
        <v>0</v>
      </c>
      <c r="D1636">
        <f>+IFERROR(VLOOKUP(B1636,'[1]Sum table'!$A:$E,5,FALSE),0)</f>
        <v>0</v>
      </c>
      <c r="E1636">
        <f>+IFERROR(VLOOKUP(B1636,'[1]Sum table'!$A:$F,6,FALSE),0)</f>
        <v>0</v>
      </c>
      <c r="F1636">
        <f>+IFERROR(VLOOKUP(B1636,'[1]Sum table'!$A:$G,7,FALSE),0)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ZK105.K236.C042</v>
      </c>
      <c r="C1637">
        <f>+IFERROR(VLOOKUP(B1637,'[1]Sum table'!$A:$D,4,FALSE),0)</f>
        <v>0</v>
      </c>
      <c r="D1637">
        <f>+IFERROR(VLOOKUP(B1637,'[1]Sum table'!$A:$E,5,FALSE),0)</f>
        <v>0</v>
      </c>
      <c r="E1637">
        <f>+IFERROR(VLOOKUP(B1637,'[1]Sum table'!$A:$F,6,FALSE),0)</f>
        <v>0</v>
      </c>
      <c r="F1637">
        <f>+IFERROR(VLOOKUP(B1637,'[1]Sum table'!$A:$G,7,FALSE),0)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ZK105.K237.C042</v>
      </c>
      <c r="C1638">
        <f>+IFERROR(VLOOKUP(B1638,'[1]Sum table'!$A:$D,4,FALSE),0)</f>
        <v>0</v>
      </c>
      <c r="D1638">
        <f>+IFERROR(VLOOKUP(B1638,'[1]Sum table'!$A:$E,5,FALSE),0)</f>
        <v>0</v>
      </c>
      <c r="E1638">
        <f>+IFERROR(VLOOKUP(B1638,'[1]Sum table'!$A:$F,6,FALSE),0)</f>
        <v>0</v>
      </c>
      <c r="F1638">
        <f>+IFERROR(VLOOKUP(B1638,'[1]Sum table'!$A:$G,7,FALSE),0)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ZK105.K238.C042</v>
      </c>
      <c r="C1639">
        <f>+IFERROR(VLOOKUP(B1639,'[1]Sum table'!$A:$D,4,FALSE),0)</f>
        <v>0</v>
      </c>
      <c r="D1639">
        <f>+IFERROR(VLOOKUP(B1639,'[1]Sum table'!$A:$E,5,FALSE),0)</f>
        <v>0</v>
      </c>
      <c r="E1639">
        <f>+IFERROR(VLOOKUP(B1639,'[1]Sum table'!$A:$F,6,FALSE),0)</f>
        <v>0</v>
      </c>
      <c r="F1639">
        <f>+IFERROR(VLOOKUP(B1639,'[1]Sum table'!$A:$G,7,FALSE),0)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ZK105.K239.C042</v>
      </c>
      <c r="C1640">
        <f>+IFERROR(VLOOKUP(B1640,'[1]Sum table'!$A:$D,4,FALSE),0)</f>
        <v>0</v>
      </c>
      <c r="D1640">
        <f>+IFERROR(VLOOKUP(B1640,'[1]Sum table'!$A:$E,5,FALSE),0)</f>
        <v>0</v>
      </c>
      <c r="E1640">
        <f>+IFERROR(VLOOKUP(B1640,'[1]Sum table'!$A:$F,6,FALSE),0)</f>
        <v>0</v>
      </c>
      <c r="F1640">
        <f>+IFERROR(VLOOKUP(B1640,'[1]Sum table'!$A:$G,7,FALSE),0)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ZK105.K240.C042</v>
      </c>
      <c r="C1641">
        <f>+IFERROR(VLOOKUP(B1641,'[1]Sum table'!$A:$D,4,FALSE),0)</f>
        <v>0</v>
      </c>
      <c r="D1641">
        <f>+IFERROR(VLOOKUP(B1641,'[1]Sum table'!$A:$E,5,FALSE),0)</f>
        <v>0</v>
      </c>
      <c r="E1641">
        <f>+IFERROR(VLOOKUP(B1641,'[1]Sum table'!$A:$F,6,FALSE),0)</f>
        <v>0</v>
      </c>
      <c r="F1641">
        <f>+IFERROR(VLOOKUP(B1641,'[1]Sum table'!$A:$G,7,FALSE),0)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ZK105.K241.C042</v>
      </c>
      <c r="C1642">
        <f>+IFERROR(VLOOKUP(B1642,'[1]Sum table'!$A:$D,4,FALSE),0)</f>
        <v>0</v>
      </c>
      <c r="D1642">
        <f>+IFERROR(VLOOKUP(B1642,'[1]Sum table'!$A:$E,5,FALSE),0)</f>
        <v>0</v>
      </c>
      <c r="E1642">
        <f>+IFERROR(VLOOKUP(B1642,'[1]Sum table'!$A:$F,6,FALSE),0)</f>
        <v>0</v>
      </c>
      <c r="F1642">
        <f>+IFERROR(VLOOKUP(B1642,'[1]Sum table'!$A:$G,7,FALSE),0)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ZK105.K242.C042</v>
      </c>
      <c r="C1643">
        <f>+IFERROR(VLOOKUP(B1643,'[1]Sum table'!$A:$D,4,FALSE),0)</f>
        <v>0</v>
      </c>
      <c r="D1643">
        <f>+IFERROR(VLOOKUP(B1643,'[1]Sum table'!$A:$E,5,FALSE),0)</f>
        <v>0</v>
      </c>
      <c r="E1643">
        <f>+IFERROR(VLOOKUP(B1643,'[1]Sum table'!$A:$F,6,FALSE),0)</f>
        <v>0</v>
      </c>
      <c r="F1643">
        <f>+IFERROR(VLOOKUP(B1643,'[1]Sum table'!$A:$G,7,FALSE),0)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ZK105.K243.C042</v>
      </c>
      <c r="C1644">
        <f>+IFERROR(VLOOKUP(B1644,'[1]Sum table'!$A:$D,4,FALSE),0)</f>
        <v>0</v>
      </c>
      <c r="D1644">
        <f>+IFERROR(VLOOKUP(B1644,'[1]Sum table'!$A:$E,5,FALSE),0)</f>
        <v>0</v>
      </c>
      <c r="E1644">
        <f>+IFERROR(VLOOKUP(B1644,'[1]Sum table'!$A:$F,6,FALSE),0)</f>
        <v>0</v>
      </c>
      <c r="F1644">
        <f>+IFERROR(VLOOKUP(B1644,'[1]Sum table'!$A:$G,7,FALSE),0)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ZK105.K244.C042</v>
      </c>
      <c r="C1645">
        <f>+IFERROR(VLOOKUP(B1645,'[1]Sum table'!$A:$D,4,FALSE),0)</f>
        <v>0</v>
      </c>
      <c r="D1645">
        <f>+IFERROR(VLOOKUP(B1645,'[1]Sum table'!$A:$E,5,FALSE),0)</f>
        <v>0</v>
      </c>
      <c r="E1645">
        <f>+IFERROR(VLOOKUP(B1645,'[1]Sum table'!$A:$F,6,FALSE),0)</f>
        <v>0</v>
      </c>
      <c r="F1645">
        <f>+IFERROR(VLOOKUP(B1645,'[1]Sum table'!$A:$G,7,FALSE),0)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ZK105.K245.C042</v>
      </c>
      <c r="C1646">
        <f>+IFERROR(VLOOKUP(B1646,'[1]Sum table'!$A:$D,4,FALSE),0)</f>
        <v>0</v>
      </c>
      <c r="D1646">
        <f>+IFERROR(VLOOKUP(B1646,'[1]Sum table'!$A:$E,5,FALSE),0)</f>
        <v>0</v>
      </c>
      <c r="E1646">
        <f>+IFERROR(VLOOKUP(B1646,'[1]Sum table'!$A:$F,6,FALSE),0)</f>
        <v>0</v>
      </c>
      <c r="F1646">
        <f>+IFERROR(VLOOKUP(B1646,'[1]Sum table'!$A:$G,7,FALSE),0)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ZK105.K246.C042</v>
      </c>
      <c r="C1647">
        <f>+IFERROR(VLOOKUP(B1647,'[1]Sum table'!$A:$D,4,FALSE),0)</f>
        <v>0</v>
      </c>
      <c r="D1647">
        <f>+IFERROR(VLOOKUP(B1647,'[1]Sum table'!$A:$E,5,FALSE),0)</f>
        <v>0</v>
      </c>
      <c r="E1647">
        <f>+IFERROR(VLOOKUP(B1647,'[1]Sum table'!$A:$F,6,FALSE),0)</f>
        <v>0</v>
      </c>
      <c r="F1647">
        <f>+IFERROR(VLOOKUP(B1647,'[1]Sum table'!$A:$G,7,FALSE),0)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ZK105.K247.C042</v>
      </c>
      <c r="C1648">
        <f>+IFERROR(VLOOKUP(B1648,'[1]Sum table'!$A:$D,4,FALSE),0)</f>
        <v>0</v>
      </c>
      <c r="D1648">
        <f>+IFERROR(VLOOKUP(B1648,'[1]Sum table'!$A:$E,5,FALSE),0)</f>
        <v>0</v>
      </c>
      <c r="E1648">
        <f>+IFERROR(VLOOKUP(B1648,'[1]Sum table'!$A:$F,6,FALSE),0)</f>
        <v>0</v>
      </c>
      <c r="F1648">
        <f>+IFERROR(VLOOKUP(B1648,'[1]Sum table'!$A:$G,7,FALSE),0)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ZK105.K248.C042</v>
      </c>
      <c r="C1649">
        <f>+IFERROR(VLOOKUP(B1649,'[1]Sum table'!$A:$D,4,FALSE),0)</f>
        <v>0</v>
      </c>
      <c r="D1649">
        <f>+IFERROR(VLOOKUP(B1649,'[1]Sum table'!$A:$E,5,FALSE),0)</f>
        <v>0</v>
      </c>
      <c r="E1649">
        <f>+IFERROR(VLOOKUP(B1649,'[1]Sum table'!$A:$F,6,FALSE),0)</f>
        <v>0</v>
      </c>
      <c r="F1649">
        <f>+IFERROR(VLOOKUP(B1649,'[1]Sum table'!$A:$G,7,FALSE),0)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ZK105.K249.C042</v>
      </c>
      <c r="C1650">
        <f>+IFERROR(VLOOKUP(B1650,'[1]Sum table'!$A:$D,4,FALSE),0)</f>
        <v>0</v>
      </c>
      <c r="D1650">
        <f>+IFERROR(VLOOKUP(B1650,'[1]Sum table'!$A:$E,5,FALSE),0)</f>
        <v>0</v>
      </c>
      <c r="E1650">
        <f>+IFERROR(VLOOKUP(B1650,'[1]Sum table'!$A:$F,6,FALSE),0)</f>
        <v>0</v>
      </c>
      <c r="F1650">
        <f>+IFERROR(VLOOKUP(B1650,'[1]Sum table'!$A:$G,7,FALSE),0)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ZK105.K250.C042</v>
      </c>
      <c r="C1651">
        <f>+IFERROR(VLOOKUP(B1651,'[1]Sum table'!$A:$D,4,FALSE),0)</f>
        <v>0</v>
      </c>
      <c r="D1651">
        <f>+IFERROR(VLOOKUP(B1651,'[1]Sum table'!$A:$E,5,FALSE),0)</f>
        <v>0</v>
      </c>
      <c r="E1651">
        <f>+IFERROR(VLOOKUP(B1651,'[1]Sum table'!$A:$F,6,FALSE),0)</f>
        <v>0</v>
      </c>
      <c r="F1651">
        <f>+IFERROR(VLOOKUP(B1651,'[1]Sum table'!$A:$G,7,FALSE),0)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ZK105.K251.C042</v>
      </c>
      <c r="C1652">
        <f>+IFERROR(VLOOKUP(B1652,'[1]Sum table'!$A:$D,4,FALSE),0)</f>
        <v>0</v>
      </c>
      <c r="D1652">
        <f>+IFERROR(VLOOKUP(B1652,'[1]Sum table'!$A:$E,5,FALSE),0)</f>
        <v>0</v>
      </c>
      <c r="E1652">
        <f>+IFERROR(VLOOKUP(B1652,'[1]Sum table'!$A:$F,6,FALSE),0)</f>
        <v>0</v>
      </c>
      <c r="F1652">
        <f>+IFERROR(VLOOKUP(B1652,'[1]Sum table'!$A:$G,7,FALSE),0)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ZK105.K252.C042</v>
      </c>
      <c r="C1653">
        <f>+IFERROR(VLOOKUP(B1653,'[1]Sum table'!$A:$D,4,FALSE),0)</f>
        <v>0</v>
      </c>
      <c r="D1653">
        <f>+IFERROR(VLOOKUP(B1653,'[1]Sum table'!$A:$E,5,FALSE),0)</f>
        <v>0</v>
      </c>
      <c r="E1653">
        <f>+IFERROR(VLOOKUP(B1653,'[1]Sum table'!$A:$F,6,FALSE),0)</f>
        <v>0</v>
      </c>
      <c r="F1653">
        <f>+IFERROR(VLOOKUP(B1653,'[1]Sum table'!$A:$G,7,FALSE),0)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ZK105.K253.C042</v>
      </c>
      <c r="C1654">
        <f>+IFERROR(VLOOKUP(B1654,'[1]Sum table'!$A:$D,4,FALSE),0)</f>
        <v>0</v>
      </c>
      <c r="D1654">
        <f>+IFERROR(VLOOKUP(B1654,'[1]Sum table'!$A:$E,5,FALSE),0)</f>
        <v>0</v>
      </c>
      <c r="E1654">
        <f>+IFERROR(VLOOKUP(B1654,'[1]Sum table'!$A:$F,6,FALSE),0)</f>
        <v>0</v>
      </c>
      <c r="F1654">
        <f>+IFERROR(VLOOKUP(B1654,'[1]Sum table'!$A:$G,7,FALSE),0)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ZK105.K254.C042</v>
      </c>
      <c r="C1655">
        <f>+IFERROR(VLOOKUP(B1655,'[1]Sum table'!$A:$D,4,FALSE),0)</f>
        <v>0</v>
      </c>
      <c r="D1655">
        <f>+IFERROR(VLOOKUP(B1655,'[1]Sum table'!$A:$E,5,FALSE),0)</f>
        <v>0</v>
      </c>
      <c r="E1655">
        <f>+IFERROR(VLOOKUP(B1655,'[1]Sum table'!$A:$F,6,FALSE),0)</f>
        <v>0</v>
      </c>
      <c r="F1655">
        <f>+IFERROR(VLOOKUP(B1655,'[1]Sum table'!$A:$G,7,FALSE),0)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ZK105.K255.C042</v>
      </c>
      <c r="C1656">
        <f>+IFERROR(VLOOKUP(B1656,'[1]Sum table'!$A:$D,4,FALSE),0)</f>
        <v>0</v>
      </c>
      <c r="D1656">
        <f>+IFERROR(VLOOKUP(B1656,'[1]Sum table'!$A:$E,5,FALSE),0)</f>
        <v>0</v>
      </c>
      <c r="E1656">
        <f>+IFERROR(VLOOKUP(B1656,'[1]Sum table'!$A:$F,6,FALSE),0)</f>
        <v>0</v>
      </c>
      <c r="F1656">
        <f>+IFERROR(VLOOKUP(B1656,'[1]Sum table'!$A:$G,7,FALSE),0)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ZK105.K256.C042</v>
      </c>
      <c r="C1657">
        <f>+IFERROR(VLOOKUP(B1657,'[1]Sum table'!$A:$D,4,FALSE),0)</f>
        <v>0</v>
      </c>
      <c r="D1657">
        <f>+IFERROR(VLOOKUP(B1657,'[1]Sum table'!$A:$E,5,FALSE),0)</f>
        <v>0</v>
      </c>
      <c r="E1657">
        <f>+IFERROR(VLOOKUP(B1657,'[1]Sum table'!$A:$F,6,FALSE),0)</f>
        <v>0</v>
      </c>
      <c r="F1657">
        <f>+IFERROR(VLOOKUP(B1657,'[1]Sum table'!$A:$G,7,FALSE),0)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ZK105.K257.C042</v>
      </c>
      <c r="C1658">
        <f>+IFERROR(VLOOKUP(B1658,'[1]Sum table'!$A:$D,4,FALSE),0)</f>
        <v>0</v>
      </c>
      <c r="D1658">
        <f>+IFERROR(VLOOKUP(B1658,'[1]Sum table'!$A:$E,5,FALSE),0)</f>
        <v>0</v>
      </c>
      <c r="E1658">
        <f>+IFERROR(VLOOKUP(B1658,'[1]Sum table'!$A:$F,6,FALSE),0)</f>
        <v>0</v>
      </c>
      <c r="F1658">
        <f>+IFERROR(VLOOKUP(B1658,'[1]Sum table'!$A:$G,7,FALSE),0)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ZK105.K258.C042</v>
      </c>
      <c r="C1659">
        <f>+IFERROR(VLOOKUP(B1659,'[1]Sum table'!$A:$D,4,FALSE),0)</f>
        <v>0</v>
      </c>
      <c r="D1659">
        <f>+IFERROR(VLOOKUP(B1659,'[1]Sum table'!$A:$E,5,FALSE),0)</f>
        <v>0</v>
      </c>
      <c r="E1659">
        <f>+IFERROR(VLOOKUP(B1659,'[1]Sum table'!$A:$F,6,FALSE),0)</f>
        <v>0</v>
      </c>
      <c r="F1659">
        <f>+IFERROR(VLOOKUP(B1659,'[1]Sum table'!$A:$G,7,FALSE),0)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ZK105.K259.C042</v>
      </c>
      <c r="C1660">
        <f>+IFERROR(VLOOKUP(B1660,'[1]Sum table'!$A:$D,4,FALSE),0)</f>
        <v>0</v>
      </c>
      <c r="D1660">
        <f>+IFERROR(VLOOKUP(B1660,'[1]Sum table'!$A:$E,5,FALSE),0)</f>
        <v>0</v>
      </c>
      <c r="E1660">
        <f>+IFERROR(VLOOKUP(B1660,'[1]Sum table'!$A:$F,6,FALSE),0)</f>
        <v>0</v>
      </c>
      <c r="F1660">
        <f>+IFERROR(VLOOKUP(B1660,'[1]Sum table'!$A:$G,7,FALSE),0)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ZK105.K260.C042</v>
      </c>
      <c r="C1661">
        <f>+IFERROR(VLOOKUP(B1661,'[1]Sum table'!$A:$D,4,FALSE),0)</f>
        <v>0</v>
      </c>
      <c r="D1661">
        <f>+IFERROR(VLOOKUP(B1661,'[1]Sum table'!$A:$E,5,FALSE),0)</f>
        <v>0</v>
      </c>
      <c r="E1661">
        <f>+IFERROR(VLOOKUP(B1661,'[1]Sum table'!$A:$F,6,FALSE),0)</f>
        <v>0</v>
      </c>
      <c r="F1661">
        <f>+IFERROR(VLOOKUP(B1661,'[1]Sum table'!$A:$G,7,FALSE),0)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ZK105.K261.C042</v>
      </c>
      <c r="C1662">
        <f>+IFERROR(VLOOKUP(B1662,'[1]Sum table'!$A:$D,4,FALSE),0)</f>
        <v>0</v>
      </c>
      <c r="D1662">
        <f>+IFERROR(VLOOKUP(B1662,'[1]Sum table'!$A:$E,5,FALSE),0)</f>
        <v>0</v>
      </c>
      <c r="E1662">
        <f>+IFERROR(VLOOKUP(B1662,'[1]Sum table'!$A:$F,6,FALSE),0)</f>
        <v>0</v>
      </c>
      <c r="F1662">
        <f>+IFERROR(VLOOKUP(B1662,'[1]Sum table'!$A:$G,7,FALSE),0)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ZK105.K262.C042</v>
      </c>
      <c r="C1663">
        <f>+IFERROR(VLOOKUP(B1663,'[1]Sum table'!$A:$D,4,FALSE),0)</f>
        <v>0</v>
      </c>
      <c r="D1663">
        <f>+IFERROR(VLOOKUP(B1663,'[1]Sum table'!$A:$E,5,FALSE),0)</f>
        <v>0</v>
      </c>
      <c r="E1663">
        <f>+IFERROR(VLOOKUP(B1663,'[1]Sum table'!$A:$F,6,FALSE),0)</f>
        <v>0</v>
      </c>
      <c r="F1663">
        <f>+IFERROR(VLOOKUP(B1663,'[1]Sum table'!$A:$G,7,FALSE),0)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ZK105.K263.C042</v>
      </c>
      <c r="C1664">
        <f>+IFERROR(VLOOKUP(B1664,'[1]Sum table'!$A:$D,4,FALSE),0)</f>
        <v>0</v>
      </c>
      <c r="D1664">
        <f>+IFERROR(VLOOKUP(B1664,'[1]Sum table'!$A:$E,5,FALSE),0)</f>
        <v>0</v>
      </c>
      <c r="E1664">
        <f>+IFERROR(VLOOKUP(B1664,'[1]Sum table'!$A:$F,6,FALSE),0)</f>
        <v>0</v>
      </c>
      <c r="F1664">
        <f>+IFERROR(VLOOKUP(B1664,'[1]Sum table'!$A:$G,7,FALSE),0)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ZK105.K264.C042</v>
      </c>
      <c r="C1665">
        <f>+IFERROR(VLOOKUP(B1665,'[1]Sum table'!$A:$D,4,FALSE),0)</f>
        <v>0</v>
      </c>
      <c r="D1665">
        <f>+IFERROR(VLOOKUP(B1665,'[1]Sum table'!$A:$E,5,FALSE),0)</f>
        <v>0</v>
      </c>
      <c r="E1665">
        <f>+IFERROR(VLOOKUP(B1665,'[1]Sum table'!$A:$F,6,FALSE),0)</f>
        <v>0</v>
      </c>
      <c r="F1665">
        <f>+IFERROR(VLOOKUP(B1665,'[1]Sum table'!$A:$G,7,FALSE),0)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ZK105.K265.C042</v>
      </c>
      <c r="C1666">
        <f>+IFERROR(VLOOKUP(B1666,'[1]Sum table'!$A:$D,4,FALSE),0)</f>
        <v>0</v>
      </c>
      <c r="D1666">
        <f>+IFERROR(VLOOKUP(B1666,'[1]Sum table'!$A:$E,5,FALSE),0)</f>
        <v>0</v>
      </c>
      <c r="E1666">
        <f>+IFERROR(VLOOKUP(B1666,'[1]Sum table'!$A:$F,6,FALSE),0)</f>
        <v>0</v>
      </c>
      <c r="F1666">
        <f>+IFERROR(VLOOKUP(B1666,'[1]Sum table'!$A:$G,7,FALSE),0)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ZK105.K266.C042</v>
      </c>
      <c r="C1667">
        <f>+IFERROR(VLOOKUP(B1667,'[1]Sum table'!$A:$D,4,FALSE),0)</f>
        <v>0</v>
      </c>
      <c r="D1667">
        <f>+IFERROR(VLOOKUP(B1667,'[1]Sum table'!$A:$E,5,FALSE),0)</f>
        <v>0</v>
      </c>
      <c r="E1667">
        <f>+IFERROR(VLOOKUP(B1667,'[1]Sum table'!$A:$F,6,FALSE),0)</f>
        <v>0</v>
      </c>
      <c r="F1667">
        <f>+IFERROR(VLOOKUP(B1667,'[1]Sum table'!$A:$G,7,FALSE),0)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ZK105.K267.C042</v>
      </c>
      <c r="C1668">
        <f>+IFERROR(VLOOKUP(B1668,'[1]Sum table'!$A:$D,4,FALSE),0)</f>
        <v>0</v>
      </c>
      <c r="D1668">
        <f>+IFERROR(VLOOKUP(B1668,'[1]Sum table'!$A:$E,5,FALSE),0)</f>
        <v>0</v>
      </c>
      <c r="E1668">
        <f>+IFERROR(VLOOKUP(B1668,'[1]Sum table'!$A:$F,6,FALSE),0)</f>
        <v>0</v>
      </c>
      <c r="F1668">
        <f>+IFERROR(VLOOKUP(B1668,'[1]Sum table'!$A:$G,7,FALSE),0)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ZK105.K268.C042</v>
      </c>
      <c r="C1669">
        <f>+IFERROR(VLOOKUP(B1669,'[1]Sum table'!$A:$D,4,FALSE),0)</f>
        <v>0</v>
      </c>
      <c r="D1669">
        <f>+IFERROR(VLOOKUP(B1669,'[1]Sum table'!$A:$E,5,FALSE),0)</f>
        <v>0</v>
      </c>
      <c r="E1669">
        <f>+IFERROR(VLOOKUP(B1669,'[1]Sum table'!$A:$F,6,FALSE),0)</f>
        <v>0</v>
      </c>
      <c r="F1669">
        <f>+IFERROR(VLOOKUP(B1669,'[1]Sum table'!$A:$G,7,FALSE),0)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ZK105.K269.C042</v>
      </c>
      <c r="C1670">
        <f>+IFERROR(VLOOKUP(B1670,'[1]Sum table'!$A:$D,4,FALSE),0)</f>
        <v>0</v>
      </c>
      <c r="D1670">
        <f>+IFERROR(VLOOKUP(B1670,'[1]Sum table'!$A:$E,5,FALSE),0)</f>
        <v>0</v>
      </c>
      <c r="E1670">
        <f>+IFERROR(VLOOKUP(B1670,'[1]Sum table'!$A:$F,6,FALSE),0)</f>
        <v>0</v>
      </c>
      <c r="F1670">
        <f>+IFERROR(VLOOKUP(B1670,'[1]Sum table'!$A:$G,7,FALSE),0)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ZK105.K270.C042</v>
      </c>
      <c r="C1671">
        <f>+IFERROR(VLOOKUP(B1671,'[1]Sum table'!$A:$D,4,FALSE),0)</f>
        <v>0</v>
      </c>
      <c r="D1671">
        <f>+IFERROR(VLOOKUP(B1671,'[1]Sum table'!$A:$E,5,FALSE),0)</f>
        <v>0</v>
      </c>
      <c r="E1671">
        <f>+IFERROR(VLOOKUP(B1671,'[1]Sum table'!$A:$F,6,FALSE),0)</f>
        <v>0</v>
      </c>
      <c r="F1671">
        <f>+IFERROR(VLOOKUP(B1671,'[1]Sum table'!$A:$G,7,FALSE),0)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ZK105.K271.C042</v>
      </c>
      <c r="C1672">
        <f>+IFERROR(VLOOKUP(B1672,'[1]Sum table'!$A:$D,4,FALSE),0)</f>
        <v>0</v>
      </c>
      <c r="D1672">
        <f>+IFERROR(VLOOKUP(B1672,'[1]Sum table'!$A:$E,5,FALSE),0)</f>
        <v>0</v>
      </c>
      <c r="E1672">
        <f>+IFERROR(VLOOKUP(B1672,'[1]Sum table'!$A:$F,6,FALSE),0)</f>
        <v>0</v>
      </c>
      <c r="F1672">
        <f>+IFERROR(VLOOKUP(B1672,'[1]Sum table'!$A:$G,7,FALSE),0)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ZK105.K272.C042</v>
      </c>
      <c r="C1673">
        <f>+IFERROR(VLOOKUP(B1673,'[1]Sum table'!$A:$D,4,FALSE),0)</f>
        <v>0</v>
      </c>
      <c r="D1673">
        <f>+IFERROR(VLOOKUP(B1673,'[1]Sum table'!$A:$E,5,FALSE),0)</f>
        <v>0</v>
      </c>
      <c r="E1673">
        <f>+IFERROR(VLOOKUP(B1673,'[1]Sum table'!$A:$F,6,FALSE),0)</f>
        <v>0</v>
      </c>
      <c r="F1673">
        <f>+IFERROR(VLOOKUP(B1673,'[1]Sum table'!$A:$G,7,FALSE),0)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ZK105.K273.C042</v>
      </c>
      <c r="C1674">
        <f>+IFERROR(VLOOKUP(B1674,'[1]Sum table'!$A:$D,4,FALSE),0)</f>
        <v>0</v>
      </c>
      <c r="D1674">
        <f>+IFERROR(VLOOKUP(B1674,'[1]Sum table'!$A:$E,5,FALSE),0)</f>
        <v>0</v>
      </c>
      <c r="E1674">
        <f>+IFERROR(VLOOKUP(B1674,'[1]Sum table'!$A:$F,6,FALSE),0)</f>
        <v>0</v>
      </c>
      <c r="F1674">
        <f>+IFERROR(VLOOKUP(B1674,'[1]Sum table'!$A:$G,7,FALSE),0)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ZK105.K274.C042</v>
      </c>
      <c r="C1675">
        <f>+IFERROR(VLOOKUP(B1675,'[1]Sum table'!$A:$D,4,FALSE),0)</f>
        <v>0</v>
      </c>
      <c r="D1675">
        <f>+IFERROR(VLOOKUP(B1675,'[1]Sum table'!$A:$E,5,FALSE),0)</f>
        <v>0</v>
      </c>
      <c r="E1675">
        <f>+IFERROR(VLOOKUP(B1675,'[1]Sum table'!$A:$F,6,FALSE),0)</f>
        <v>0</v>
      </c>
      <c r="F1675">
        <f>+IFERROR(VLOOKUP(B1675,'[1]Sum table'!$A:$G,7,FALSE),0)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ZK105.K275.C042</v>
      </c>
      <c r="C1676">
        <f>+IFERROR(VLOOKUP(B1676,'[1]Sum table'!$A:$D,4,FALSE),0)</f>
        <v>0</v>
      </c>
      <c r="D1676">
        <f>+IFERROR(VLOOKUP(B1676,'[1]Sum table'!$A:$E,5,FALSE),0)</f>
        <v>0</v>
      </c>
      <c r="E1676">
        <f>+IFERROR(VLOOKUP(B1676,'[1]Sum table'!$A:$F,6,FALSE),0)</f>
        <v>0</v>
      </c>
      <c r="F1676">
        <f>+IFERROR(VLOOKUP(B1676,'[1]Sum table'!$A:$G,7,FALSE),0)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ZK105.K276.C042</v>
      </c>
      <c r="C1677">
        <f>+IFERROR(VLOOKUP(B1677,'[1]Sum table'!$A:$D,4,FALSE),0)</f>
        <v>0</v>
      </c>
      <c r="D1677">
        <f>+IFERROR(VLOOKUP(B1677,'[1]Sum table'!$A:$E,5,FALSE),0)</f>
        <v>0</v>
      </c>
      <c r="E1677">
        <f>+IFERROR(VLOOKUP(B1677,'[1]Sum table'!$A:$F,6,FALSE),0)</f>
        <v>0</v>
      </c>
      <c r="F1677">
        <f>+IFERROR(VLOOKUP(B1677,'[1]Sum table'!$A:$G,7,FALSE),0)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ZK105.K277.C042</v>
      </c>
      <c r="C1678">
        <f>+IFERROR(VLOOKUP(B1678,'[1]Sum table'!$A:$D,4,FALSE),0)</f>
        <v>0</v>
      </c>
      <c r="D1678">
        <f>+IFERROR(VLOOKUP(B1678,'[1]Sum table'!$A:$E,5,FALSE),0)</f>
        <v>0</v>
      </c>
      <c r="E1678">
        <f>+IFERROR(VLOOKUP(B1678,'[1]Sum table'!$A:$F,6,FALSE),0)</f>
        <v>0</v>
      </c>
      <c r="F1678">
        <f>+IFERROR(VLOOKUP(B1678,'[1]Sum table'!$A:$G,7,FALSE),0)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ZK105.K278.C042</v>
      </c>
      <c r="C1679">
        <f>+IFERROR(VLOOKUP(B1679,'[1]Sum table'!$A:$D,4,FALSE),0)</f>
        <v>0</v>
      </c>
      <c r="D1679">
        <f>+IFERROR(VLOOKUP(B1679,'[1]Sum table'!$A:$E,5,FALSE),0)</f>
        <v>0</v>
      </c>
      <c r="E1679">
        <f>+IFERROR(VLOOKUP(B1679,'[1]Sum table'!$A:$F,6,FALSE),0)</f>
        <v>0</v>
      </c>
      <c r="F1679">
        <f>+IFERROR(VLOOKUP(B1679,'[1]Sum table'!$A:$G,7,FALSE),0)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ZK105.K279.C042</v>
      </c>
      <c r="C1680">
        <f>+IFERROR(VLOOKUP(B1680,'[1]Sum table'!$A:$D,4,FALSE),0)</f>
        <v>0</v>
      </c>
      <c r="D1680">
        <f>+IFERROR(VLOOKUP(B1680,'[1]Sum table'!$A:$E,5,FALSE),0)</f>
        <v>0</v>
      </c>
      <c r="E1680">
        <f>+IFERROR(VLOOKUP(B1680,'[1]Sum table'!$A:$F,6,FALSE),0)</f>
        <v>0</v>
      </c>
      <c r="F1680">
        <f>+IFERROR(VLOOKUP(B1680,'[1]Sum table'!$A:$G,7,FALSE),0)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ZK105.K280.C042</v>
      </c>
      <c r="C1681">
        <f>+IFERROR(VLOOKUP(B1681,'[1]Sum table'!$A:$D,4,FALSE),0)</f>
        <v>0</v>
      </c>
      <c r="D1681">
        <f>+IFERROR(VLOOKUP(B1681,'[1]Sum table'!$A:$E,5,FALSE),0)</f>
        <v>0</v>
      </c>
      <c r="E1681">
        <f>+IFERROR(VLOOKUP(B1681,'[1]Sum table'!$A:$F,6,FALSE),0)</f>
        <v>0</v>
      </c>
      <c r="F1681">
        <f>+IFERROR(VLOOKUP(B1681,'[1]Sum table'!$A:$G,7,FALSE),0)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ZK105.K281.C042</v>
      </c>
      <c r="C1682">
        <f>+IFERROR(VLOOKUP(B1682,'[1]Sum table'!$A:$D,4,FALSE),0)</f>
        <v>0</v>
      </c>
      <c r="D1682">
        <f>+IFERROR(VLOOKUP(B1682,'[1]Sum table'!$A:$E,5,FALSE),0)</f>
        <v>0</v>
      </c>
      <c r="E1682">
        <f>+IFERROR(VLOOKUP(B1682,'[1]Sum table'!$A:$F,6,FALSE),0)</f>
        <v>0</v>
      </c>
      <c r="F1682">
        <f>+IFERROR(VLOOKUP(B1682,'[1]Sum table'!$A:$G,7,FALSE),0)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ZK105.K282.C042</v>
      </c>
      <c r="C1683">
        <f>+IFERROR(VLOOKUP(B1683,'[1]Sum table'!$A:$D,4,FALSE),0)</f>
        <v>0</v>
      </c>
      <c r="D1683">
        <f>+IFERROR(VLOOKUP(B1683,'[1]Sum table'!$A:$E,5,FALSE),0)</f>
        <v>0</v>
      </c>
      <c r="E1683">
        <f>+IFERROR(VLOOKUP(B1683,'[1]Sum table'!$A:$F,6,FALSE),0)</f>
        <v>0</v>
      </c>
      <c r="F1683">
        <f>+IFERROR(VLOOKUP(B1683,'[1]Sum table'!$A:$G,7,FALSE),0)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ZK105.K283.C042</v>
      </c>
      <c r="C1684">
        <f>+IFERROR(VLOOKUP(B1684,'[1]Sum table'!$A:$D,4,FALSE),0)</f>
        <v>0</v>
      </c>
      <c r="D1684">
        <f>+IFERROR(VLOOKUP(B1684,'[1]Sum table'!$A:$E,5,FALSE),0)</f>
        <v>0</v>
      </c>
      <c r="E1684">
        <f>+IFERROR(VLOOKUP(B1684,'[1]Sum table'!$A:$F,6,FALSE),0)</f>
        <v>0</v>
      </c>
      <c r="F1684">
        <f>+IFERROR(VLOOKUP(B1684,'[1]Sum table'!$A:$G,7,FALSE),0)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ZK105.K284.C042</v>
      </c>
      <c r="C1685">
        <f>+IFERROR(VLOOKUP(B1685,'[1]Sum table'!$A:$D,4,FALSE),0)</f>
        <v>0</v>
      </c>
      <c r="D1685">
        <f>+IFERROR(VLOOKUP(B1685,'[1]Sum table'!$A:$E,5,FALSE),0)</f>
        <v>0</v>
      </c>
      <c r="E1685">
        <f>+IFERROR(VLOOKUP(B1685,'[1]Sum table'!$A:$F,6,FALSE),0)</f>
        <v>0</v>
      </c>
      <c r="F1685">
        <f>+IFERROR(VLOOKUP(B1685,'[1]Sum table'!$A:$G,7,FALSE),0)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ZK105.K285.C042</v>
      </c>
      <c r="C1686">
        <f>+IFERROR(VLOOKUP(B1686,'[1]Sum table'!$A:$D,4,FALSE),0)</f>
        <v>0</v>
      </c>
      <c r="D1686">
        <f>+IFERROR(VLOOKUP(B1686,'[1]Sum table'!$A:$E,5,FALSE),0)</f>
        <v>0</v>
      </c>
      <c r="E1686">
        <f>+IFERROR(VLOOKUP(B1686,'[1]Sum table'!$A:$F,6,FALSE),0)</f>
        <v>0</v>
      </c>
      <c r="F1686">
        <f>+IFERROR(VLOOKUP(B1686,'[1]Sum table'!$A:$G,7,FALSE),0)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ZK105.K286.C042</v>
      </c>
      <c r="C1687">
        <f>+IFERROR(VLOOKUP(B1687,'[1]Sum table'!$A:$D,4,FALSE),0)</f>
        <v>0</v>
      </c>
      <c r="D1687">
        <f>+IFERROR(VLOOKUP(B1687,'[1]Sum table'!$A:$E,5,FALSE),0)</f>
        <v>0</v>
      </c>
      <c r="E1687">
        <f>+IFERROR(VLOOKUP(B1687,'[1]Sum table'!$A:$F,6,FALSE),0)</f>
        <v>0</v>
      </c>
      <c r="F1687">
        <f>+IFERROR(VLOOKUP(B1687,'[1]Sum table'!$A:$G,7,FALSE),0)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ZK105.K287.C042</v>
      </c>
      <c r="C1688">
        <f>+IFERROR(VLOOKUP(B1688,'[1]Sum table'!$A:$D,4,FALSE),0)</f>
        <v>0</v>
      </c>
      <c r="D1688">
        <f>+IFERROR(VLOOKUP(B1688,'[1]Sum table'!$A:$E,5,FALSE),0)</f>
        <v>0</v>
      </c>
      <c r="E1688">
        <f>+IFERROR(VLOOKUP(B1688,'[1]Sum table'!$A:$F,6,FALSE),0)</f>
        <v>0</v>
      </c>
      <c r="F1688">
        <f>+IFERROR(VLOOKUP(B1688,'[1]Sum table'!$A:$G,7,FALSE),0)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ZK105.K288.C042</v>
      </c>
      <c r="C1689">
        <f>+IFERROR(VLOOKUP(B1689,'[1]Sum table'!$A:$D,4,FALSE),0)</f>
        <v>0</v>
      </c>
      <c r="D1689">
        <f>+IFERROR(VLOOKUP(B1689,'[1]Sum table'!$A:$E,5,FALSE),0)</f>
        <v>0</v>
      </c>
      <c r="E1689">
        <f>+IFERROR(VLOOKUP(B1689,'[1]Sum table'!$A:$F,6,FALSE),0)</f>
        <v>0</v>
      </c>
      <c r="F1689">
        <f>+IFERROR(VLOOKUP(B1689,'[1]Sum table'!$A:$G,7,FALSE),0)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ZK105.K289.C042</v>
      </c>
      <c r="C1690">
        <f>+IFERROR(VLOOKUP(B1690,'[1]Sum table'!$A:$D,4,FALSE),0)</f>
        <v>0</v>
      </c>
      <c r="D1690">
        <f>+IFERROR(VLOOKUP(B1690,'[1]Sum table'!$A:$E,5,FALSE),0)</f>
        <v>0</v>
      </c>
      <c r="E1690">
        <f>+IFERROR(VLOOKUP(B1690,'[1]Sum table'!$A:$F,6,FALSE),0)</f>
        <v>0</v>
      </c>
      <c r="F1690">
        <f>+IFERROR(VLOOKUP(B1690,'[1]Sum table'!$A:$G,7,FALSE),0)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ZK105.K290.C042</v>
      </c>
      <c r="C1691">
        <f>+IFERROR(VLOOKUP(B1691,'[1]Sum table'!$A:$D,4,FALSE),0)</f>
        <v>0</v>
      </c>
      <c r="D1691">
        <f>+IFERROR(VLOOKUP(B1691,'[1]Sum table'!$A:$E,5,FALSE),0)</f>
        <v>0</v>
      </c>
      <c r="E1691">
        <f>+IFERROR(VLOOKUP(B1691,'[1]Sum table'!$A:$F,6,FALSE),0)</f>
        <v>0</v>
      </c>
      <c r="F1691">
        <f>+IFERROR(VLOOKUP(B1691,'[1]Sum table'!$A:$G,7,FALSE),0)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ZK105.K291.C042</v>
      </c>
      <c r="C1692">
        <f>+IFERROR(VLOOKUP(B1692,'[1]Sum table'!$A:$D,4,FALSE),0)</f>
        <v>0</v>
      </c>
      <c r="D1692">
        <f>+IFERROR(VLOOKUP(B1692,'[1]Sum table'!$A:$E,5,FALSE),0)</f>
        <v>0</v>
      </c>
      <c r="E1692">
        <f>+IFERROR(VLOOKUP(B1692,'[1]Sum table'!$A:$F,6,FALSE),0)</f>
        <v>0</v>
      </c>
      <c r="F1692">
        <f>+IFERROR(VLOOKUP(B1692,'[1]Sum table'!$A:$G,7,FALSE),0)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ZK105.K292.C042</v>
      </c>
      <c r="C1693">
        <f>+IFERROR(VLOOKUP(B1693,'[1]Sum table'!$A:$D,4,FALSE),0)</f>
        <v>0</v>
      </c>
      <c r="D1693">
        <f>+IFERROR(VLOOKUP(B1693,'[1]Sum table'!$A:$E,5,FALSE),0)</f>
        <v>0</v>
      </c>
      <c r="E1693">
        <f>+IFERROR(VLOOKUP(B1693,'[1]Sum table'!$A:$F,6,FALSE),0)</f>
        <v>0</v>
      </c>
      <c r="F1693">
        <f>+IFERROR(VLOOKUP(B1693,'[1]Sum table'!$A:$G,7,FALSE),0)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ZK105.K293.C042</v>
      </c>
      <c r="C1694">
        <f>+IFERROR(VLOOKUP(B1694,'[1]Sum table'!$A:$D,4,FALSE),0)</f>
        <v>0</v>
      </c>
      <c r="D1694">
        <f>+IFERROR(VLOOKUP(B1694,'[1]Sum table'!$A:$E,5,FALSE),0)</f>
        <v>0</v>
      </c>
      <c r="E1694">
        <f>+IFERROR(VLOOKUP(B1694,'[1]Sum table'!$A:$F,6,FALSE),0)</f>
        <v>0</v>
      </c>
      <c r="F1694">
        <f>+IFERROR(VLOOKUP(B1694,'[1]Sum table'!$A:$G,7,FALSE),0)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ZK105.K294.C042</v>
      </c>
      <c r="C1695">
        <f>+IFERROR(VLOOKUP(B1695,'[1]Sum table'!$A:$D,4,FALSE),0)</f>
        <v>0</v>
      </c>
      <c r="D1695">
        <f>+IFERROR(VLOOKUP(B1695,'[1]Sum table'!$A:$E,5,FALSE),0)</f>
        <v>0</v>
      </c>
      <c r="E1695">
        <f>+IFERROR(VLOOKUP(B1695,'[1]Sum table'!$A:$F,6,FALSE),0)</f>
        <v>0</v>
      </c>
      <c r="F1695">
        <f>+IFERROR(VLOOKUP(B1695,'[1]Sum table'!$A:$G,7,FALSE),0)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ZK105.K295.C042</v>
      </c>
      <c r="C1696">
        <f>+IFERROR(VLOOKUP(B1696,'[1]Sum table'!$A:$D,4,FALSE),0)</f>
        <v>0</v>
      </c>
      <c r="D1696">
        <f>+IFERROR(VLOOKUP(B1696,'[1]Sum table'!$A:$E,5,FALSE),0)</f>
        <v>0</v>
      </c>
      <c r="E1696">
        <f>+IFERROR(VLOOKUP(B1696,'[1]Sum table'!$A:$F,6,FALSE),0)</f>
        <v>0</v>
      </c>
      <c r="F1696">
        <f>+IFERROR(VLOOKUP(B1696,'[1]Sum table'!$A:$G,7,FALSE),0)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ZK105.K296.C042</v>
      </c>
      <c r="C1697">
        <f>+IFERROR(VLOOKUP(B1697,'[1]Sum table'!$A:$D,4,FALSE),0)</f>
        <v>0</v>
      </c>
      <c r="D1697">
        <f>+IFERROR(VLOOKUP(B1697,'[1]Sum table'!$A:$E,5,FALSE),0)</f>
        <v>0</v>
      </c>
      <c r="E1697">
        <f>+IFERROR(VLOOKUP(B1697,'[1]Sum table'!$A:$F,6,FALSE),0)</f>
        <v>0</v>
      </c>
      <c r="F1697">
        <f>+IFERROR(VLOOKUP(B1697,'[1]Sum table'!$A:$G,7,FALSE),0)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ZK105.K297.C042</v>
      </c>
      <c r="C1698">
        <f>+IFERROR(VLOOKUP(B1698,'[1]Sum table'!$A:$D,4,FALSE),0)</f>
        <v>0</v>
      </c>
      <c r="D1698">
        <f>+IFERROR(VLOOKUP(B1698,'[1]Sum table'!$A:$E,5,FALSE),0)</f>
        <v>0</v>
      </c>
      <c r="E1698">
        <f>+IFERROR(VLOOKUP(B1698,'[1]Sum table'!$A:$F,6,FALSE),0)</f>
        <v>0</v>
      </c>
      <c r="F1698">
        <f>+IFERROR(VLOOKUP(B1698,'[1]Sum table'!$A:$G,7,FALSE),0)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ZK105.K298.C042</v>
      </c>
      <c r="C1699">
        <f>+IFERROR(VLOOKUP(B1699,'[1]Sum table'!$A:$D,4,FALSE),0)</f>
        <v>0</v>
      </c>
      <c r="D1699">
        <f>+IFERROR(VLOOKUP(B1699,'[1]Sum table'!$A:$E,5,FALSE),0)</f>
        <v>0</v>
      </c>
      <c r="E1699">
        <f>+IFERROR(VLOOKUP(B1699,'[1]Sum table'!$A:$F,6,FALSE),0)</f>
        <v>0</v>
      </c>
      <c r="F1699">
        <f>+IFERROR(VLOOKUP(B1699,'[1]Sum table'!$A:$G,7,FALSE),0)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ZK105.K299.C042</v>
      </c>
      <c r="C1700">
        <f>+IFERROR(VLOOKUP(B1700,'[1]Sum table'!$A:$D,4,FALSE),0)</f>
        <v>0</v>
      </c>
      <c r="D1700">
        <f>+IFERROR(VLOOKUP(B1700,'[1]Sum table'!$A:$E,5,FALSE),0)</f>
        <v>0</v>
      </c>
      <c r="E1700">
        <f>+IFERROR(VLOOKUP(B1700,'[1]Sum table'!$A:$F,6,FALSE),0)</f>
        <v>0</v>
      </c>
      <c r="F1700">
        <f>+IFERROR(VLOOKUP(B1700,'[1]Sum table'!$A:$G,7,FALSE),0)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ZK105.K300.C042</v>
      </c>
      <c r="C1701">
        <f>+IFERROR(VLOOKUP(B1701,'[1]Sum table'!$A:$D,4,FALSE),0)</f>
        <v>0</v>
      </c>
      <c r="D1701">
        <f>+IFERROR(VLOOKUP(B1701,'[1]Sum table'!$A:$E,5,FALSE),0)</f>
        <v>0</v>
      </c>
      <c r="E1701">
        <f>+IFERROR(VLOOKUP(B1701,'[1]Sum table'!$A:$F,6,FALSE),0)</f>
        <v>0</v>
      </c>
      <c r="F1701">
        <f>+IFERROR(VLOOKUP(B1701,'[1]Sum table'!$A:$G,7,FALSE),0)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ZK105.K301.C042</v>
      </c>
      <c r="C1702">
        <f>+IFERROR(VLOOKUP(B1702,'[1]Sum table'!$A:$D,4,FALSE),0)</f>
        <v>0</v>
      </c>
      <c r="D1702">
        <f>+IFERROR(VLOOKUP(B1702,'[1]Sum table'!$A:$E,5,FALSE),0)</f>
        <v>0</v>
      </c>
      <c r="E1702">
        <f>+IFERROR(VLOOKUP(B1702,'[1]Sum table'!$A:$F,6,FALSE),0)</f>
        <v>0</v>
      </c>
      <c r="F1702">
        <f>+IFERROR(VLOOKUP(B1702,'[1]Sum table'!$A:$G,7,FALSE),0)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ZK105.K302.C042</v>
      </c>
      <c r="C1703">
        <f>+IFERROR(VLOOKUP(B1703,'[1]Sum table'!$A:$D,4,FALSE),0)</f>
        <v>0</v>
      </c>
      <c r="D1703">
        <f>+IFERROR(VLOOKUP(B1703,'[1]Sum table'!$A:$E,5,FALSE),0)</f>
        <v>0</v>
      </c>
      <c r="E1703">
        <f>+IFERROR(VLOOKUP(B1703,'[1]Sum table'!$A:$F,6,FALSE),0)</f>
        <v>0</v>
      </c>
      <c r="F1703">
        <f>+IFERROR(VLOOKUP(B1703,'[1]Sum table'!$A:$G,7,FALSE),0)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ZK105.K303.C042</v>
      </c>
      <c r="C1704">
        <f>+IFERROR(VLOOKUP(B1704,'[1]Sum table'!$A:$D,4,FALSE),0)</f>
        <v>0</v>
      </c>
      <c r="D1704">
        <f>+IFERROR(VLOOKUP(B1704,'[1]Sum table'!$A:$E,5,FALSE),0)</f>
        <v>0</v>
      </c>
      <c r="E1704">
        <f>+IFERROR(VLOOKUP(B1704,'[1]Sum table'!$A:$F,6,FALSE),0)</f>
        <v>0</v>
      </c>
      <c r="F1704">
        <f>+IFERROR(VLOOKUP(B1704,'[1]Sum table'!$A:$G,7,FALSE),0)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ZK105.K304.C042</v>
      </c>
      <c r="C1705">
        <f>+IFERROR(VLOOKUP(B1705,'[1]Sum table'!$A:$D,4,FALSE),0)</f>
        <v>0</v>
      </c>
      <c r="D1705">
        <f>+IFERROR(VLOOKUP(B1705,'[1]Sum table'!$A:$E,5,FALSE),0)</f>
        <v>0</v>
      </c>
      <c r="E1705">
        <f>+IFERROR(VLOOKUP(B1705,'[1]Sum table'!$A:$F,6,FALSE),0)</f>
        <v>0</v>
      </c>
      <c r="F1705">
        <f>+IFERROR(VLOOKUP(B1705,'[1]Sum table'!$A:$G,7,FALSE),0)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ZK105.K305.C042</v>
      </c>
      <c r="C1706">
        <f>+IFERROR(VLOOKUP(B1706,'[1]Sum table'!$A:$D,4,FALSE),0)</f>
        <v>0</v>
      </c>
      <c r="D1706">
        <f>+IFERROR(VLOOKUP(B1706,'[1]Sum table'!$A:$E,5,FALSE),0)</f>
        <v>0</v>
      </c>
      <c r="E1706">
        <f>+IFERROR(VLOOKUP(B1706,'[1]Sum table'!$A:$F,6,FALSE),0)</f>
        <v>0</v>
      </c>
      <c r="F1706">
        <f>+IFERROR(VLOOKUP(B1706,'[1]Sum table'!$A:$G,7,FALSE),0)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ZK105.K306.C042</v>
      </c>
      <c r="C1707">
        <f>+IFERROR(VLOOKUP(B1707,'[1]Sum table'!$A:$D,4,FALSE),0)</f>
        <v>0</v>
      </c>
      <c r="D1707">
        <f>+IFERROR(VLOOKUP(B1707,'[1]Sum table'!$A:$E,5,FALSE),0)</f>
        <v>0</v>
      </c>
      <c r="E1707">
        <f>+IFERROR(VLOOKUP(B1707,'[1]Sum table'!$A:$F,6,FALSE),0)</f>
        <v>0</v>
      </c>
      <c r="F1707">
        <f>+IFERROR(VLOOKUP(B1707,'[1]Sum table'!$A:$G,7,FALSE),0)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ZK105.K307.C042</v>
      </c>
      <c r="C1708">
        <f>+IFERROR(VLOOKUP(B1708,'[1]Sum table'!$A:$D,4,FALSE),0)</f>
        <v>0</v>
      </c>
      <c r="D1708">
        <f>+IFERROR(VLOOKUP(B1708,'[1]Sum table'!$A:$E,5,FALSE),0)</f>
        <v>0</v>
      </c>
      <c r="E1708">
        <f>+IFERROR(VLOOKUP(B1708,'[1]Sum table'!$A:$F,6,FALSE),0)</f>
        <v>0</v>
      </c>
      <c r="F1708">
        <f>+IFERROR(VLOOKUP(B1708,'[1]Sum table'!$A:$G,7,FALSE),0)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ZK105.K308.C042</v>
      </c>
      <c r="C1709">
        <f>+IFERROR(VLOOKUP(B1709,'[1]Sum table'!$A:$D,4,FALSE),0)</f>
        <v>0</v>
      </c>
      <c r="D1709">
        <f>+IFERROR(VLOOKUP(B1709,'[1]Sum table'!$A:$E,5,FALSE),0)</f>
        <v>0</v>
      </c>
      <c r="E1709">
        <f>+IFERROR(VLOOKUP(B1709,'[1]Sum table'!$A:$F,6,FALSE),0)</f>
        <v>0</v>
      </c>
      <c r="F1709">
        <f>+IFERROR(VLOOKUP(B1709,'[1]Sum table'!$A:$G,7,FALSE),0)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ZK105.K309.C042</v>
      </c>
      <c r="C1710">
        <f>+IFERROR(VLOOKUP(B1710,'[1]Sum table'!$A:$D,4,FALSE),0)</f>
        <v>0</v>
      </c>
      <c r="D1710">
        <f>+IFERROR(VLOOKUP(B1710,'[1]Sum table'!$A:$E,5,FALSE),0)</f>
        <v>0</v>
      </c>
      <c r="E1710">
        <f>+IFERROR(VLOOKUP(B1710,'[1]Sum table'!$A:$F,6,FALSE),0)</f>
        <v>0</v>
      </c>
      <c r="F1710">
        <f>+IFERROR(VLOOKUP(B1710,'[1]Sum table'!$A:$G,7,FALSE),0)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ZK105.K310.C042</v>
      </c>
      <c r="C1711">
        <f>+IFERROR(VLOOKUP(B1711,'[1]Sum table'!$A:$D,4,FALSE),0)</f>
        <v>0</v>
      </c>
      <c r="D1711">
        <f>+IFERROR(VLOOKUP(B1711,'[1]Sum table'!$A:$E,5,FALSE),0)</f>
        <v>0</v>
      </c>
      <c r="E1711">
        <f>+IFERROR(VLOOKUP(B1711,'[1]Sum table'!$A:$F,6,FALSE),0)</f>
        <v>0</v>
      </c>
      <c r="F1711">
        <f>+IFERROR(VLOOKUP(B1711,'[1]Sum table'!$A:$G,7,FALSE),0)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ZK105.K311.C042</v>
      </c>
      <c r="C1712">
        <f>+IFERROR(VLOOKUP(B1712,'[1]Sum table'!$A:$D,4,FALSE),0)</f>
        <v>0</v>
      </c>
      <c r="D1712">
        <f>+IFERROR(VLOOKUP(B1712,'[1]Sum table'!$A:$E,5,FALSE),0)</f>
        <v>0</v>
      </c>
      <c r="E1712">
        <f>+IFERROR(VLOOKUP(B1712,'[1]Sum table'!$A:$F,6,FALSE),0)</f>
        <v>0</v>
      </c>
      <c r="F1712">
        <f>+IFERROR(VLOOKUP(B1712,'[1]Sum table'!$A:$G,7,FALSE),0)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ZK105.K312.C042</v>
      </c>
      <c r="C1713">
        <f>+IFERROR(VLOOKUP(B1713,'[1]Sum table'!$A:$D,4,FALSE),0)</f>
        <v>0</v>
      </c>
      <c r="D1713">
        <f>+IFERROR(VLOOKUP(B1713,'[1]Sum table'!$A:$E,5,FALSE),0)</f>
        <v>0</v>
      </c>
      <c r="E1713">
        <f>+IFERROR(VLOOKUP(B1713,'[1]Sum table'!$A:$F,6,FALSE),0)</f>
        <v>0</v>
      </c>
      <c r="F1713">
        <f>+IFERROR(VLOOKUP(B1713,'[1]Sum table'!$A:$G,7,FALSE),0)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ZK105.K313.C042</v>
      </c>
      <c r="C1714">
        <f>+IFERROR(VLOOKUP(B1714,'[1]Sum table'!$A:$D,4,FALSE),0)</f>
        <v>0</v>
      </c>
      <c r="D1714">
        <f>+IFERROR(VLOOKUP(B1714,'[1]Sum table'!$A:$E,5,FALSE),0)</f>
        <v>0</v>
      </c>
      <c r="E1714">
        <f>+IFERROR(VLOOKUP(B1714,'[1]Sum table'!$A:$F,6,FALSE),0)</f>
        <v>0</v>
      </c>
      <c r="F1714">
        <f>+IFERROR(VLOOKUP(B1714,'[1]Sum table'!$A:$G,7,FALSE),0)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ZK105.K314.C042</v>
      </c>
      <c r="C1715">
        <f>+IFERROR(VLOOKUP(B1715,'[1]Sum table'!$A:$D,4,FALSE),0)</f>
        <v>0</v>
      </c>
      <c r="D1715">
        <f>+IFERROR(VLOOKUP(B1715,'[1]Sum table'!$A:$E,5,FALSE),0)</f>
        <v>0</v>
      </c>
      <c r="E1715">
        <f>+IFERROR(VLOOKUP(B1715,'[1]Sum table'!$A:$F,6,FALSE),0)</f>
        <v>0</v>
      </c>
      <c r="F1715">
        <f>+IFERROR(VLOOKUP(B1715,'[1]Sum table'!$A:$G,7,FALSE),0)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ZK105.K315.C042</v>
      </c>
      <c r="C1716">
        <f>+IFERROR(VLOOKUP(B1716,'[1]Sum table'!$A:$D,4,FALSE),0)</f>
        <v>0</v>
      </c>
      <c r="D1716">
        <f>+IFERROR(VLOOKUP(B1716,'[1]Sum table'!$A:$E,5,FALSE),0)</f>
        <v>0</v>
      </c>
      <c r="E1716">
        <f>+IFERROR(VLOOKUP(B1716,'[1]Sum table'!$A:$F,6,FALSE),0)</f>
        <v>0</v>
      </c>
      <c r="F1716">
        <f>+IFERROR(VLOOKUP(B1716,'[1]Sum table'!$A:$G,7,FALSE),0)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ZK105.K316.C042</v>
      </c>
      <c r="C1717">
        <f>+IFERROR(VLOOKUP(B1717,'[1]Sum table'!$A:$D,4,FALSE),0)</f>
        <v>0</v>
      </c>
      <c r="D1717">
        <f>+IFERROR(VLOOKUP(B1717,'[1]Sum table'!$A:$E,5,FALSE),0)</f>
        <v>0</v>
      </c>
      <c r="E1717">
        <f>+IFERROR(VLOOKUP(B1717,'[1]Sum table'!$A:$F,6,FALSE),0)</f>
        <v>0</v>
      </c>
      <c r="F1717">
        <f>+IFERROR(VLOOKUP(B1717,'[1]Sum table'!$A:$G,7,FALSE),0)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ZK105.K317.C042</v>
      </c>
      <c r="C1718">
        <f>+IFERROR(VLOOKUP(B1718,'[1]Sum table'!$A:$D,4,FALSE),0)</f>
        <v>0</v>
      </c>
      <c r="D1718">
        <f>+IFERROR(VLOOKUP(B1718,'[1]Sum table'!$A:$E,5,FALSE),0)</f>
        <v>0</v>
      </c>
      <c r="E1718">
        <f>+IFERROR(VLOOKUP(B1718,'[1]Sum table'!$A:$F,6,FALSE),0)</f>
        <v>0</v>
      </c>
      <c r="F1718">
        <f>+IFERROR(VLOOKUP(B1718,'[1]Sum table'!$A:$G,7,FALSE),0)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ZK105.K318.C042</v>
      </c>
      <c r="C1719">
        <f>+IFERROR(VLOOKUP(B1719,'[1]Sum table'!$A:$D,4,FALSE),0)</f>
        <v>0</v>
      </c>
      <c r="D1719">
        <f>+IFERROR(VLOOKUP(B1719,'[1]Sum table'!$A:$E,5,FALSE),0)</f>
        <v>0</v>
      </c>
      <c r="E1719">
        <f>+IFERROR(VLOOKUP(B1719,'[1]Sum table'!$A:$F,6,FALSE),0)</f>
        <v>0</v>
      </c>
      <c r="F1719">
        <f>+IFERROR(VLOOKUP(B1719,'[1]Sum table'!$A:$G,7,FALSE),0)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ZK105.K319.C042</v>
      </c>
      <c r="C1720">
        <f>+IFERROR(VLOOKUP(B1720,'[1]Sum table'!$A:$D,4,FALSE),0)</f>
        <v>0</v>
      </c>
      <c r="D1720">
        <f>+IFERROR(VLOOKUP(B1720,'[1]Sum table'!$A:$E,5,FALSE),0)</f>
        <v>0</v>
      </c>
      <c r="E1720">
        <f>+IFERROR(VLOOKUP(B1720,'[1]Sum table'!$A:$F,6,FALSE),0)</f>
        <v>0</v>
      </c>
      <c r="F1720">
        <f>+IFERROR(VLOOKUP(B1720,'[1]Sum table'!$A:$G,7,FALSE),0)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ZK105.K320.C042</v>
      </c>
      <c r="C1721">
        <f>+IFERROR(VLOOKUP(B1721,'[1]Sum table'!$A:$D,4,FALSE),0)</f>
        <v>0</v>
      </c>
      <c r="D1721">
        <f>+IFERROR(VLOOKUP(B1721,'[1]Sum table'!$A:$E,5,FALSE),0)</f>
        <v>0</v>
      </c>
      <c r="E1721">
        <f>+IFERROR(VLOOKUP(B1721,'[1]Sum table'!$A:$F,6,FALSE),0)</f>
        <v>0</v>
      </c>
      <c r="F1721">
        <f>+IFERROR(VLOOKUP(B1721,'[1]Sum table'!$A:$G,7,FALSE),0)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ZK105.K321.C042</v>
      </c>
      <c r="C1722">
        <f>+IFERROR(VLOOKUP(B1722,'[1]Sum table'!$A:$D,4,FALSE),0)</f>
        <v>0</v>
      </c>
      <c r="D1722">
        <f>+IFERROR(VLOOKUP(B1722,'[1]Sum table'!$A:$E,5,FALSE),0)</f>
        <v>0</v>
      </c>
      <c r="E1722">
        <f>+IFERROR(VLOOKUP(B1722,'[1]Sum table'!$A:$F,6,FALSE),0)</f>
        <v>0</v>
      </c>
      <c r="F1722">
        <f>+IFERROR(VLOOKUP(B1722,'[1]Sum table'!$A:$G,7,FALSE),0)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ZK105.K322.C042</v>
      </c>
      <c r="C1723">
        <f>+IFERROR(VLOOKUP(B1723,'[1]Sum table'!$A:$D,4,FALSE),0)</f>
        <v>0</v>
      </c>
      <c r="D1723">
        <f>+IFERROR(VLOOKUP(B1723,'[1]Sum table'!$A:$E,5,FALSE),0)</f>
        <v>0</v>
      </c>
      <c r="E1723">
        <f>+IFERROR(VLOOKUP(B1723,'[1]Sum table'!$A:$F,6,FALSE),0)</f>
        <v>0</v>
      </c>
      <c r="F1723">
        <f>+IFERROR(VLOOKUP(B1723,'[1]Sum table'!$A:$G,7,FALSE),0)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ZK105.K323.C042</v>
      </c>
      <c r="C1724">
        <f>+IFERROR(VLOOKUP(B1724,'[1]Sum table'!$A:$D,4,FALSE),0)</f>
        <v>0</v>
      </c>
      <c r="D1724">
        <f>+IFERROR(VLOOKUP(B1724,'[1]Sum table'!$A:$E,5,FALSE),0)</f>
        <v>0</v>
      </c>
      <c r="E1724">
        <f>+IFERROR(VLOOKUP(B1724,'[1]Sum table'!$A:$F,6,FALSE),0)</f>
        <v>0</v>
      </c>
      <c r="F1724">
        <f>+IFERROR(VLOOKUP(B1724,'[1]Sum table'!$A:$G,7,FALSE),0)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ZK105.K324.C042</v>
      </c>
      <c r="C1725">
        <f>+IFERROR(VLOOKUP(B1725,'[1]Sum table'!$A:$D,4,FALSE),0)</f>
        <v>0</v>
      </c>
      <c r="D1725">
        <f>+IFERROR(VLOOKUP(B1725,'[1]Sum table'!$A:$E,5,FALSE),0)</f>
        <v>0</v>
      </c>
      <c r="E1725">
        <f>+IFERROR(VLOOKUP(B1725,'[1]Sum table'!$A:$F,6,FALSE),0)</f>
        <v>0</v>
      </c>
      <c r="F1725">
        <f>+IFERROR(VLOOKUP(B1725,'[1]Sum table'!$A:$G,7,FALSE),0)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ZK105.K325.C042</v>
      </c>
      <c r="C1726">
        <f>+IFERROR(VLOOKUP(B1726,'[1]Sum table'!$A:$D,4,FALSE),0)</f>
        <v>0</v>
      </c>
      <c r="D1726">
        <f>+IFERROR(VLOOKUP(B1726,'[1]Sum table'!$A:$E,5,FALSE),0)</f>
        <v>0</v>
      </c>
      <c r="E1726">
        <f>+IFERROR(VLOOKUP(B1726,'[1]Sum table'!$A:$F,6,FALSE),0)</f>
        <v>0</v>
      </c>
      <c r="F1726">
        <f>+IFERROR(VLOOKUP(B1726,'[1]Sum table'!$A:$G,7,FALSE),0)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ZK105.K326.C042</v>
      </c>
      <c r="C1727">
        <f>+IFERROR(VLOOKUP(B1727,'[1]Sum table'!$A:$D,4,FALSE),0)</f>
        <v>0</v>
      </c>
      <c r="D1727">
        <f>+IFERROR(VLOOKUP(B1727,'[1]Sum table'!$A:$E,5,FALSE),0)</f>
        <v>0</v>
      </c>
      <c r="E1727">
        <f>+IFERROR(VLOOKUP(B1727,'[1]Sum table'!$A:$F,6,FALSE),0)</f>
        <v>0</v>
      </c>
      <c r="F1727">
        <f>+IFERROR(VLOOKUP(B1727,'[1]Sum table'!$A:$G,7,FALSE),0)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ZK105.K327.C042</v>
      </c>
      <c r="C1728">
        <f>+IFERROR(VLOOKUP(B1728,'[1]Sum table'!$A:$D,4,FALSE),0)</f>
        <v>0</v>
      </c>
      <c r="D1728">
        <f>+IFERROR(VLOOKUP(B1728,'[1]Sum table'!$A:$E,5,FALSE),0)</f>
        <v>0</v>
      </c>
      <c r="E1728">
        <f>+IFERROR(VLOOKUP(B1728,'[1]Sum table'!$A:$F,6,FALSE),0)</f>
        <v>0</v>
      </c>
      <c r="F1728">
        <f>+IFERROR(VLOOKUP(B1728,'[1]Sum table'!$A:$G,7,FALSE),0)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ZK105.K328.C042</v>
      </c>
      <c r="C1729">
        <f>+IFERROR(VLOOKUP(B1729,'[1]Sum table'!$A:$D,4,FALSE),0)</f>
        <v>0</v>
      </c>
      <c r="D1729">
        <f>+IFERROR(VLOOKUP(B1729,'[1]Sum table'!$A:$E,5,FALSE),0)</f>
        <v>0</v>
      </c>
      <c r="E1729">
        <f>+IFERROR(VLOOKUP(B1729,'[1]Sum table'!$A:$F,6,FALSE),0)</f>
        <v>0</v>
      </c>
      <c r="F1729">
        <f>+IFERROR(VLOOKUP(B1729,'[1]Sum table'!$A:$G,7,FALSE),0)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ZK105.K329.C042</v>
      </c>
      <c r="C1730">
        <f>+IFERROR(VLOOKUP(B1730,'[1]Sum table'!$A:$D,4,FALSE),0)</f>
        <v>0</v>
      </c>
      <c r="D1730">
        <f>+IFERROR(VLOOKUP(B1730,'[1]Sum table'!$A:$E,5,FALSE),0)</f>
        <v>0</v>
      </c>
      <c r="E1730">
        <f>+IFERROR(VLOOKUP(B1730,'[1]Sum table'!$A:$F,6,FALSE),0)</f>
        <v>0</v>
      </c>
      <c r="F1730">
        <f>+IFERROR(VLOOKUP(B1730,'[1]Sum table'!$A:$G,7,FALSE),0)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ZK105.K330.C042</v>
      </c>
      <c r="C1731">
        <f>+IFERROR(VLOOKUP(B1731,'[1]Sum table'!$A:$D,4,FALSE),0)</f>
        <v>0</v>
      </c>
      <c r="D1731">
        <f>+IFERROR(VLOOKUP(B1731,'[1]Sum table'!$A:$E,5,FALSE),0)</f>
        <v>0</v>
      </c>
      <c r="E1731">
        <f>+IFERROR(VLOOKUP(B1731,'[1]Sum table'!$A:$F,6,FALSE),0)</f>
        <v>0</v>
      </c>
      <c r="F1731">
        <f>+IFERROR(VLOOKUP(B1731,'[1]Sum table'!$A:$G,7,FALSE),0)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ZK105.K331.C042</v>
      </c>
      <c r="C1732">
        <f>+IFERROR(VLOOKUP(B1732,'[1]Sum table'!$A:$D,4,FALSE),0)</f>
        <v>0</v>
      </c>
      <c r="D1732">
        <f>+IFERROR(VLOOKUP(B1732,'[1]Sum table'!$A:$E,5,FALSE),0)</f>
        <v>0</v>
      </c>
      <c r="E1732">
        <f>+IFERROR(VLOOKUP(B1732,'[1]Sum table'!$A:$F,6,FALSE),0)</f>
        <v>0</v>
      </c>
      <c r="F1732">
        <f>+IFERROR(VLOOKUP(B1732,'[1]Sum table'!$A:$G,7,FALSE),0)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ZK105.K332.C042</v>
      </c>
      <c r="C1733">
        <f>+IFERROR(VLOOKUP(B1733,'[1]Sum table'!$A:$D,4,FALSE),0)</f>
        <v>0</v>
      </c>
      <c r="D1733">
        <f>+IFERROR(VLOOKUP(B1733,'[1]Sum table'!$A:$E,5,FALSE),0)</f>
        <v>0</v>
      </c>
      <c r="E1733">
        <f>+IFERROR(VLOOKUP(B1733,'[1]Sum table'!$A:$F,6,FALSE),0)</f>
        <v>0</v>
      </c>
      <c r="F1733">
        <f>+IFERROR(VLOOKUP(B1733,'[1]Sum table'!$A:$G,7,FALSE),0)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ZK105.K333.C042</v>
      </c>
      <c r="C1734">
        <f>+IFERROR(VLOOKUP(B1734,'[1]Sum table'!$A:$D,4,FALSE),0)</f>
        <v>0</v>
      </c>
      <c r="D1734">
        <f>+IFERROR(VLOOKUP(B1734,'[1]Sum table'!$A:$E,5,FALSE),0)</f>
        <v>0</v>
      </c>
      <c r="E1734">
        <f>+IFERROR(VLOOKUP(B1734,'[1]Sum table'!$A:$F,6,FALSE),0)</f>
        <v>0</v>
      </c>
      <c r="F1734">
        <f>+IFERROR(VLOOKUP(B1734,'[1]Sum table'!$A:$G,7,FALSE),0)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ZK105.K334.C042</v>
      </c>
      <c r="C1735">
        <f>+IFERROR(VLOOKUP(B1735,'[1]Sum table'!$A:$D,4,FALSE),0)</f>
        <v>0</v>
      </c>
      <c r="D1735">
        <f>+IFERROR(VLOOKUP(B1735,'[1]Sum table'!$A:$E,5,FALSE),0)</f>
        <v>0</v>
      </c>
      <c r="E1735">
        <f>+IFERROR(VLOOKUP(B1735,'[1]Sum table'!$A:$F,6,FALSE),0)</f>
        <v>0</v>
      </c>
      <c r="F1735">
        <f>+IFERROR(VLOOKUP(B1735,'[1]Sum table'!$A:$G,7,FALSE),0)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ZK105.K335.C042</v>
      </c>
      <c r="C1736">
        <f>+IFERROR(VLOOKUP(B1736,'[1]Sum table'!$A:$D,4,FALSE),0)</f>
        <v>0</v>
      </c>
      <c r="D1736">
        <f>+IFERROR(VLOOKUP(B1736,'[1]Sum table'!$A:$E,5,FALSE),0)</f>
        <v>0</v>
      </c>
      <c r="E1736">
        <f>+IFERROR(VLOOKUP(B1736,'[1]Sum table'!$A:$F,6,FALSE),0)</f>
        <v>0</v>
      </c>
      <c r="F1736">
        <f>+IFERROR(VLOOKUP(B1736,'[1]Sum table'!$A:$G,7,FALSE),0)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ZK105.K336.C042</v>
      </c>
      <c r="C1737">
        <f>+IFERROR(VLOOKUP(B1737,'[1]Sum table'!$A:$D,4,FALSE),0)</f>
        <v>0</v>
      </c>
      <c r="D1737">
        <f>+IFERROR(VLOOKUP(B1737,'[1]Sum table'!$A:$E,5,FALSE),0)</f>
        <v>0</v>
      </c>
      <c r="E1737">
        <f>+IFERROR(VLOOKUP(B1737,'[1]Sum table'!$A:$F,6,FALSE),0)</f>
        <v>0</v>
      </c>
      <c r="F1737">
        <f>+IFERROR(VLOOKUP(B1737,'[1]Sum table'!$A:$G,7,FALSE),0)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ZK105.K337.C042</v>
      </c>
      <c r="C1738">
        <f>+IFERROR(VLOOKUP(B1738,'[1]Sum table'!$A:$D,4,FALSE),0)</f>
        <v>0</v>
      </c>
      <c r="D1738">
        <f>+IFERROR(VLOOKUP(B1738,'[1]Sum table'!$A:$E,5,FALSE),0)</f>
        <v>0</v>
      </c>
      <c r="E1738">
        <f>+IFERROR(VLOOKUP(B1738,'[1]Sum table'!$A:$F,6,FALSE),0)</f>
        <v>0</v>
      </c>
      <c r="F1738">
        <f>+IFERROR(VLOOKUP(B1738,'[1]Sum table'!$A:$G,7,FALSE),0)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ZK105.K338.C042</v>
      </c>
      <c r="C1739">
        <f>+IFERROR(VLOOKUP(B1739,'[1]Sum table'!$A:$D,4,FALSE),0)</f>
        <v>0</v>
      </c>
      <c r="D1739">
        <f>+IFERROR(VLOOKUP(B1739,'[1]Sum table'!$A:$E,5,FALSE),0)</f>
        <v>0</v>
      </c>
      <c r="E1739">
        <f>+IFERROR(VLOOKUP(B1739,'[1]Sum table'!$A:$F,6,FALSE),0)</f>
        <v>0</v>
      </c>
      <c r="F1739">
        <f>+IFERROR(VLOOKUP(B1739,'[1]Sum table'!$A:$G,7,FALSE),0)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ZK105.K339.C042</v>
      </c>
      <c r="C1740">
        <f>+IFERROR(VLOOKUP(B1740,'[1]Sum table'!$A:$D,4,FALSE),0)</f>
        <v>0</v>
      </c>
      <c r="D1740">
        <f>+IFERROR(VLOOKUP(B1740,'[1]Sum table'!$A:$E,5,FALSE),0)</f>
        <v>0</v>
      </c>
      <c r="E1740">
        <f>+IFERROR(VLOOKUP(B1740,'[1]Sum table'!$A:$F,6,FALSE),0)</f>
        <v>0</v>
      </c>
      <c r="F1740">
        <f>+IFERROR(VLOOKUP(B1740,'[1]Sum table'!$A:$G,7,FALSE),0)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ZK105.K340.C042</v>
      </c>
      <c r="C1741">
        <f>+IFERROR(VLOOKUP(B1741,'[1]Sum table'!$A:$D,4,FALSE),0)</f>
        <v>0</v>
      </c>
      <c r="D1741">
        <f>+IFERROR(VLOOKUP(B1741,'[1]Sum table'!$A:$E,5,FALSE),0)</f>
        <v>0</v>
      </c>
      <c r="E1741">
        <f>+IFERROR(VLOOKUP(B1741,'[1]Sum table'!$A:$F,6,FALSE),0)</f>
        <v>0</v>
      </c>
      <c r="F1741">
        <f>+IFERROR(VLOOKUP(B1741,'[1]Sum table'!$A:$G,7,FALSE),0)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ZK105.K341.C042</v>
      </c>
      <c r="C1742">
        <f>+IFERROR(VLOOKUP(B1742,'[1]Sum table'!$A:$D,4,FALSE),0)</f>
        <v>0</v>
      </c>
      <c r="D1742">
        <f>+IFERROR(VLOOKUP(B1742,'[1]Sum table'!$A:$E,5,FALSE),0)</f>
        <v>0</v>
      </c>
      <c r="E1742">
        <f>+IFERROR(VLOOKUP(B1742,'[1]Sum table'!$A:$F,6,FALSE),0)</f>
        <v>0</v>
      </c>
      <c r="F1742">
        <f>+IFERROR(VLOOKUP(B1742,'[1]Sum table'!$A:$G,7,FALSE),0)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ZK105.K342.C042</v>
      </c>
      <c r="C1743">
        <f>+IFERROR(VLOOKUP(B1743,'[1]Sum table'!$A:$D,4,FALSE),0)</f>
        <v>0</v>
      </c>
      <c r="D1743">
        <f>+IFERROR(VLOOKUP(B1743,'[1]Sum table'!$A:$E,5,FALSE),0)</f>
        <v>0</v>
      </c>
      <c r="E1743">
        <f>+IFERROR(VLOOKUP(B1743,'[1]Sum table'!$A:$F,6,FALSE),0)</f>
        <v>0</v>
      </c>
      <c r="F1743">
        <f>+IFERROR(VLOOKUP(B1743,'[1]Sum table'!$A:$G,7,FALSE),0)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ZK105.K343.C042</v>
      </c>
      <c r="C1744">
        <f>+IFERROR(VLOOKUP(B1744,'[1]Sum table'!$A:$D,4,FALSE),0)</f>
        <v>0</v>
      </c>
      <c r="D1744">
        <f>+IFERROR(VLOOKUP(B1744,'[1]Sum table'!$A:$E,5,FALSE),0)</f>
        <v>0</v>
      </c>
      <c r="E1744">
        <f>+IFERROR(VLOOKUP(B1744,'[1]Sum table'!$A:$F,6,FALSE),0)</f>
        <v>0</v>
      </c>
      <c r="F1744">
        <f>+IFERROR(VLOOKUP(B1744,'[1]Sum table'!$A:$G,7,FALSE),0)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ZK105.K344.C042</v>
      </c>
      <c r="C1745">
        <f>+IFERROR(VLOOKUP(B1745,'[1]Sum table'!$A:$D,4,FALSE),0)</f>
        <v>0</v>
      </c>
      <c r="D1745">
        <f>+IFERROR(VLOOKUP(B1745,'[1]Sum table'!$A:$E,5,FALSE),0)</f>
        <v>0</v>
      </c>
      <c r="E1745">
        <f>+IFERROR(VLOOKUP(B1745,'[1]Sum table'!$A:$F,6,FALSE),0)</f>
        <v>0</v>
      </c>
      <c r="F1745">
        <f>+IFERROR(VLOOKUP(B1745,'[1]Sum table'!$A:$G,7,FALSE),0)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ZK105.K345.C042</v>
      </c>
      <c r="C1746">
        <f>+IFERROR(VLOOKUP(B1746,'[1]Sum table'!$A:$D,4,FALSE),0)</f>
        <v>0</v>
      </c>
      <c r="D1746">
        <f>+IFERROR(VLOOKUP(B1746,'[1]Sum table'!$A:$E,5,FALSE),0)</f>
        <v>0</v>
      </c>
      <c r="E1746">
        <f>+IFERROR(VLOOKUP(B1746,'[1]Sum table'!$A:$F,6,FALSE),0)</f>
        <v>0</v>
      </c>
      <c r="F1746">
        <f>+IFERROR(VLOOKUP(B1746,'[1]Sum table'!$A:$G,7,FALSE),0)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ZK105.K346.C042</v>
      </c>
      <c r="C1747">
        <f>+IFERROR(VLOOKUP(B1747,'[1]Sum table'!$A:$D,4,FALSE),0)</f>
        <v>0</v>
      </c>
      <c r="D1747">
        <f>+IFERROR(VLOOKUP(B1747,'[1]Sum table'!$A:$E,5,FALSE),0)</f>
        <v>0</v>
      </c>
      <c r="E1747">
        <f>+IFERROR(VLOOKUP(B1747,'[1]Sum table'!$A:$F,6,FALSE),0)</f>
        <v>0</v>
      </c>
      <c r="F1747">
        <f>+IFERROR(VLOOKUP(B1747,'[1]Sum table'!$A:$G,7,FALSE),0)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ZK105.K347.C042</v>
      </c>
      <c r="C1748">
        <f>+IFERROR(VLOOKUP(B1748,'[1]Sum table'!$A:$D,4,FALSE),0)</f>
        <v>0</v>
      </c>
      <c r="D1748">
        <f>+IFERROR(VLOOKUP(B1748,'[1]Sum table'!$A:$E,5,FALSE),0)</f>
        <v>0</v>
      </c>
      <c r="E1748">
        <f>+IFERROR(VLOOKUP(B1748,'[1]Sum table'!$A:$F,6,FALSE),0)</f>
        <v>0</v>
      </c>
      <c r="F1748">
        <f>+IFERROR(VLOOKUP(B1748,'[1]Sum table'!$A:$G,7,FALSE),0)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ZK105.K348.C042</v>
      </c>
      <c r="C1749">
        <f>+IFERROR(VLOOKUP(B1749,'[1]Sum table'!$A:$D,4,FALSE),0)</f>
        <v>0</v>
      </c>
      <c r="D1749">
        <f>+IFERROR(VLOOKUP(B1749,'[1]Sum table'!$A:$E,5,FALSE),0)</f>
        <v>0</v>
      </c>
      <c r="E1749">
        <f>+IFERROR(VLOOKUP(B1749,'[1]Sum table'!$A:$F,6,FALSE),0)</f>
        <v>0</v>
      </c>
      <c r="F1749">
        <f>+IFERROR(VLOOKUP(B1749,'[1]Sum table'!$A:$G,7,FALSE),0)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ZK105.K349.C042</v>
      </c>
      <c r="C1750">
        <f>+IFERROR(VLOOKUP(B1750,'[1]Sum table'!$A:$D,4,FALSE),0)</f>
        <v>0</v>
      </c>
      <c r="D1750">
        <f>+IFERROR(VLOOKUP(B1750,'[1]Sum table'!$A:$E,5,FALSE),0)</f>
        <v>0</v>
      </c>
      <c r="E1750">
        <f>+IFERROR(VLOOKUP(B1750,'[1]Sum table'!$A:$F,6,FALSE),0)</f>
        <v>0</v>
      </c>
      <c r="F1750">
        <f>+IFERROR(VLOOKUP(B1750,'[1]Sum table'!$A:$G,7,FALSE),0)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ZK105.K350.C042</v>
      </c>
      <c r="C1751">
        <f>+IFERROR(VLOOKUP(B1751,'[1]Sum table'!$A:$D,4,FALSE),0)</f>
        <v>0</v>
      </c>
      <c r="D1751">
        <f>+IFERROR(VLOOKUP(B1751,'[1]Sum table'!$A:$E,5,FALSE),0)</f>
        <v>0</v>
      </c>
      <c r="E1751">
        <f>+IFERROR(VLOOKUP(B1751,'[1]Sum table'!$A:$F,6,FALSE),0)</f>
        <v>0</v>
      </c>
      <c r="F1751">
        <f>+IFERROR(VLOOKUP(B1751,'[1]Sum table'!$A:$G,7,FALSE),0)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ZK105.K351.C042</v>
      </c>
      <c r="C1752">
        <f>+IFERROR(VLOOKUP(B1752,'[1]Sum table'!$A:$D,4,FALSE),0)</f>
        <v>0</v>
      </c>
      <c r="D1752">
        <f>+IFERROR(VLOOKUP(B1752,'[1]Sum table'!$A:$E,5,FALSE),0)</f>
        <v>0</v>
      </c>
      <c r="E1752">
        <f>+IFERROR(VLOOKUP(B1752,'[1]Sum table'!$A:$F,6,FALSE),0)</f>
        <v>0</v>
      </c>
      <c r="F1752">
        <f>+IFERROR(VLOOKUP(B1752,'[1]Sum table'!$A:$G,7,FALSE),0)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ZK105.K352.C042</v>
      </c>
      <c r="C1753">
        <f>+IFERROR(VLOOKUP(B1753,'[1]Sum table'!$A:$D,4,FALSE),0)</f>
        <v>0</v>
      </c>
      <c r="D1753">
        <f>+IFERROR(VLOOKUP(B1753,'[1]Sum table'!$A:$E,5,FALSE),0)</f>
        <v>0</v>
      </c>
      <c r="E1753">
        <f>+IFERROR(VLOOKUP(B1753,'[1]Sum table'!$A:$F,6,FALSE),0)</f>
        <v>0</v>
      </c>
      <c r="F1753">
        <f>+IFERROR(VLOOKUP(B1753,'[1]Sum table'!$A:$G,7,FALSE),0)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ZK105.K353.C042</v>
      </c>
      <c r="C1754">
        <f>+IFERROR(VLOOKUP(B1754,'[1]Sum table'!$A:$D,4,FALSE),0)</f>
        <v>0</v>
      </c>
      <c r="D1754">
        <f>+IFERROR(VLOOKUP(B1754,'[1]Sum table'!$A:$E,5,FALSE),0)</f>
        <v>0</v>
      </c>
      <c r="E1754">
        <f>+IFERROR(VLOOKUP(B1754,'[1]Sum table'!$A:$F,6,FALSE),0)</f>
        <v>0</v>
      </c>
      <c r="F1754">
        <f>+IFERROR(VLOOKUP(B1754,'[1]Sum table'!$A:$G,7,FALSE),0)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ZK105.K354.C042</v>
      </c>
      <c r="C1755">
        <f>+IFERROR(VLOOKUP(B1755,'[1]Sum table'!$A:$D,4,FALSE),0)</f>
        <v>0</v>
      </c>
      <c r="D1755">
        <f>+IFERROR(VLOOKUP(B1755,'[1]Sum table'!$A:$E,5,FALSE),0)</f>
        <v>0</v>
      </c>
      <c r="E1755">
        <f>+IFERROR(VLOOKUP(B1755,'[1]Sum table'!$A:$F,6,FALSE),0)</f>
        <v>0</v>
      </c>
      <c r="F1755">
        <f>+IFERROR(VLOOKUP(B1755,'[1]Sum table'!$A:$G,7,FALSE),0)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ZK105.K355.C042</v>
      </c>
      <c r="C1756">
        <f>+IFERROR(VLOOKUP(B1756,'[1]Sum table'!$A:$D,4,FALSE),0)</f>
        <v>0</v>
      </c>
      <c r="D1756">
        <f>+IFERROR(VLOOKUP(B1756,'[1]Sum table'!$A:$E,5,FALSE),0)</f>
        <v>0</v>
      </c>
      <c r="E1756">
        <f>+IFERROR(VLOOKUP(B1756,'[1]Sum table'!$A:$F,6,FALSE),0)</f>
        <v>0</v>
      </c>
      <c r="F1756">
        <f>+IFERROR(VLOOKUP(B1756,'[1]Sum table'!$A:$G,7,FALSE),0)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ZK105.K356.C042</v>
      </c>
      <c r="C1757">
        <f>+IFERROR(VLOOKUP(B1757,'[1]Sum table'!$A:$D,4,FALSE),0)</f>
        <v>0</v>
      </c>
      <c r="D1757">
        <f>+IFERROR(VLOOKUP(B1757,'[1]Sum table'!$A:$E,5,FALSE),0)</f>
        <v>0</v>
      </c>
      <c r="E1757">
        <f>+IFERROR(VLOOKUP(B1757,'[1]Sum table'!$A:$F,6,FALSE),0)</f>
        <v>0</v>
      </c>
      <c r="F1757">
        <f>+IFERROR(VLOOKUP(B1757,'[1]Sum table'!$A:$G,7,FALSE),0)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ZK105.K357.C042</v>
      </c>
      <c r="C1758">
        <f>+IFERROR(VLOOKUP(B1758,'[1]Sum table'!$A:$D,4,FALSE),0)</f>
        <v>0</v>
      </c>
      <c r="D1758">
        <f>+IFERROR(VLOOKUP(B1758,'[1]Sum table'!$A:$E,5,FALSE),0)</f>
        <v>0</v>
      </c>
      <c r="E1758">
        <f>+IFERROR(VLOOKUP(B1758,'[1]Sum table'!$A:$F,6,FALSE),0)</f>
        <v>0</v>
      </c>
      <c r="F1758">
        <f>+IFERROR(VLOOKUP(B1758,'[1]Sum table'!$A:$G,7,FALSE),0)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ZK105.K358.C042</v>
      </c>
      <c r="C1759">
        <f>+IFERROR(VLOOKUP(B1759,'[1]Sum table'!$A:$D,4,FALSE),0)</f>
        <v>0</v>
      </c>
      <c r="D1759">
        <f>+IFERROR(VLOOKUP(B1759,'[1]Sum table'!$A:$E,5,FALSE),0)</f>
        <v>0</v>
      </c>
      <c r="E1759">
        <f>+IFERROR(VLOOKUP(B1759,'[1]Sum table'!$A:$F,6,FALSE),0)</f>
        <v>0</v>
      </c>
      <c r="F1759">
        <f>+IFERROR(VLOOKUP(B1759,'[1]Sum table'!$A:$G,7,FALSE),0)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ZK105.K359.C042</v>
      </c>
      <c r="C1760">
        <f>+IFERROR(VLOOKUP(B1760,'[1]Sum table'!$A:$D,4,FALSE),0)</f>
        <v>0</v>
      </c>
      <c r="D1760">
        <f>+IFERROR(VLOOKUP(B1760,'[1]Sum table'!$A:$E,5,FALSE),0)</f>
        <v>0</v>
      </c>
      <c r="E1760">
        <f>+IFERROR(VLOOKUP(B1760,'[1]Sum table'!$A:$F,6,FALSE),0)</f>
        <v>0</v>
      </c>
      <c r="F1760">
        <f>+IFERROR(VLOOKUP(B1760,'[1]Sum table'!$A:$G,7,FALSE),0)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ZK105.K360.C042</v>
      </c>
      <c r="C1761">
        <f>+IFERROR(VLOOKUP(B1761,'[1]Sum table'!$A:$D,4,FALSE),0)</f>
        <v>0</v>
      </c>
      <c r="D1761">
        <f>+IFERROR(VLOOKUP(B1761,'[1]Sum table'!$A:$E,5,FALSE),0)</f>
        <v>0</v>
      </c>
      <c r="E1761">
        <f>+IFERROR(VLOOKUP(B1761,'[1]Sum table'!$A:$F,6,FALSE),0)</f>
        <v>0</v>
      </c>
      <c r="F1761">
        <f>+IFERROR(VLOOKUP(B1761,'[1]Sum table'!$A:$G,7,FALSE),0)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ZK105.K361.C042</v>
      </c>
      <c r="C1762">
        <f>+IFERROR(VLOOKUP(B1762,'[1]Sum table'!$A:$D,4,FALSE),0)</f>
        <v>0</v>
      </c>
      <c r="D1762">
        <f>+IFERROR(VLOOKUP(B1762,'[1]Sum table'!$A:$E,5,FALSE),0)</f>
        <v>0</v>
      </c>
      <c r="E1762">
        <f>+IFERROR(VLOOKUP(B1762,'[1]Sum table'!$A:$F,6,FALSE),0)</f>
        <v>0</v>
      </c>
      <c r="F1762">
        <f>+IFERROR(VLOOKUP(B1762,'[1]Sum table'!$A:$G,7,FALSE),0)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ZK105.K362.C042</v>
      </c>
      <c r="C1763">
        <f>+IFERROR(VLOOKUP(B1763,'[1]Sum table'!$A:$D,4,FALSE),0)</f>
        <v>0</v>
      </c>
      <c r="D1763">
        <f>+IFERROR(VLOOKUP(B1763,'[1]Sum table'!$A:$E,5,FALSE),0)</f>
        <v>0</v>
      </c>
      <c r="E1763">
        <f>+IFERROR(VLOOKUP(B1763,'[1]Sum table'!$A:$F,6,FALSE),0)</f>
        <v>0</v>
      </c>
      <c r="F1763">
        <f>+IFERROR(VLOOKUP(B1763,'[1]Sum table'!$A:$G,7,FALSE),0)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ZK105.K363.C042</v>
      </c>
      <c r="C1764">
        <f>+IFERROR(VLOOKUP(B1764,'[1]Sum table'!$A:$D,4,FALSE),0)</f>
        <v>0</v>
      </c>
      <c r="D1764">
        <f>+IFERROR(VLOOKUP(B1764,'[1]Sum table'!$A:$E,5,FALSE),0)</f>
        <v>0</v>
      </c>
      <c r="E1764">
        <f>+IFERROR(VLOOKUP(B1764,'[1]Sum table'!$A:$F,6,FALSE),0)</f>
        <v>0</v>
      </c>
      <c r="F1764">
        <f>+IFERROR(VLOOKUP(B1764,'[1]Sum table'!$A:$G,7,FALSE),0)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ZK105.K364.C042</v>
      </c>
      <c r="C1765">
        <f>+IFERROR(VLOOKUP(B1765,'[1]Sum table'!$A:$D,4,FALSE),0)</f>
        <v>0</v>
      </c>
      <c r="D1765">
        <f>+IFERROR(VLOOKUP(B1765,'[1]Sum table'!$A:$E,5,FALSE),0)</f>
        <v>0</v>
      </c>
      <c r="E1765">
        <f>+IFERROR(VLOOKUP(B1765,'[1]Sum table'!$A:$F,6,FALSE),0)</f>
        <v>0</v>
      </c>
      <c r="F1765">
        <f>+IFERROR(VLOOKUP(B1765,'[1]Sum table'!$A:$G,7,FALSE),0)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ZK105.K365.C042</v>
      </c>
      <c r="C1766">
        <f>+IFERROR(VLOOKUP(B1766,'[1]Sum table'!$A:$D,4,FALSE),0)</f>
        <v>0</v>
      </c>
      <c r="D1766">
        <f>+IFERROR(VLOOKUP(B1766,'[1]Sum table'!$A:$E,5,FALSE),0)</f>
        <v>0</v>
      </c>
      <c r="E1766">
        <f>+IFERROR(VLOOKUP(B1766,'[1]Sum table'!$A:$F,6,FALSE),0)</f>
        <v>0</v>
      </c>
      <c r="F1766">
        <f>+IFERROR(VLOOKUP(B1766,'[1]Sum table'!$A:$G,7,FALSE),0)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ZK105.K366.C042</v>
      </c>
      <c r="C1767">
        <f>+IFERROR(VLOOKUP(B1767,'[1]Sum table'!$A:$D,4,FALSE),0)</f>
        <v>0</v>
      </c>
      <c r="D1767">
        <f>+IFERROR(VLOOKUP(B1767,'[1]Sum table'!$A:$E,5,FALSE),0)</f>
        <v>0</v>
      </c>
      <c r="E1767">
        <f>+IFERROR(VLOOKUP(B1767,'[1]Sum table'!$A:$F,6,FALSE),0)</f>
        <v>0</v>
      </c>
      <c r="F1767">
        <f>+IFERROR(VLOOKUP(B1767,'[1]Sum table'!$A:$G,7,FALSE),0)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ZK105.K367.C042</v>
      </c>
      <c r="C1768">
        <f>+IFERROR(VLOOKUP(B1768,'[1]Sum table'!$A:$D,4,FALSE),0)</f>
        <v>0</v>
      </c>
      <c r="D1768">
        <f>+IFERROR(VLOOKUP(B1768,'[1]Sum table'!$A:$E,5,FALSE),0)</f>
        <v>0</v>
      </c>
      <c r="E1768">
        <f>+IFERROR(VLOOKUP(B1768,'[1]Sum table'!$A:$F,6,FALSE),0)</f>
        <v>0</v>
      </c>
      <c r="F1768">
        <f>+IFERROR(VLOOKUP(B1768,'[1]Sum table'!$A:$G,7,FALSE),0)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ZK105.K368.C042</v>
      </c>
      <c r="C1769">
        <f>+IFERROR(VLOOKUP(B1769,'[1]Sum table'!$A:$D,4,FALSE),0)</f>
        <v>0</v>
      </c>
      <c r="D1769">
        <f>+IFERROR(VLOOKUP(B1769,'[1]Sum table'!$A:$E,5,FALSE),0)</f>
        <v>0</v>
      </c>
      <c r="E1769">
        <f>+IFERROR(VLOOKUP(B1769,'[1]Sum table'!$A:$F,6,FALSE),0)</f>
        <v>0</v>
      </c>
      <c r="F1769">
        <f>+IFERROR(VLOOKUP(B1769,'[1]Sum table'!$A:$G,7,FALSE),0)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ZK105.K369.C042</v>
      </c>
      <c r="C1770">
        <f>+IFERROR(VLOOKUP(B1770,'[1]Sum table'!$A:$D,4,FALSE),0)</f>
        <v>0</v>
      </c>
      <c r="D1770">
        <f>+IFERROR(VLOOKUP(B1770,'[1]Sum table'!$A:$E,5,FALSE),0)</f>
        <v>0</v>
      </c>
      <c r="E1770">
        <f>+IFERROR(VLOOKUP(B1770,'[1]Sum table'!$A:$F,6,FALSE),0)</f>
        <v>0</v>
      </c>
      <c r="F1770">
        <f>+IFERROR(VLOOKUP(B1770,'[1]Sum table'!$A:$G,7,FALSE),0)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ZK105.K370.C042</v>
      </c>
      <c r="C1771">
        <f>+IFERROR(VLOOKUP(B1771,'[1]Sum table'!$A:$D,4,FALSE),0)</f>
        <v>0</v>
      </c>
      <c r="D1771">
        <f>+IFERROR(VLOOKUP(B1771,'[1]Sum table'!$A:$E,5,FALSE),0)</f>
        <v>0</v>
      </c>
      <c r="E1771">
        <f>+IFERROR(VLOOKUP(B1771,'[1]Sum table'!$A:$F,6,FALSE),0)</f>
        <v>0</v>
      </c>
      <c r="F1771">
        <f>+IFERROR(VLOOKUP(B1771,'[1]Sum table'!$A:$G,7,FALSE),0)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ZK105.K371.C042</v>
      </c>
      <c r="C1772">
        <f>+IFERROR(VLOOKUP(B1772,'[1]Sum table'!$A:$D,4,FALSE),0)</f>
        <v>0</v>
      </c>
      <c r="D1772">
        <f>+IFERROR(VLOOKUP(B1772,'[1]Sum table'!$A:$E,5,FALSE),0)</f>
        <v>0</v>
      </c>
      <c r="E1772">
        <f>+IFERROR(VLOOKUP(B1772,'[1]Sum table'!$A:$F,6,FALSE),0)</f>
        <v>0</v>
      </c>
      <c r="F1772">
        <f>+IFERROR(VLOOKUP(B1772,'[1]Sum table'!$A:$G,7,FALSE),0)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ZK105.K372.C042</v>
      </c>
      <c r="C1773">
        <f>+IFERROR(VLOOKUP(B1773,'[1]Sum table'!$A:$D,4,FALSE),0)</f>
        <v>0</v>
      </c>
      <c r="D1773">
        <f>+IFERROR(VLOOKUP(B1773,'[1]Sum table'!$A:$E,5,FALSE),0)</f>
        <v>0</v>
      </c>
      <c r="E1773">
        <f>+IFERROR(VLOOKUP(B1773,'[1]Sum table'!$A:$F,6,FALSE),0)</f>
        <v>0</v>
      </c>
      <c r="F1773">
        <f>+IFERROR(VLOOKUP(B1773,'[1]Sum table'!$A:$G,7,FALSE),0)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ZK105.K373.C042</v>
      </c>
      <c r="C1774">
        <f>+IFERROR(VLOOKUP(B1774,'[1]Sum table'!$A:$D,4,FALSE),0)</f>
        <v>0</v>
      </c>
      <c r="D1774">
        <f>+IFERROR(VLOOKUP(B1774,'[1]Sum table'!$A:$E,5,FALSE),0)</f>
        <v>0</v>
      </c>
      <c r="E1774">
        <f>+IFERROR(VLOOKUP(B1774,'[1]Sum table'!$A:$F,6,FALSE),0)</f>
        <v>0</v>
      </c>
      <c r="F1774">
        <f>+IFERROR(VLOOKUP(B1774,'[1]Sum table'!$A:$G,7,FALSE),0)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ZK105.K374.C042</v>
      </c>
      <c r="C1775">
        <f>+IFERROR(VLOOKUP(B1775,'[1]Sum table'!$A:$D,4,FALSE),0)</f>
        <v>0</v>
      </c>
      <c r="D1775">
        <f>+IFERROR(VLOOKUP(B1775,'[1]Sum table'!$A:$E,5,FALSE),0)</f>
        <v>0</v>
      </c>
      <c r="E1775">
        <f>+IFERROR(VLOOKUP(B1775,'[1]Sum table'!$A:$F,6,FALSE),0)</f>
        <v>0</v>
      </c>
      <c r="F1775">
        <f>+IFERROR(VLOOKUP(B1775,'[1]Sum table'!$A:$G,7,FALSE),0)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ZK105.K375.C042</v>
      </c>
      <c r="C1776">
        <f>+IFERROR(VLOOKUP(B1776,'[1]Sum table'!$A:$D,4,FALSE),0)</f>
        <v>0</v>
      </c>
      <c r="D1776">
        <f>+IFERROR(VLOOKUP(B1776,'[1]Sum table'!$A:$E,5,FALSE),0)</f>
        <v>0</v>
      </c>
      <c r="E1776">
        <f>+IFERROR(VLOOKUP(B1776,'[1]Sum table'!$A:$F,6,FALSE),0)</f>
        <v>0</v>
      </c>
      <c r="F1776">
        <f>+IFERROR(VLOOKUP(B1776,'[1]Sum table'!$A:$G,7,FALSE),0)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ZK105.K376.C042</v>
      </c>
      <c r="C1777">
        <f>+IFERROR(VLOOKUP(B1777,'[1]Sum table'!$A:$D,4,FALSE),0)</f>
        <v>0</v>
      </c>
      <c r="D1777">
        <f>+IFERROR(VLOOKUP(B1777,'[1]Sum table'!$A:$E,5,FALSE),0)</f>
        <v>0</v>
      </c>
      <c r="E1777">
        <f>+IFERROR(VLOOKUP(B1777,'[1]Sum table'!$A:$F,6,FALSE),0)</f>
        <v>0</v>
      </c>
      <c r="F1777">
        <f>+IFERROR(VLOOKUP(B1777,'[1]Sum table'!$A:$G,7,FALSE),0)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ZK105.K377.C042</v>
      </c>
      <c r="C1778">
        <f>+IFERROR(VLOOKUP(B1778,'[1]Sum table'!$A:$D,4,FALSE),0)</f>
        <v>0</v>
      </c>
      <c r="D1778">
        <f>+IFERROR(VLOOKUP(B1778,'[1]Sum table'!$A:$E,5,FALSE),0)</f>
        <v>0</v>
      </c>
      <c r="E1778">
        <f>+IFERROR(VLOOKUP(B1778,'[1]Sum table'!$A:$F,6,FALSE),0)</f>
        <v>0</v>
      </c>
      <c r="F1778">
        <f>+IFERROR(VLOOKUP(B1778,'[1]Sum table'!$A:$G,7,FALSE),0)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ZK105.K378.C042</v>
      </c>
      <c r="C1779">
        <f>+IFERROR(VLOOKUP(B1779,'[1]Sum table'!$A:$D,4,FALSE),0)</f>
        <v>0</v>
      </c>
      <c r="D1779">
        <f>+IFERROR(VLOOKUP(B1779,'[1]Sum table'!$A:$E,5,FALSE),0)</f>
        <v>0</v>
      </c>
      <c r="E1779">
        <f>+IFERROR(VLOOKUP(B1779,'[1]Sum table'!$A:$F,6,FALSE),0)</f>
        <v>0</v>
      </c>
      <c r="F1779">
        <f>+IFERROR(VLOOKUP(B1779,'[1]Sum table'!$A:$G,7,FALSE),0)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ZK105.K379.C042</v>
      </c>
      <c r="C1780">
        <f>+IFERROR(VLOOKUP(B1780,'[1]Sum table'!$A:$D,4,FALSE),0)</f>
        <v>0</v>
      </c>
      <c r="D1780">
        <f>+IFERROR(VLOOKUP(B1780,'[1]Sum table'!$A:$E,5,FALSE),0)</f>
        <v>0</v>
      </c>
      <c r="E1780">
        <f>+IFERROR(VLOOKUP(B1780,'[1]Sum table'!$A:$F,6,FALSE),0)</f>
        <v>0</v>
      </c>
      <c r="F1780">
        <f>+IFERROR(VLOOKUP(B1780,'[1]Sum table'!$A:$G,7,FALSE),0)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ZK105.K380.C042</v>
      </c>
      <c r="C1781">
        <f>+IFERROR(VLOOKUP(B1781,'[1]Sum table'!$A:$D,4,FALSE),0)</f>
        <v>0</v>
      </c>
      <c r="D1781">
        <f>+IFERROR(VLOOKUP(B1781,'[1]Sum table'!$A:$E,5,FALSE),0)</f>
        <v>0</v>
      </c>
      <c r="E1781">
        <f>+IFERROR(VLOOKUP(B1781,'[1]Sum table'!$A:$F,6,FALSE),0)</f>
        <v>0</v>
      </c>
      <c r="F1781">
        <f>+IFERROR(VLOOKUP(B1781,'[1]Sum table'!$A:$G,7,FALSE),0)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ZK105.K381.C042</v>
      </c>
      <c r="C1782">
        <f>+IFERROR(VLOOKUP(B1782,'[1]Sum table'!$A:$D,4,FALSE),0)</f>
        <v>0</v>
      </c>
      <c r="D1782">
        <f>+IFERROR(VLOOKUP(B1782,'[1]Sum table'!$A:$E,5,FALSE),0)</f>
        <v>0</v>
      </c>
      <c r="E1782">
        <f>+IFERROR(VLOOKUP(B1782,'[1]Sum table'!$A:$F,6,FALSE),0)</f>
        <v>0</v>
      </c>
      <c r="F1782">
        <f>+IFERROR(VLOOKUP(B1782,'[1]Sum table'!$A:$G,7,FALSE),0)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ZK105.K382.C042</v>
      </c>
      <c r="C1783">
        <f>+IFERROR(VLOOKUP(B1783,'[1]Sum table'!$A:$D,4,FALSE),0)</f>
        <v>0</v>
      </c>
      <c r="D1783">
        <f>+IFERROR(VLOOKUP(B1783,'[1]Sum table'!$A:$E,5,FALSE),0)</f>
        <v>0</v>
      </c>
      <c r="E1783">
        <f>+IFERROR(VLOOKUP(B1783,'[1]Sum table'!$A:$F,6,FALSE),0)</f>
        <v>0</v>
      </c>
      <c r="F1783">
        <f>+IFERROR(VLOOKUP(B1783,'[1]Sum table'!$A:$G,7,FALSE),0)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ZK105.K383.C042</v>
      </c>
      <c r="C1784">
        <f>+IFERROR(VLOOKUP(B1784,'[1]Sum table'!$A:$D,4,FALSE),0)</f>
        <v>0</v>
      </c>
      <c r="D1784">
        <f>+IFERROR(VLOOKUP(B1784,'[1]Sum table'!$A:$E,5,FALSE),0)</f>
        <v>0</v>
      </c>
      <c r="E1784">
        <f>+IFERROR(VLOOKUP(B1784,'[1]Sum table'!$A:$F,6,FALSE),0)</f>
        <v>0</v>
      </c>
      <c r="F1784">
        <f>+IFERROR(VLOOKUP(B1784,'[1]Sum table'!$A:$G,7,FALSE),0)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ZK105.K384.C042</v>
      </c>
      <c r="C1785">
        <f>+IFERROR(VLOOKUP(B1785,'[1]Sum table'!$A:$D,4,FALSE),0)</f>
        <v>0</v>
      </c>
      <c r="D1785">
        <f>+IFERROR(VLOOKUP(B1785,'[1]Sum table'!$A:$E,5,FALSE),0)</f>
        <v>0</v>
      </c>
      <c r="E1785">
        <f>+IFERROR(VLOOKUP(B1785,'[1]Sum table'!$A:$F,6,FALSE),0)</f>
        <v>0</v>
      </c>
      <c r="F1785">
        <f>+IFERROR(VLOOKUP(B1785,'[1]Sum table'!$A:$G,7,FALSE),0)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ZK105.K385.C042</v>
      </c>
      <c r="C1786">
        <f>+IFERROR(VLOOKUP(B1786,'[1]Sum table'!$A:$D,4,FALSE),0)</f>
        <v>0</v>
      </c>
      <c r="D1786">
        <f>+IFERROR(VLOOKUP(B1786,'[1]Sum table'!$A:$E,5,FALSE),0)</f>
        <v>0</v>
      </c>
      <c r="E1786">
        <f>+IFERROR(VLOOKUP(B1786,'[1]Sum table'!$A:$F,6,FALSE),0)</f>
        <v>0</v>
      </c>
      <c r="F1786">
        <f>+IFERROR(VLOOKUP(B1786,'[1]Sum table'!$A:$G,7,FALSE),0)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ZK105.K386.C042</v>
      </c>
      <c r="C1787">
        <f>+IFERROR(VLOOKUP(B1787,'[1]Sum table'!$A:$D,4,FALSE),0)</f>
        <v>0</v>
      </c>
      <c r="D1787">
        <f>+IFERROR(VLOOKUP(B1787,'[1]Sum table'!$A:$E,5,FALSE),0)</f>
        <v>0</v>
      </c>
      <c r="E1787">
        <f>+IFERROR(VLOOKUP(B1787,'[1]Sum table'!$A:$F,6,FALSE),0)</f>
        <v>0</v>
      </c>
      <c r="F1787">
        <f>+IFERROR(VLOOKUP(B1787,'[1]Sum table'!$A:$G,7,FALSE),0)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ZK105.K387.C042</v>
      </c>
      <c r="C1788">
        <f>+IFERROR(VLOOKUP(B1788,'[1]Sum table'!$A:$D,4,FALSE),0)</f>
        <v>0</v>
      </c>
      <c r="D1788">
        <f>+IFERROR(VLOOKUP(B1788,'[1]Sum table'!$A:$E,5,FALSE),0)</f>
        <v>0</v>
      </c>
      <c r="E1788">
        <f>+IFERROR(VLOOKUP(B1788,'[1]Sum table'!$A:$F,6,FALSE),0)</f>
        <v>0</v>
      </c>
      <c r="F1788">
        <f>+IFERROR(VLOOKUP(B1788,'[1]Sum table'!$A:$G,7,FALSE),0)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ZK105.K388.C042</v>
      </c>
      <c r="C1789">
        <f>+IFERROR(VLOOKUP(B1789,'[1]Sum table'!$A:$D,4,FALSE),0)</f>
        <v>0</v>
      </c>
      <c r="D1789">
        <f>+IFERROR(VLOOKUP(B1789,'[1]Sum table'!$A:$E,5,FALSE),0)</f>
        <v>0</v>
      </c>
      <c r="E1789">
        <f>+IFERROR(VLOOKUP(B1789,'[1]Sum table'!$A:$F,6,FALSE),0)</f>
        <v>0</v>
      </c>
      <c r="F1789">
        <f>+IFERROR(VLOOKUP(B1789,'[1]Sum table'!$A:$G,7,FALSE),0)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ZK105.K389.C042</v>
      </c>
      <c r="C1790">
        <f>+IFERROR(VLOOKUP(B1790,'[1]Sum table'!$A:$D,4,FALSE),0)</f>
        <v>0</v>
      </c>
      <c r="D1790">
        <f>+IFERROR(VLOOKUP(B1790,'[1]Sum table'!$A:$E,5,FALSE),0)</f>
        <v>0</v>
      </c>
      <c r="E1790">
        <f>+IFERROR(VLOOKUP(B1790,'[1]Sum table'!$A:$F,6,FALSE),0)</f>
        <v>0</v>
      </c>
      <c r="F1790">
        <f>+IFERROR(VLOOKUP(B1790,'[1]Sum table'!$A:$G,7,FALSE),0)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ZK105.K390.C042</v>
      </c>
      <c r="C1791">
        <f>+IFERROR(VLOOKUP(B1791,'[1]Sum table'!$A:$D,4,FALSE),0)</f>
        <v>0</v>
      </c>
      <c r="D1791">
        <f>+IFERROR(VLOOKUP(B1791,'[1]Sum table'!$A:$E,5,FALSE),0)</f>
        <v>0</v>
      </c>
      <c r="E1791">
        <f>+IFERROR(VLOOKUP(B1791,'[1]Sum table'!$A:$F,6,FALSE),0)</f>
        <v>0</v>
      </c>
      <c r="F1791">
        <f>+IFERROR(VLOOKUP(B1791,'[1]Sum table'!$A:$G,7,FALSE),0)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ZK105.K391.C042</v>
      </c>
      <c r="C1792">
        <f>+IFERROR(VLOOKUP(B1792,'[1]Sum table'!$A:$D,4,FALSE),0)</f>
        <v>0</v>
      </c>
      <c r="D1792">
        <f>+IFERROR(VLOOKUP(B1792,'[1]Sum table'!$A:$E,5,FALSE),0)</f>
        <v>0</v>
      </c>
      <c r="E1792">
        <f>+IFERROR(VLOOKUP(B1792,'[1]Sum table'!$A:$F,6,FALSE),0)</f>
        <v>0</v>
      </c>
      <c r="F1792">
        <f>+IFERROR(VLOOKUP(B1792,'[1]Sum table'!$A:$G,7,FALSE),0)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ZK105.K392.C042</v>
      </c>
      <c r="C1793">
        <f>+IFERROR(VLOOKUP(B1793,'[1]Sum table'!$A:$D,4,FALSE),0)</f>
        <v>0</v>
      </c>
      <c r="D1793">
        <f>+IFERROR(VLOOKUP(B1793,'[1]Sum table'!$A:$E,5,FALSE),0)</f>
        <v>0</v>
      </c>
      <c r="E1793">
        <f>+IFERROR(VLOOKUP(B1793,'[1]Sum table'!$A:$F,6,FALSE),0)</f>
        <v>0</v>
      </c>
      <c r="F1793">
        <f>+IFERROR(VLOOKUP(B1793,'[1]Sum table'!$A:$G,7,FALSE),0)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ZK105.K393.C042</v>
      </c>
      <c r="C1794">
        <f>+IFERROR(VLOOKUP(B1794,'[1]Sum table'!$A:$D,4,FALSE),0)</f>
        <v>0</v>
      </c>
      <c r="D1794">
        <f>+IFERROR(VLOOKUP(B1794,'[1]Sum table'!$A:$E,5,FALSE),0)</f>
        <v>0</v>
      </c>
      <c r="E1794">
        <f>+IFERROR(VLOOKUP(B1794,'[1]Sum table'!$A:$F,6,FALSE),0)</f>
        <v>0</v>
      </c>
      <c r="F1794">
        <f>+IFERROR(VLOOKUP(B1794,'[1]Sum table'!$A:$G,7,FALSE),0)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ZK105.K394.C042</v>
      </c>
      <c r="C1795">
        <f>+IFERROR(VLOOKUP(B1795,'[1]Sum table'!$A:$D,4,FALSE),0)</f>
        <v>0</v>
      </c>
      <c r="D1795">
        <f>+IFERROR(VLOOKUP(B1795,'[1]Sum table'!$A:$E,5,FALSE),0)</f>
        <v>0</v>
      </c>
      <c r="E1795">
        <f>+IFERROR(VLOOKUP(B1795,'[1]Sum table'!$A:$F,6,FALSE),0)</f>
        <v>0</v>
      </c>
      <c r="F1795">
        <f>+IFERROR(VLOOKUP(B1795,'[1]Sum table'!$A:$G,7,FALSE),0)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ZK105.K395.C042</v>
      </c>
      <c r="C1796">
        <f>+IFERROR(VLOOKUP(B1796,'[1]Sum table'!$A:$D,4,FALSE),0)</f>
        <v>0</v>
      </c>
      <c r="D1796">
        <f>+IFERROR(VLOOKUP(B1796,'[1]Sum table'!$A:$E,5,FALSE),0)</f>
        <v>0</v>
      </c>
      <c r="E1796">
        <f>+IFERROR(VLOOKUP(B1796,'[1]Sum table'!$A:$F,6,FALSE),0)</f>
        <v>0</v>
      </c>
      <c r="F1796">
        <f>+IFERROR(VLOOKUP(B1796,'[1]Sum table'!$A:$G,7,FALSE),0)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ZK105.K396.C042</v>
      </c>
      <c r="C1797">
        <f>+IFERROR(VLOOKUP(B1797,'[1]Sum table'!$A:$D,4,FALSE),0)</f>
        <v>0</v>
      </c>
      <c r="D1797">
        <f>+IFERROR(VLOOKUP(B1797,'[1]Sum table'!$A:$E,5,FALSE),0)</f>
        <v>0</v>
      </c>
      <c r="E1797">
        <f>+IFERROR(VLOOKUP(B1797,'[1]Sum table'!$A:$F,6,FALSE),0)</f>
        <v>0</v>
      </c>
      <c r="F1797">
        <f>+IFERROR(VLOOKUP(B1797,'[1]Sum table'!$A:$G,7,FALSE),0)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ZK105.K397.C042</v>
      </c>
      <c r="C1798">
        <f>+IFERROR(VLOOKUP(B1798,'[1]Sum table'!$A:$D,4,FALSE),0)</f>
        <v>0</v>
      </c>
      <c r="D1798">
        <f>+IFERROR(VLOOKUP(B1798,'[1]Sum table'!$A:$E,5,FALSE),0)</f>
        <v>0</v>
      </c>
      <c r="E1798">
        <f>+IFERROR(VLOOKUP(B1798,'[1]Sum table'!$A:$F,6,FALSE),0)</f>
        <v>0</v>
      </c>
      <c r="F1798">
        <f>+IFERROR(VLOOKUP(B1798,'[1]Sum table'!$A:$G,7,FALSE),0)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ZK105.K398.C042</v>
      </c>
      <c r="C1799">
        <f>+IFERROR(VLOOKUP(B1799,'[1]Sum table'!$A:$D,4,FALSE),0)</f>
        <v>0</v>
      </c>
      <c r="D1799">
        <f>+IFERROR(VLOOKUP(B1799,'[1]Sum table'!$A:$E,5,FALSE),0)</f>
        <v>0</v>
      </c>
      <c r="E1799">
        <f>+IFERROR(VLOOKUP(B1799,'[1]Sum table'!$A:$F,6,FALSE),0)</f>
        <v>0</v>
      </c>
      <c r="F1799">
        <f>+IFERROR(VLOOKUP(B1799,'[1]Sum table'!$A:$G,7,FALSE),0)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ZK105.K399.C042</v>
      </c>
      <c r="C1800">
        <f>+IFERROR(VLOOKUP(B1800,'[1]Sum table'!$A:$D,4,FALSE),0)</f>
        <v>0</v>
      </c>
      <c r="D1800">
        <f>+IFERROR(VLOOKUP(B1800,'[1]Sum table'!$A:$E,5,FALSE),0)</f>
        <v>0</v>
      </c>
      <c r="E1800">
        <f>+IFERROR(VLOOKUP(B1800,'[1]Sum table'!$A:$F,6,FALSE),0)</f>
        <v>0</v>
      </c>
      <c r="F1800">
        <f>+IFERROR(VLOOKUP(B1800,'[1]Sum table'!$A:$G,7,FALSE),0)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ZK106.K100.C042</v>
      </c>
      <c r="C1801">
        <f>+IFERROR(VLOOKUP(B1801,'[1]Sum table'!$A:$D,4,FALSE),0)</f>
        <v>0</v>
      </c>
      <c r="D1801">
        <f>+IFERROR(VLOOKUP(B1801,'[1]Sum table'!$A:$E,5,FALSE),0)</f>
        <v>0</v>
      </c>
      <c r="E1801">
        <f>+IFERROR(VLOOKUP(B1801,'[1]Sum table'!$A:$F,6,FALSE),0)</f>
        <v>0</v>
      </c>
      <c r="F1801">
        <f>+IFERROR(VLOOKUP(B1801,'[1]Sum table'!$A:$G,7,FALSE),0)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ZK106.K101.C042</v>
      </c>
      <c r="C1802">
        <f>+IFERROR(VLOOKUP(B1802,'[1]Sum table'!$A:$D,4,FALSE),0)</f>
        <v>0</v>
      </c>
      <c r="D1802">
        <f>+IFERROR(VLOOKUP(B1802,'[1]Sum table'!$A:$E,5,FALSE),0)</f>
        <v>0</v>
      </c>
      <c r="E1802">
        <f>+IFERROR(VLOOKUP(B1802,'[1]Sum table'!$A:$F,6,FALSE),0)</f>
        <v>0</v>
      </c>
      <c r="F1802">
        <f>+IFERROR(VLOOKUP(B1802,'[1]Sum table'!$A:$G,7,FALSE),0)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ZK106.K102.C042</v>
      </c>
      <c r="C1803">
        <f>+IFERROR(VLOOKUP(B1803,'[1]Sum table'!$A:$D,4,FALSE),0)</f>
        <v>0</v>
      </c>
      <c r="D1803">
        <f>+IFERROR(VLOOKUP(B1803,'[1]Sum table'!$A:$E,5,FALSE),0)</f>
        <v>0</v>
      </c>
      <c r="E1803">
        <f>+IFERROR(VLOOKUP(B1803,'[1]Sum table'!$A:$F,6,FALSE),0)</f>
        <v>0</v>
      </c>
      <c r="F1803">
        <f>+IFERROR(VLOOKUP(B1803,'[1]Sum table'!$A:$G,7,FALSE),0)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ZK106.K103.C042</v>
      </c>
      <c r="C1804">
        <f>+IFERROR(VLOOKUP(B1804,'[1]Sum table'!$A:$D,4,FALSE),0)</f>
        <v>0</v>
      </c>
      <c r="D1804">
        <f>+IFERROR(VLOOKUP(B1804,'[1]Sum table'!$A:$E,5,FALSE),0)</f>
        <v>0</v>
      </c>
      <c r="E1804">
        <f>+IFERROR(VLOOKUP(B1804,'[1]Sum table'!$A:$F,6,FALSE),0)</f>
        <v>0</v>
      </c>
      <c r="F1804">
        <f>+IFERROR(VLOOKUP(B1804,'[1]Sum table'!$A:$G,7,FALSE),0)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ZK106.K104.C042</v>
      </c>
      <c r="C1805">
        <f>+IFERROR(VLOOKUP(B1805,'[1]Sum table'!$A:$D,4,FALSE),0)</f>
        <v>0</v>
      </c>
      <c r="D1805">
        <f>+IFERROR(VLOOKUP(B1805,'[1]Sum table'!$A:$E,5,FALSE),0)</f>
        <v>0</v>
      </c>
      <c r="E1805">
        <f>+IFERROR(VLOOKUP(B1805,'[1]Sum table'!$A:$F,6,FALSE),0)</f>
        <v>0</v>
      </c>
      <c r="F1805">
        <f>+IFERROR(VLOOKUP(B1805,'[1]Sum table'!$A:$G,7,FALSE),0)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ZK106.K105.C042</v>
      </c>
      <c r="C1806">
        <f>+IFERROR(VLOOKUP(B1806,'[1]Sum table'!$A:$D,4,FALSE),0)</f>
        <v>0</v>
      </c>
      <c r="D1806">
        <f>+IFERROR(VLOOKUP(B1806,'[1]Sum table'!$A:$E,5,FALSE),0)</f>
        <v>0</v>
      </c>
      <c r="E1806">
        <f>+IFERROR(VLOOKUP(B1806,'[1]Sum table'!$A:$F,6,FALSE),0)</f>
        <v>0</v>
      </c>
      <c r="F1806">
        <f>+IFERROR(VLOOKUP(B1806,'[1]Sum table'!$A:$G,7,FALSE),0)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ZK106.K106.C042</v>
      </c>
      <c r="C1807">
        <f>+IFERROR(VLOOKUP(B1807,'[1]Sum table'!$A:$D,4,FALSE),0)</f>
        <v>0</v>
      </c>
      <c r="D1807">
        <f>+IFERROR(VLOOKUP(B1807,'[1]Sum table'!$A:$E,5,FALSE),0)</f>
        <v>0</v>
      </c>
      <c r="E1807">
        <f>+IFERROR(VLOOKUP(B1807,'[1]Sum table'!$A:$F,6,FALSE),0)</f>
        <v>0</v>
      </c>
      <c r="F1807">
        <f>+IFERROR(VLOOKUP(B1807,'[1]Sum table'!$A:$G,7,FALSE),0)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ZK106.K107.C042</v>
      </c>
      <c r="C1808">
        <f>+IFERROR(VLOOKUP(B1808,'[1]Sum table'!$A:$D,4,FALSE),0)</f>
        <v>0</v>
      </c>
      <c r="D1808">
        <f>+IFERROR(VLOOKUP(B1808,'[1]Sum table'!$A:$E,5,FALSE),0)</f>
        <v>0</v>
      </c>
      <c r="E1808">
        <f>+IFERROR(VLOOKUP(B1808,'[1]Sum table'!$A:$F,6,FALSE),0)</f>
        <v>0</v>
      </c>
      <c r="F1808">
        <f>+IFERROR(VLOOKUP(B1808,'[1]Sum table'!$A:$G,7,FALSE),0)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ZK106.K108.C042</v>
      </c>
      <c r="C1809">
        <f>+IFERROR(VLOOKUP(B1809,'[1]Sum table'!$A:$D,4,FALSE),0)</f>
        <v>0</v>
      </c>
      <c r="D1809">
        <f>+IFERROR(VLOOKUP(B1809,'[1]Sum table'!$A:$E,5,FALSE),0)</f>
        <v>0</v>
      </c>
      <c r="E1809">
        <f>+IFERROR(VLOOKUP(B1809,'[1]Sum table'!$A:$F,6,FALSE),0)</f>
        <v>0</v>
      </c>
      <c r="F1809">
        <f>+IFERROR(VLOOKUP(B1809,'[1]Sum table'!$A:$G,7,FALSE),0)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ZK106.K109.C042</v>
      </c>
      <c r="C1810">
        <f>+IFERROR(VLOOKUP(B1810,'[1]Sum table'!$A:$D,4,FALSE),0)</f>
        <v>0</v>
      </c>
      <c r="D1810">
        <f>+IFERROR(VLOOKUP(B1810,'[1]Sum table'!$A:$E,5,FALSE),0)</f>
        <v>0</v>
      </c>
      <c r="E1810">
        <f>+IFERROR(VLOOKUP(B1810,'[1]Sum table'!$A:$F,6,FALSE),0)</f>
        <v>0</v>
      </c>
      <c r="F1810">
        <f>+IFERROR(VLOOKUP(B1810,'[1]Sum table'!$A:$G,7,FALSE),0)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ZK106.K110.C042</v>
      </c>
      <c r="C1811">
        <f>+IFERROR(VLOOKUP(B1811,'[1]Sum table'!$A:$D,4,FALSE),0)</f>
        <v>0</v>
      </c>
      <c r="D1811">
        <f>+IFERROR(VLOOKUP(B1811,'[1]Sum table'!$A:$E,5,FALSE),0)</f>
        <v>0</v>
      </c>
      <c r="E1811">
        <f>+IFERROR(VLOOKUP(B1811,'[1]Sum table'!$A:$F,6,FALSE),0)</f>
        <v>0</v>
      </c>
      <c r="F1811">
        <f>+IFERROR(VLOOKUP(B1811,'[1]Sum table'!$A:$G,7,FALSE),0)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ZK106.K111.C042</v>
      </c>
      <c r="C1812">
        <f>+IFERROR(VLOOKUP(B1812,'[1]Sum table'!$A:$D,4,FALSE),0)</f>
        <v>0</v>
      </c>
      <c r="D1812">
        <f>+IFERROR(VLOOKUP(B1812,'[1]Sum table'!$A:$E,5,FALSE),0)</f>
        <v>0</v>
      </c>
      <c r="E1812">
        <f>+IFERROR(VLOOKUP(B1812,'[1]Sum table'!$A:$F,6,FALSE),0)</f>
        <v>0</v>
      </c>
      <c r="F1812">
        <f>+IFERROR(VLOOKUP(B1812,'[1]Sum table'!$A:$G,7,FALSE),0)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ZK106.K112.C042</v>
      </c>
      <c r="C1813">
        <f>+IFERROR(VLOOKUP(B1813,'[1]Sum table'!$A:$D,4,FALSE),0)</f>
        <v>0</v>
      </c>
      <c r="D1813">
        <f>+IFERROR(VLOOKUP(B1813,'[1]Sum table'!$A:$E,5,FALSE),0)</f>
        <v>0</v>
      </c>
      <c r="E1813">
        <f>+IFERROR(VLOOKUP(B1813,'[1]Sum table'!$A:$F,6,FALSE),0)</f>
        <v>0</v>
      </c>
      <c r="F1813">
        <f>+IFERROR(VLOOKUP(B1813,'[1]Sum table'!$A:$G,7,FALSE),0)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ZK106.K113.C042</v>
      </c>
      <c r="C1814">
        <f>+IFERROR(VLOOKUP(B1814,'[1]Sum table'!$A:$D,4,FALSE),0)</f>
        <v>0</v>
      </c>
      <c r="D1814">
        <f>+IFERROR(VLOOKUP(B1814,'[1]Sum table'!$A:$E,5,FALSE),0)</f>
        <v>0</v>
      </c>
      <c r="E1814">
        <f>+IFERROR(VLOOKUP(B1814,'[1]Sum table'!$A:$F,6,FALSE),0)</f>
        <v>0</v>
      </c>
      <c r="F1814">
        <f>+IFERROR(VLOOKUP(B1814,'[1]Sum table'!$A:$G,7,FALSE),0)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ZK106.K114.C042</v>
      </c>
      <c r="C1815">
        <f>+IFERROR(VLOOKUP(B1815,'[1]Sum table'!$A:$D,4,FALSE),0)</f>
        <v>0</v>
      </c>
      <c r="D1815">
        <f>+IFERROR(VLOOKUP(B1815,'[1]Sum table'!$A:$E,5,FALSE),0)</f>
        <v>0</v>
      </c>
      <c r="E1815">
        <f>+IFERROR(VLOOKUP(B1815,'[1]Sum table'!$A:$F,6,FALSE),0)</f>
        <v>0</v>
      </c>
      <c r="F1815">
        <f>+IFERROR(VLOOKUP(B1815,'[1]Sum table'!$A:$G,7,FALSE),0)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ZK106.K115.C042</v>
      </c>
      <c r="C1816">
        <f>+IFERROR(VLOOKUP(B1816,'[1]Sum table'!$A:$D,4,FALSE),0)</f>
        <v>0</v>
      </c>
      <c r="D1816">
        <f>+IFERROR(VLOOKUP(B1816,'[1]Sum table'!$A:$E,5,FALSE),0)</f>
        <v>0</v>
      </c>
      <c r="E1816">
        <f>+IFERROR(VLOOKUP(B1816,'[1]Sum table'!$A:$F,6,FALSE),0)</f>
        <v>0</v>
      </c>
      <c r="F1816">
        <f>+IFERROR(VLOOKUP(B1816,'[1]Sum table'!$A:$G,7,FALSE),0)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ZK106.K116.C042</v>
      </c>
      <c r="C1817">
        <f>+IFERROR(VLOOKUP(B1817,'[1]Sum table'!$A:$D,4,FALSE),0)</f>
        <v>0</v>
      </c>
      <c r="D1817">
        <f>+IFERROR(VLOOKUP(B1817,'[1]Sum table'!$A:$E,5,FALSE),0)</f>
        <v>0</v>
      </c>
      <c r="E1817">
        <f>+IFERROR(VLOOKUP(B1817,'[1]Sum table'!$A:$F,6,FALSE),0)</f>
        <v>0</v>
      </c>
      <c r="F1817">
        <f>+IFERROR(VLOOKUP(B1817,'[1]Sum table'!$A:$G,7,FALSE),0)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ZK106.K117.C042</v>
      </c>
      <c r="C1818">
        <f>+IFERROR(VLOOKUP(B1818,'[1]Sum table'!$A:$D,4,FALSE),0)</f>
        <v>0</v>
      </c>
      <c r="D1818">
        <f>+IFERROR(VLOOKUP(B1818,'[1]Sum table'!$A:$E,5,FALSE),0)</f>
        <v>0</v>
      </c>
      <c r="E1818">
        <f>+IFERROR(VLOOKUP(B1818,'[1]Sum table'!$A:$F,6,FALSE),0)</f>
        <v>0</v>
      </c>
      <c r="F1818">
        <f>+IFERROR(VLOOKUP(B1818,'[1]Sum table'!$A:$G,7,FALSE),0)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ZK106.K118.C042</v>
      </c>
      <c r="C1819">
        <f>+IFERROR(VLOOKUP(B1819,'[1]Sum table'!$A:$D,4,FALSE),0)</f>
        <v>0</v>
      </c>
      <c r="D1819">
        <f>+IFERROR(VLOOKUP(B1819,'[1]Sum table'!$A:$E,5,FALSE),0)</f>
        <v>0</v>
      </c>
      <c r="E1819">
        <f>+IFERROR(VLOOKUP(B1819,'[1]Sum table'!$A:$F,6,FALSE),0)</f>
        <v>0</v>
      </c>
      <c r="F1819">
        <f>+IFERROR(VLOOKUP(B1819,'[1]Sum table'!$A:$G,7,FALSE),0)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ZK106.K119.C042</v>
      </c>
      <c r="C1820">
        <f>+IFERROR(VLOOKUP(B1820,'[1]Sum table'!$A:$D,4,FALSE),0)</f>
        <v>0</v>
      </c>
      <c r="D1820">
        <f>+IFERROR(VLOOKUP(B1820,'[1]Sum table'!$A:$E,5,FALSE),0)</f>
        <v>0</v>
      </c>
      <c r="E1820">
        <f>+IFERROR(VLOOKUP(B1820,'[1]Sum table'!$A:$F,6,FALSE),0)</f>
        <v>0</v>
      </c>
      <c r="F1820">
        <f>+IFERROR(VLOOKUP(B1820,'[1]Sum table'!$A:$G,7,FALSE),0)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ZK106.K120.C042</v>
      </c>
      <c r="C1821">
        <f>+IFERROR(VLOOKUP(B1821,'[1]Sum table'!$A:$D,4,FALSE),0)</f>
        <v>0</v>
      </c>
      <c r="D1821">
        <f>+IFERROR(VLOOKUP(B1821,'[1]Sum table'!$A:$E,5,FALSE),0)</f>
        <v>0</v>
      </c>
      <c r="E1821">
        <f>+IFERROR(VLOOKUP(B1821,'[1]Sum table'!$A:$F,6,FALSE),0)</f>
        <v>0</v>
      </c>
      <c r="F1821">
        <f>+IFERROR(VLOOKUP(B1821,'[1]Sum table'!$A:$G,7,FALSE),0)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ZK106.K121.C042</v>
      </c>
      <c r="C1822">
        <f>+IFERROR(VLOOKUP(B1822,'[1]Sum table'!$A:$D,4,FALSE),0)</f>
        <v>0</v>
      </c>
      <c r="D1822">
        <f>+IFERROR(VLOOKUP(B1822,'[1]Sum table'!$A:$E,5,FALSE),0)</f>
        <v>0</v>
      </c>
      <c r="E1822">
        <f>+IFERROR(VLOOKUP(B1822,'[1]Sum table'!$A:$F,6,FALSE),0)</f>
        <v>0</v>
      </c>
      <c r="F1822">
        <f>+IFERROR(VLOOKUP(B1822,'[1]Sum table'!$A:$G,7,FALSE),0)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ZK106.K122.C042</v>
      </c>
      <c r="C1823">
        <f>+IFERROR(VLOOKUP(B1823,'[1]Sum table'!$A:$D,4,FALSE),0)</f>
        <v>0</v>
      </c>
      <c r="D1823">
        <f>+IFERROR(VLOOKUP(B1823,'[1]Sum table'!$A:$E,5,FALSE),0)</f>
        <v>0</v>
      </c>
      <c r="E1823">
        <f>+IFERROR(VLOOKUP(B1823,'[1]Sum table'!$A:$F,6,FALSE),0)</f>
        <v>0</v>
      </c>
      <c r="F1823">
        <f>+IFERROR(VLOOKUP(B1823,'[1]Sum table'!$A:$G,7,FALSE),0)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ZK106.K123.C042</v>
      </c>
      <c r="C1824">
        <f>+IFERROR(VLOOKUP(B1824,'[1]Sum table'!$A:$D,4,FALSE),0)</f>
        <v>0</v>
      </c>
      <c r="D1824">
        <f>+IFERROR(VLOOKUP(B1824,'[1]Sum table'!$A:$E,5,FALSE),0)</f>
        <v>0</v>
      </c>
      <c r="E1824">
        <f>+IFERROR(VLOOKUP(B1824,'[1]Sum table'!$A:$F,6,FALSE),0)</f>
        <v>0</v>
      </c>
      <c r="F1824">
        <f>+IFERROR(VLOOKUP(B1824,'[1]Sum table'!$A:$G,7,FALSE),0)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ZK106.K124.C042</v>
      </c>
      <c r="C1825">
        <f>+IFERROR(VLOOKUP(B1825,'[1]Sum table'!$A:$D,4,FALSE),0)</f>
        <v>0</v>
      </c>
      <c r="D1825">
        <f>+IFERROR(VLOOKUP(B1825,'[1]Sum table'!$A:$E,5,FALSE),0)</f>
        <v>0</v>
      </c>
      <c r="E1825">
        <f>+IFERROR(VLOOKUP(B1825,'[1]Sum table'!$A:$F,6,FALSE),0)</f>
        <v>0</v>
      </c>
      <c r="F1825">
        <f>+IFERROR(VLOOKUP(B1825,'[1]Sum table'!$A:$G,7,FALSE),0)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ZK106.K125.C042</v>
      </c>
      <c r="C1826">
        <f>+IFERROR(VLOOKUP(B1826,'[1]Sum table'!$A:$D,4,FALSE),0)</f>
        <v>0</v>
      </c>
      <c r="D1826">
        <f>+IFERROR(VLOOKUP(B1826,'[1]Sum table'!$A:$E,5,FALSE),0)</f>
        <v>0</v>
      </c>
      <c r="E1826">
        <f>+IFERROR(VLOOKUP(B1826,'[1]Sum table'!$A:$F,6,FALSE),0)</f>
        <v>0</v>
      </c>
      <c r="F1826">
        <f>+IFERROR(VLOOKUP(B1826,'[1]Sum table'!$A:$G,7,FALSE),0)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ZK106.K126.C042</v>
      </c>
      <c r="C1827">
        <f>+IFERROR(VLOOKUP(B1827,'[1]Sum table'!$A:$D,4,FALSE),0)</f>
        <v>0</v>
      </c>
      <c r="D1827">
        <f>+IFERROR(VLOOKUP(B1827,'[1]Sum table'!$A:$E,5,FALSE),0)</f>
        <v>0</v>
      </c>
      <c r="E1827">
        <f>+IFERROR(VLOOKUP(B1827,'[1]Sum table'!$A:$F,6,FALSE),0)</f>
        <v>0</v>
      </c>
      <c r="F1827">
        <f>+IFERROR(VLOOKUP(B1827,'[1]Sum table'!$A:$G,7,FALSE),0)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ZK106.K127.C042</v>
      </c>
      <c r="C1828">
        <f>+IFERROR(VLOOKUP(B1828,'[1]Sum table'!$A:$D,4,FALSE),0)</f>
        <v>0</v>
      </c>
      <c r="D1828">
        <f>+IFERROR(VLOOKUP(B1828,'[1]Sum table'!$A:$E,5,FALSE),0)</f>
        <v>0</v>
      </c>
      <c r="E1828">
        <f>+IFERROR(VLOOKUP(B1828,'[1]Sum table'!$A:$F,6,FALSE),0)</f>
        <v>0</v>
      </c>
      <c r="F1828">
        <f>+IFERROR(VLOOKUP(B1828,'[1]Sum table'!$A:$G,7,FALSE),0)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ZK106.K128.C042</v>
      </c>
      <c r="C1829">
        <f>+IFERROR(VLOOKUP(B1829,'[1]Sum table'!$A:$D,4,FALSE),0)</f>
        <v>0</v>
      </c>
      <c r="D1829">
        <f>+IFERROR(VLOOKUP(B1829,'[1]Sum table'!$A:$E,5,FALSE),0)</f>
        <v>0</v>
      </c>
      <c r="E1829">
        <f>+IFERROR(VLOOKUP(B1829,'[1]Sum table'!$A:$F,6,FALSE),0)</f>
        <v>0</v>
      </c>
      <c r="F1829">
        <f>+IFERROR(VLOOKUP(B1829,'[1]Sum table'!$A:$G,7,FALSE),0)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ZK106.K129.C042</v>
      </c>
      <c r="C1830">
        <f>+IFERROR(VLOOKUP(B1830,'[1]Sum table'!$A:$D,4,FALSE),0)</f>
        <v>0</v>
      </c>
      <c r="D1830">
        <f>+IFERROR(VLOOKUP(B1830,'[1]Sum table'!$A:$E,5,FALSE),0)</f>
        <v>0</v>
      </c>
      <c r="E1830">
        <f>+IFERROR(VLOOKUP(B1830,'[1]Sum table'!$A:$F,6,FALSE),0)</f>
        <v>0</v>
      </c>
      <c r="F1830">
        <f>+IFERROR(VLOOKUP(B1830,'[1]Sum table'!$A:$G,7,FALSE),0)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ZK106.K130.C042</v>
      </c>
      <c r="C1831">
        <f>+IFERROR(VLOOKUP(B1831,'[1]Sum table'!$A:$D,4,FALSE),0)</f>
        <v>0</v>
      </c>
      <c r="D1831">
        <f>+IFERROR(VLOOKUP(B1831,'[1]Sum table'!$A:$E,5,FALSE),0)</f>
        <v>0</v>
      </c>
      <c r="E1831">
        <f>+IFERROR(VLOOKUP(B1831,'[1]Sum table'!$A:$F,6,FALSE),0)</f>
        <v>0</v>
      </c>
      <c r="F1831">
        <f>+IFERROR(VLOOKUP(B1831,'[1]Sum table'!$A:$G,7,FALSE),0)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ZK106.K131.C042</v>
      </c>
      <c r="C1832">
        <f>+IFERROR(VLOOKUP(B1832,'[1]Sum table'!$A:$D,4,FALSE),0)</f>
        <v>0</v>
      </c>
      <c r="D1832">
        <f>+IFERROR(VLOOKUP(B1832,'[1]Sum table'!$A:$E,5,FALSE),0)</f>
        <v>0</v>
      </c>
      <c r="E1832">
        <f>+IFERROR(VLOOKUP(B1832,'[1]Sum table'!$A:$F,6,FALSE),0)</f>
        <v>0</v>
      </c>
      <c r="F1832">
        <f>+IFERROR(VLOOKUP(B1832,'[1]Sum table'!$A:$G,7,FALSE),0)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ZK106.K132.C042</v>
      </c>
      <c r="C1833">
        <f>+IFERROR(VLOOKUP(B1833,'[1]Sum table'!$A:$D,4,FALSE),0)</f>
        <v>0</v>
      </c>
      <c r="D1833">
        <f>+IFERROR(VLOOKUP(B1833,'[1]Sum table'!$A:$E,5,FALSE),0)</f>
        <v>0</v>
      </c>
      <c r="E1833">
        <f>+IFERROR(VLOOKUP(B1833,'[1]Sum table'!$A:$F,6,FALSE),0)</f>
        <v>0</v>
      </c>
      <c r="F1833">
        <f>+IFERROR(VLOOKUP(B1833,'[1]Sum table'!$A:$G,7,FALSE),0)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ZK106.K133.C042</v>
      </c>
      <c r="C1834">
        <f>+IFERROR(VLOOKUP(B1834,'[1]Sum table'!$A:$D,4,FALSE),0)</f>
        <v>0</v>
      </c>
      <c r="D1834">
        <f>+IFERROR(VLOOKUP(B1834,'[1]Sum table'!$A:$E,5,FALSE),0)</f>
        <v>0</v>
      </c>
      <c r="E1834">
        <f>+IFERROR(VLOOKUP(B1834,'[1]Sum table'!$A:$F,6,FALSE),0)</f>
        <v>0</v>
      </c>
      <c r="F1834">
        <f>+IFERROR(VLOOKUP(B1834,'[1]Sum table'!$A:$G,7,FALSE),0)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ZK106.K134.C042</v>
      </c>
      <c r="C1835">
        <f>+IFERROR(VLOOKUP(B1835,'[1]Sum table'!$A:$D,4,FALSE),0)</f>
        <v>0</v>
      </c>
      <c r="D1835">
        <f>+IFERROR(VLOOKUP(B1835,'[1]Sum table'!$A:$E,5,FALSE),0)</f>
        <v>0</v>
      </c>
      <c r="E1835">
        <f>+IFERROR(VLOOKUP(B1835,'[1]Sum table'!$A:$F,6,FALSE),0)</f>
        <v>0</v>
      </c>
      <c r="F1835">
        <f>+IFERROR(VLOOKUP(B1835,'[1]Sum table'!$A:$G,7,FALSE),0)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ZK106.K135.C042</v>
      </c>
      <c r="C1836">
        <f>+IFERROR(VLOOKUP(B1836,'[1]Sum table'!$A:$D,4,FALSE),0)</f>
        <v>0</v>
      </c>
      <c r="D1836">
        <f>+IFERROR(VLOOKUP(B1836,'[1]Sum table'!$A:$E,5,FALSE),0)</f>
        <v>0</v>
      </c>
      <c r="E1836">
        <f>+IFERROR(VLOOKUP(B1836,'[1]Sum table'!$A:$F,6,FALSE),0)</f>
        <v>0</v>
      </c>
      <c r="F1836">
        <f>+IFERROR(VLOOKUP(B1836,'[1]Sum table'!$A:$G,7,FALSE),0)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ZK106.K136.C042</v>
      </c>
      <c r="C1837">
        <f>+IFERROR(VLOOKUP(B1837,'[1]Sum table'!$A:$D,4,FALSE),0)</f>
        <v>0</v>
      </c>
      <c r="D1837">
        <f>+IFERROR(VLOOKUP(B1837,'[1]Sum table'!$A:$E,5,FALSE),0)</f>
        <v>0</v>
      </c>
      <c r="E1837">
        <f>+IFERROR(VLOOKUP(B1837,'[1]Sum table'!$A:$F,6,FALSE),0)</f>
        <v>0</v>
      </c>
      <c r="F1837">
        <f>+IFERROR(VLOOKUP(B1837,'[1]Sum table'!$A:$G,7,FALSE),0)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ZK106.K137.C042</v>
      </c>
      <c r="C1838">
        <f>+IFERROR(VLOOKUP(B1838,'[1]Sum table'!$A:$D,4,FALSE),0)</f>
        <v>0</v>
      </c>
      <c r="D1838">
        <f>+IFERROR(VLOOKUP(B1838,'[1]Sum table'!$A:$E,5,FALSE),0)</f>
        <v>0</v>
      </c>
      <c r="E1838">
        <f>+IFERROR(VLOOKUP(B1838,'[1]Sum table'!$A:$F,6,FALSE),0)</f>
        <v>0</v>
      </c>
      <c r="F1838">
        <f>+IFERROR(VLOOKUP(B1838,'[1]Sum table'!$A:$G,7,FALSE),0)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ZK106.K138.C042</v>
      </c>
      <c r="C1839">
        <f>+IFERROR(VLOOKUP(B1839,'[1]Sum table'!$A:$D,4,FALSE),0)</f>
        <v>0</v>
      </c>
      <c r="D1839">
        <f>+IFERROR(VLOOKUP(B1839,'[1]Sum table'!$A:$E,5,FALSE),0)</f>
        <v>0</v>
      </c>
      <c r="E1839">
        <f>+IFERROR(VLOOKUP(B1839,'[1]Sum table'!$A:$F,6,FALSE),0)</f>
        <v>0</v>
      </c>
      <c r="F1839">
        <f>+IFERROR(VLOOKUP(B1839,'[1]Sum table'!$A:$G,7,FALSE),0)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ZK106.K139.C042</v>
      </c>
      <c r="C1840">
        <f>+IFERROR(VLOOKUP(B1840,'[1]Sum table'!$A:$D,4,FALSE),0)</f>
        <v>0</v>
      </c>
      <c r="D1840">
        <f>+IFERROR(VLOOKUP(B1840,'[1]Sum table'!$A:$E,5,FALSE),0)</f>
        <v>0</v>
      </c>
      <c r="E1840">
        <f>+IFERROR(VLOOKUP(B1840,'[1]Sum table'!$A:$F,6,FALSE),0)</f>
        <v>0</v>
      </c>
      <c r="F1840">
        <f>+IFERROR(VLOOKUP(B1840,'[1]Sum table'!$A:$G,7,FALSE),0)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ZK106.K140.C042</v>
      </c>
      <c r="C1841">
        <f>+IFERROR(VLOOKUP(B1841,'[1]Sum table'!$A:$D,4,FALSE),0)</f>
        <v>0</v>
      </c>
      <c r="D1841">
        <f>+IFERROR(VLOOKUP(B1841,'[1]Sum table'!$A:$E,5,FALSE),0)</f>
        <v>0</v>
      </c>
      <c r="E1841">
        <f>+IFERROR(VLOOKUP(B1841,'[1]Sum table'!$A:$F,6,FALSE),0)</f>
        <v>0</v>
      </c>
      <c r="F1841">
        <f>+IFERROR(VLOOKUP(B1841,'[1]Sum table'!$A:$G,7,FALSE),0)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ZK106.K141.C042</v>
      </c>
      <c r="C1842">
        <f>+IFERROR(VLOOKUP(B1842,'[1]Sum table'!$A:$D,4,FALSE),0)</f>
        <v>0</v>
      </c>
      <c r="D1842">
        <f>+IFERROR(VLOOKUP(B1842,'[1]Sum table'!$A:$E,5,FALSE),0)</f>
        <v>0</v>
      </c>
      <c r="E1842">
        <f>+IFERROR(VLOOKUP(B1842,'[1]Sum table'!$A:$F,6,FALSE),0)</f>
        <v>0</v>
      </c>
      <c r="F1842">
        <f>+IFERROR(VLOOKUP(B1842,'[1]Sum table'!$A:$G,7,FALSE),0)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ZK106.K142.C042</v>
      </c>
      <c r="C1843">
        <f>+IFERROR(VLOOKUP(B1843,'[1]Sum table'!$A:$D,4,FALSE),0)</f>
        <v>0</v>
      </c>
      <c r="D1843">
        <f>+IFERROR(VLOOKUP(B1843,'[1]Sum table'!$A:$E,5,FALSE),0)</f>
        <v>0</v>
      </c>
      <c r="E1843">
        <f>+IFERROR(VLOOKUP(B1843,'[1]Sum table'!$A:$F,6,FALSE),0)</f>
        <v>0</v>
      </c>
      <c r="F1843">
        <f>+IFERROR(VLOOKUP(B1843,'[1]Sum table'!$A:$G,7,FALSE),0)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ZK106.K143.C042</v>
      </c>
      <c r="C1844">
        <f>+IFERROR(VLOOKUP(B1844,'[1]Sum table'!$A:$D,4,FALSE),0)</f>
        <v>0</v>
      </c>
      <c r="D1844">
        <f>+IFERROR(VLOOKUP(B1844,'[1]Sum table'!$A:$E,5,FALSE),0)</f>
        <v>0</v>
      </c>
      <c r="E1844">
        <f>+IFERROR(VLOOKUP(B1844,'[1]Sum table'!$A:$F,6,FALSE),0)</f>
        <v>0</v>
      </c>
      <c r="F1844">
        <f>+IFERROR(VLOOKUP(B1844,'[1]Sum table'!$A:$G,7,FALSE),0)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ZK106.K144.C042</v>
      </c>
      <c r="C1845">
        <f>+IFERROR(VLOOKUP(B1845,'[1]Sum table'!$A:$D,4,FALSE),0)</f>
        <v>0</v>
      </c>
      <c r="D1845">
        <f>+IFERROR(VLOOKUP(B1845,'[1]Sum table'!$A:$E,5,FALSE),0)</f>
        <v>0</v>
      </c>
      <c r="E1845">
        <f>+IFERROR(VLOOKUP(B1845,'[1]Sum table'!$A:$F,6,FALSE),0)</f>
        <v>0</v>
      </c>
      <c r="F1845">
        <f>+IFERROR(VLOOKUP(B1845,'[1]Sum table'!$A:$G,7,FALSE),0)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ZK106.K145.C042</v>
      </c>
      <c r="C1846">
        <f>+IFERROR(VLOOKUP(B1846,'[1]Sum table'!$A:$D,4,FALSE),0)</f>
        <v>0</v>
      </c>
      <c r="D1846">
        <f>+IFERROR(VLOOKUP(B1846,'[1]Sum table'!$A:$E,5,FALSE),0)</f>
        <v>0</v>
      </c>
      <c r="E1846">
        <f>+IFERROR(VLOOKUP(B1846,'[1]Sum table'!$A:$F,6,FALSE),0)</f>
        <v>0</v>
      </c>
      <c r="F1846">
        <f>+IFERROR(VLOOKUP(B1846,'[1]Sum table'!$A:$G,7,FALSE),0)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ZK106.K146.C042</v>
      </c>
      <c r="C1847">
        <f>+IFERROR(VLOOKUP(B1847,'[1]Sum table'!$A:$D,4,FALSE),0)</f>
        <v>0</v>
      </c>
      <c r="D1847">
        <f>+IFERROR(VLOOKUP(B1847,'[1]Sum table'!$A:$E,5,FALSE),0)</f>
        <v>0</v>
      </c>
      <c r="E1847">
        <f>+IFERROR(VLOOKUP(B1847,'[1]Sum table'!$A:$F,6,FALSE),0)</f>
        <v>0</v>
      </c>
      <c r="F1847">
        <f>+IFERROR(VLOOKUP(B1847,'[1]Sum table'!$A:$G,7,FALSE),0)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ZK106.K147.C042</v>
      </c>
      <c r="C1848">
        <f>+IFERROR(VLOOKUP(B1848,'[1]Sum table'!$A:$D,4,FALSE),0)</f>
        <v>0</v>
      </c>
      <c r="D1848">
        <f>+IFERROR(VLOOKUP(B1848,'[1]Sum table'!$A:$E,5,FALSE),0)</f>
        <v>0</v>
      </c>
      <c r="E1848">
        <f>+IFERROR(VLOOKUP(B1848,'[1]Sum table'!$A:$F,6,FALSE),0)</f>
        <v>0</v>
      </c>
      <c r="F1848">
        <f>+IFERROR(VLOOKUP(B1848,'[1]Sum table'!$A:$G,7,FALSE),0)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ZK106.K148.C042</v>
      </c>
      <c r="C1849">
        <f>+IFERROR(VLOOKUP(B1849,'[1]Sum table'!$A:$D,4,FALSE),0)</f>
        <v>0</v>
      </c>
      <c r="D1849">
        <f>+IFERROR(VLOOKUP(B1849,'[1]Sum table'!$A:$E,5,FALSE),0)</f>
        <v>0</v>
      </c>
      <c r="E1849">
        <f>+IFERROR(VLOOKUP(B1849,'[1]Sum table'!$A:$F,6,FALSE),0)</f>
        <v>0</v>
      </c>
      <c r="F1849">
        <f>+IFERROR(VLOOKUP(B1849,'[1]Sum table'!$A:$G,7,FALSE),0)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ZK106.K149.C042</v>
      </c>
      <c r="C1850">
        <f>+IFERROR(VLOOKUP(B1850,'[1]Sum table'!$A:$D,4,FALSE),0)</f>
        <v>0</v>
      </c>
      <c r="D1850">
        <f>+IFERROR(VLOOKUP(B1850,'[1]Sum table'!$A:$E,5,FALSE),0)</f>
        <v>0</v>
      </c>
      <c r="E1850">
        <f>+IFERROR(VLOOKUP(B1850,'[1]Sum table'!$A:$F,6,FALSE),0)</f>
        <v>0</v>
      </c>
      <c r="F1850">
        <f>+IFERROR(VLOOKUP(B1850,'[1]Sum table'!$A:$G,7,FALSE),0)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ZK106.K150.C042</v>
      </c>
      <c r="C1851">
        <f>+IFERROR(VLOOKUP(B1851,'[1]Sum table'!$A:$D,4,FALSE),0)</f>
        <v>0</v>
      </c>
      <c r="D1851">
        <f>+IFERROR(VLOOKUP(B1851,'[1]Sum table'!$A:$E,5,FALSE),0)</f>
        <v>0</v>
      </c>
      <c r="E1851">
        <f>+IFERROR(VLOOKUP(B1851,'[1]Sum table'!$A:$F,6,FALSE),0)</f>
        <v>0</v>
      </c>
      <c r="F1851">
        <f>+IFERROR(VLOOKUP(B1851,'[1]Sum table'!$A:$G,7,FALSE),0)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ZK106.K151.C042</v>
      </c>
      <c r="C1852">
        <f>+IFERROR(VLOOKUP(B1852,'[1]Sum table'!$A:$D,4,FALSE),0)</f>
        <v>0</v>
      </c>
      <c r="D1852">
        <f>+IFERROR(VLOOKUP(B1852,'[1]Sum table'!$A:$E,5,FALSE),0)</f>
        <v>0</v>
      </c>
      <c r="E1852">
        <f>+IFERROR(VLOOKUP(B1852,'[1]Sum table'!$A:$F,6,FALSE),0)</f>
        <v>0</v>
      </c>
      <c r="F1852">
        <f>+IFERROR(VLOOKUP(B1852,'[1]Sum table'!$A:$G,7,FALSE),0)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ZK106.K152.C042</v>
      </c>
      <c r="C1853">
        <f>+IFERROR(VLOOKUP(B1853,'[1]Sum table'!$A:$D,4,FALSE),0)</f>
        <v>0</v>
      </c>
      <c r="D1853">
        <f>+IFERROR(VLOOKUP(B1853,'[1]Sum table'!$A:$E,5,FALSE),0)</f>
        <v>0</v>
      </c>
      <c r="E1853">
        <f>+IFERROR(VLOOKUP(B1853,'[1]Sum table'!$A:$F,6,FALSE),0)</f>
        <v>0</v>
      </c>
      <c r="F1853">
        <f>+IFERROR(VLOOKUP(B1853,'[1]Sum table'!$A:$G,7,FALSE),0)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ZK106.K153.C042</v>
      </c>
      <c r="C1854">
        <f>+IFERROR(VLOOKUP(B1854,'[1]Sum table'!$A:$D,4,FALSE),0)</f>
        <v>0</v>
      </c>
      <c r="D1854">
        <f>+IFERROR(VLOOKUP(B1854,'[1]Sum table'!$A:$E,5,FALSE),0)</f>
        <v>0</v>
      </c>
      <c r="E1854">
        <f>+IFERROR(VLOOKUP(B1854,'[1]Sum table'!$A:$F,6,FALSE),0)</f>
        <v>0</v>
      </c>
      <c r="F1854">
        <f>+IFERROR(VLOOKUP(B1854,'[1]Sum table'!$A:$G,7,FALSE),0)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ZK106.K154.C042</v>
      </c>
      <c r="C1855">
        <f>+IFERROR(VLOOKUP(B1855,'[1]Sum table'!$A:$D,4,FALSE),0)</f>
        <v>0</v>
      </c>
      <c r="D1855">
        <f>+IFERROR(VLOOKUP(B1855,'[1]Sum table'!$A:$E,5,FALSE),0)</f>
        <v>0</v>
      </c>
      <c r="E1855">
        <f>+IFERROR(VLOOKUP(B1855,'[1]Sum table'!$A:$F,6,FALSE),0)</f>
        <v>0</v>
      </c>
      <c r="F1855">
        <f>+IFERROR(VLOOKUP(B1855,'[1]Sum table'!$A:$G,7,FALSE),0)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ZK106.K155.C042</v>
      </c>
      <c r="C1856">
        <f>+IFERROR(VLOOKUP(B1856,'[1]Sum table'!$A:$D,4,FALSE),0)</f>
        <v>0</v>
      </c>
      <c r="D1856">
        <f>+IFERROR(VLOOKUP(B1856,'[1]Sum table'!$A:$E,5,FALSE),0)</f>
        <v>0</v>
      </c>
      <c r="E1856">
        <f>+IFERROR(VLOOKUP(B1856,'[1]Sum table'!$A:$F,6,FALSE),0)</f>
        <v>0</v>
      </c>
      <c r="F1856">
        <f>+IFERROR(VLOOKUP(B1856,'[1]Sum table'!$A:$G,7,FALSE),0)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ZK106.K156.C042</v>
      </c>
      <c r="C1857">
        <f>+IFERROR(VLOOKUP(B1857,'[1]Sum table'!$A:$D,4,FALSE),0)</f>
        <v>0</v>
      </c>
      <c r="D1857">
        <f>+IFERROR(VLOOKUP(B1857,'[1]Sum table'!$A:$E,5,FALSE),0)</f>
        <v>0</v>
      </c>
      <c r="E1857">
        <f>+IFERROR(VLOOKUP(B1857,'[1]Sum table'!$A:$F,6,FALSE),0)</f>
        <v>0</v>
      </c>
      <c r="F1857">
        <f>+IFERROR(VLOOKUP(B1857,'[1]Sum table'!$A:$G,7,FALSE),0)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ZK106.K157.C042</v>
      </c>
      <c r="C1858">
        <f>+IFERROR(VLOOKUP(B1858,'[1]Sum table'!$A:$D,4,FALSE),0)</f>
        <v>0</v>
      </c>
      <c r="D1858">
        <f>+IFERROR(VLOOKUP(B1858,'[1]Sum table'!$A:$E,5,FALSE),0)</f>
        <v>0</v>
      </c>
      <c r="E1858">
        <f>+IFERROR(VLOOKUP(B1858,'[1]Sum table'!$A:$F,6,FALSE),0)</f>
        <v>0</v>
      </c>
      <c r="F1858">
        <f>+IFERROR(VLOOKUP(B1858,'[1]Sum table'!$A:$G,7,FALSE),0)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ZK106.K158.C042</v>
      </c>
      <c r="C1859">
        <f>+IFERROR(VLOOKUP(B1859,'[1]Sum table'!$A:$D,4,FALSE),0)</f>
        <v>0</v>
      </c>
      <c r="D1859">
        <f>+IFERROR(VLOOKUP(B1859,'[1]Sum table'!$A:$E,5,FALSE),0)</f>
        <v>0</v>
      </c>
      <c r="E1859">
        <f>+IFERROR(VLOOKUP(B1859,'[1]Sum table'!$A:$F,6,FALSE),0)</f>
        <v>0</v>
      </c>
      <c r="F1859">
        <f>+IFERROR(VLOOKUP(B1859,'[1]Sum table'!$A:$G,7,FALSE),0)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ZK106.K159.C042</v>
      </c>
      <c r="C1860">
        <f>+IFERROR(VLOOKUP(B1860,'[1]Sum table'!$A:$D,4,FALSE),0)</f>
        <v>0</v>
      </c>
      <c r="D1860">
        <f>+IFERROR(VLOOKUP(B1860,'[1]Sum table'!$A:$E,5,FALSE),0)</f>
        <v>0</v>
      </c>
      <c r="E1860">
        <f>+IFERROR(VLOOKUP(B1860,'[1]Sum table'!$A:$F,6,FALSE),0)</f>
        <v>0</v>
      </c>
      <c r="F1860">
        <f>+IFERROR(VLOOKUP(B1860,'[1]Sum table'!$A:$G,7,FALSE),0)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ZK106.K160.C042</v>
      </c>
      <c r="C1861">
        <f>+IFERROR(VLOOKUP(B1861,'[1]Sum table'!$A:$D,4,FALSE),0)</f>
        <v>0</v>
      </c>
      <c r="D1861">
        <f>+IFERROR(VLOOKUP(B1861,'[1]Sum table'!$A:$E,5,FALSE),0)</f>
        <v>0</v>
      </c>
      <c r="E1861">
        <f>+IFERROR(VLOOKUP(B1861,'[1]Sum table'!$A:$F,6,FALSE),0)</f>
        <v>0</v>
      </c>
      <c r="F1861">
        <f>+IFERROR(VLOOKUP(B1861,'[1]Sum table'!$A:$G,7,FALSE),0)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ZK106.K161.C042</v>
      </c>
      <c r="C1862">
        <f>+IFERROR(VLOOKUP(B1862,'[1]Sum table'!$A:$D,4,FALSE),0)</f>
        <v>0</v>
      </c>
      <c r="D1862">
        <f>+IFERROR(VLOOKUP(B1862,'[1]Sum table'!$A:$E,5,FALSE),0)</f>
        <v>0</v>
      </c>
      <c r="E1862">
        <f>+IFERROR(VLOOKUP(B1862,'[1]Sum table'!$A:$F,6,FALSE),0)</f>
        <v>0</v>
      </c>
      <c r="F1862">
        <f>+IFERROR(VLOOKUP(B1862,'[1]Sum table'!$A:$G,7,FALSE),0)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ZK106.K162.C042</v>
      </c>
      <c r="C1863">
        <f>+IFERROR(VLOOKUP(B1863,'[1]Sum table'!$A:$D,4,FALSE),0)</f>
        <v>0</v>
      </c>
      <c r="D1863">
        <f>+IFERROR(VLOOKUP(B1863,'[1]Sum table'!$A:$E,5,FALSE),0)</f>
        <v>0</v>
      </c>
      <c r="E1863">
        <f>+IFERROR(VLOOKUP(B1863,'[1]Sum table'!$A:$F,6,FALSE),0)</f>
        <v>0</v>
      </c>
      <c r="F1863">
        <f>+IFERROR(VLOOKUP(B1863,'[1]Sum table'!$A:$G,7,FALSE),0)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ZK106.K163.C042</v>
      </c>
      <c r="C1864">
        <f>+IFERROR(VLOOKUP(B1864,'[1]Sum table'!$A:$D,4,FALSE),0)</f>
        <v>0</v>
      </c>
      <c r="D1864">
        <f>+IFERROR(VLOOKUP(B1864,'[1]Sum table'!$A:$E,5,FALSE),0)</f>
        <v>0</v>
      </c>
      <c r="E1864">
        <f>+IFERROR(VLOOKUP(B1864,'[1]Sum table'!$A:$F,6,FALSE),0)</f>
        <v>0</v>
      </c>
      <c r="F1864">
        <f>+IFERROR(VLOOKUP(B1864,'[1]Sum table'!$A:$G,7,FALSE),0)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ZK106.K164.C042</v>
      </c>
      <c r="C1865">
        <f>+IFERROR(VLOOKUP(B1865,'[1]Sum table'!$A:$D,4,FALSE),0)</f>
        <v>0</v>
      </c>
      <c r="D1865">
        <f>+IFERROR(VLOOKUP(B1865,'[1]Sum table'!$A:$E,5,FALSE),0)</f>
        <v>0</v>
      </c>
      <c r="E1865">
        <f>+IFERROR(VLOOKUP(B1865,'[1]Sum table'!$A:$F,6,FALSE),0)</f>
        <v>0</v>
      </c>
      <c r="F1865">
        <f>+IFERROR(VLOOKUP(B1865,'[1]Sum table'!$A:$G,7,FALSE),0)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ZK106.K165.C042</v>
      </c>
      <c r="C1866">
        <f>+IFERROR(VLOOKUP(B1866,'[1]Sum table'!$A:$D,4,FALSE),0)</f>
        <v>0</v>
      </c>
      <c r="D1866">
        <f>+IFERROR(VLOOKUP(B1866,'[1]Sum table'!$A:$E,5,FALSE),0)</f>
        <v>0</v>
      </c>
      <c r="E1866">
        <f>+IFERROR(VLOOKUP(B1866,'[1]Sum table'!$A:$F,6,FALSE),0)</f>
        <v>0</v>
      </c>
      <c r="F1866">
        <f>+IFERROR(VLOOKUP(B1866,'[1]Sum table'!$A:$G,7,FALSE),0)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ZK106.K166.C042</v>
      </c>
      <c r="C1867">
        <f>+IFERROR(VLOOKUP(B1867,'[1]Sum table'!$A:$D,4,FALSE),0)</f>
        <v>0</v>
      </c>
      <c r="D1867">
        <f>+IFERROR(VLOOKUP(B1867,'[1]Sum table'!$A:$E,5,FALSE),0)</f>
        <v>0</v>
      </c>
      <c r="E1867">
        <f>+IFERROR(VLOOKUP(B1867,'[1]Sum table'!$A:$F,6,FALSE),0)</f>
        <v>0</v>
      </c>
      <c r="F1867">
        <f>+IFERROR(VLOOKUP(B1867,'[1]Sum table'!$A:$G,7,FALSE),0)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ZK106.K167.C042</v>
      </c>
      <c r="C1868">
        <f>+IFERROR(VLOOKUP(B1868,'[1]Sum table'!$A:$D,4,FALSE),0)</f>
        <v>0</v>
      </c>
      <c r="D1868">
        <f>+IFERROR(VLOOKUP(B1868,'[1]Sum table'!$A:$E,5,FALSE),0)</f>
        <v>0</v>
      </c>
      <c r="E1868">
        <f>+IFERROR(VLOOKUP(B1868,'[1]Sum table'!$A:$F,6,FALSE),0)</f>
        <v>0</v>
      </c>
      <c r="F1868">
        <f>+IFERROR(VLOOKUP(B1868,'[1]Sum table'!$A:$G,7,FALSE),0)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ZK106.K168.C042</v>
      </c>
      <c r="C1869">
        <f>+IFERROR(VLOOKUP(B1869,'[1]Sum table'!$A:$D,4,FALSE),0)</f>
        <v>0</v>
      </c>
      <c r="D1869">
        <f>+IFERROR(VLOOKUP(B1869,'[1]Sum table'!$A:$E,5,FALSE),0)</f>
        <v>0</v>
      </c>
      <c r="E1869">
        <f>+IFERROR(VLOOKUP(B1869,'[1]Sum table'!$A:$F,6,FALSE),0)</f>
        <v>0</v>
      </c>
      <c r="F1869">
        <f>+IFERROR(VLOOKUP(B1869,'[1]Sum table'!$A:$G,7,FALSE),0)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ZK106.K169.C042</v>
      </c>
      <c r="C1870">
        <f>+IFERROR(VLOOKUP(B1870,'[1]Sum table'!$A:$D,4,FALSE),0)</f>
        <v>0</v>
      </c>
      <c r="D1870">
        <f>+IFERROR(VLOOKUP(B1870,'[1]Sum table'!$A:$E,5,FALSE),0)</f>
        <v>0</v>
      </c>
      <c r="E1870">
        <f>+IFERROR(VLOOKUP(B1870,'[1]Sum table'!$A:$F,6,FALSE),0)</f>
        <v>0</v>
      </c>
      <c r="F1870">
        <f>+IFERROR(VLOOKUP(B1870,'[1]Sum table'!$A:$G,7,FALSE),0)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ZK106.K170.C042</v>
      </c>
      <c r="C1871">
        <f>+IFERROR(VLOOKUP(B1871,'[1]Sum table'!$A:$D,4,FALSE),0)</f>
        <v>0</v>
      </c>
      <c r="D1871">
        <f>+IFERROR(VLOOKUP(B1871,'[1]Sum table'!$A:$E,5,FALSE),0)</f>
        <v>0</v>
      </c>
      <c r="E1871">
        <f>+IFERROR(VLOOKUP(B1871,'[1]Sum table'!$A:$F,6,FALSE),0)</f>
        <v>0</v>
      </c>
      <c r="F1871">
        <f>+IFERROR(VLOOKUP(B1871,'[1]Sum table'!$A:$G,7,FALSE),0)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ZK106.K171.C042</v>
      </c>
      <c r="C1872">
        <f>+IFERROR(VLOOKUP(B1872,'[1]Sum table'!$A:$D,4,FALSE),0)</f>
        <v>0</v>
      </c>
      <c r="D1872">
        <f>+IFERROR(VLOOKUP(B1872,'[1]Sum table'!$A:$E,5,FALSE),0)</f>
        <v>0</v>
      </c>
      <c r="E1872">
        <f>+IFERROR(VLOOKUP(B1872,'[1]Sum table'!$A:$F,6,FALSE),0)</f>
        <v>0</v>
      </c>
      <c r="F1872">
        <f>+IFERROR(VLOOKUP(B1872,'[1]Sum table'!$A:$G,7,FALSE),0)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ZK106.K172.C042</v>
      </c>
      <c r="C1873">
        <f>+IFERROR(VLOOKUP(B1873,'[1]Sum table'!$A:$D,4,FALSE),0)</f>
        <v>0</v>
      </c>
      <c r="D1873">
        <f>+IFERROR(VLOOKUP(B1873,'[1]Sum table'!$A:$E,5,FALSE),0)</f>
        <v>0</v>
      </c>
      <c r="E1873">
        <f>+IFERROR(VLOOKUP(B1873,'[1]Sum table'!$A:$F,6,FALSE),0)</f>
        <v>0</v>
      </c>
      <c r="F1873">
        <f>+IFERROR(VLOOKUP(B1873,'[1]Sum table'!$A:$G,7,FALSE),0)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ZK106.K173.C042</v>
      </c>
      <c r="C1874">
        <f>+IFERROR(VLOOKUP(B1874,'[1]Sum table'!$A:$D,4,FALSE),0)</f>
        <v>0</v>
      </c>
      <c r="D1874">
        <f>+IFERROR(VLOOKUP(B1874,'[1]Sum table'!$A:$E,5,FALSE),0)</f>
        <v>0</v>
      </c>
      <c r="E1874">
        <f>+IFERROR(VLOOKUP(B1874,'[1]Sum table'!$A:$F,6,FALSE),0)</f>
        <v>0</v>
      </c>
      <c r="F1874">
        <f>+IFERROR(VLOOKUP(B1874,'[1]Sum table'!$A:$G,7,FALSE),0)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ZK106.K174.C042</v>
      </c>
      <c r="C1875">
        <f>+IFERROR(VLOOKUP(B1875,'[1]Sum table'!$A:$D,4,FALSE),0)</f>
        <v>0</v>
      </c>
      <c r="D1875">
        <f>+IFERROR(VLOOKUP(B1875,'[1]Sum table'!$A:$E,5,FALSE),0)</f>
        <v>0</v>
      </c>
      <c r="E1875">
        <f>+IFERROR(VLOOKUP(B1875,'[1]Sum table'!$A:$F,6,FALSE),0)</f>
        <v>0</v>
      </c>
      <c r="F1875">
        <f>+IFERROR(VLOOKUP(B1875,'[1]Sum table'!$A:$G,7,FALSE),0)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ZK106.K175.C042</v>
      </c>
      <c r="C1876">
        <f>+IFERROR(VLOOKUP(B1876,'[1]Sum table'!$A:$D,4,FALSE),0)</f>
        <v>0</v>
      </c>
      <c r="D1876">
        <f>+IFERROR(VLOOKUP(B1876,'[1]Sum table'!$A:$E,5,FALSE),0)</f>
        <v>0</v>
      </c>
      <c r="E1876">
        <f>+IFERROR(VLOOKUP(B1876,'[1]Sum table'!$A:$F,6,FALSE),0)</f>
        <v>0</v>
      </c>
      <c r="F1876">
        <f>+IFERROR(VLOOKUP(B1876,'[1]Sum table'!$A:$G,7,FALSE),0)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ZK106.K176.C042</v>
      </c>
      <c r="C1877">
        <f>+IFERROR(VLOOKUP(B1877,'[1]Sum table'!$A:$D,4,FALSE),0)</f>
        <v>0</v>
      </c>
      <c r="D1877">
        <f>+IFERROR(VLOOKUP(B1877,'[1]Sum table'!$A:$E,5,FALSE),0)</f>
        <v>0</v>
      </c>
      <c r="E1877">
        <f>+IFERROR(VLOOKUP(B1877,'[1]Sum table'!$A:$F,6,FALSE),0)</f>
        <v>0</v>
      </c>
      <c r="F1877">
        <f>+IFERROR(VLOOKUP(B1877,'[1]Sum table'!$A:$G,7,FALSE),0)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ZK106.K177.C042</v>
      </c>
      <c r="C1878">
        <f>+IFERROR(VLOOKUP(B1878,'[1]Sum table'!$A:$D,4,FALSE),0)</f>
        <v>0</v>
      </c>
      <c r="D1878">
        <f>+IFERROR(VLOOKUP(B1878,'[1]Sum table'!$A:$E,5,FALSE),0)</f>
        <v>0</v>
      </c>
      <c r="E1878">
        <f>+IFERROR(VLOOKUP(B1878,'[1]Sum table'!$A:$F,6,FALSE),0)</f>
        <v>0</v>
      </c>
      <c r="F1878">
        <f>+IFERROR(VLOOKUP(B1878,'[1]Sum table'!$A:$G,7,FALSE),0)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ZK106.K178.C042</v>
      </c>
      <c r="C1879">
        <f>+IFERROR(VLOOKUP(B1879,'[1]Sum table'!$A:$D,4,FALSE),0)</f>
        <v>0</v>
      </c>
      <c r="D1879">
        <f>+IFERROR(VLOOKUP(B1879,'[1]Sum table'!$A:$E,5,FALSE),0)</f>
        <v>0</v>
      </c>
      <c r="E1879">
        <f>+IFERROR(VLOOKUP(B1879,'[1]Sum table'!$A:$F,6,FALSE),0)</f>
        <v>0</v>
      </c>
      <c r="F1879">
        <f>+IFERROR(VLOOKUP(B1879,'[1]Sum table'!$A:$G,7,FALSE),0)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ZK106.K179.C042</v>
      </c>
      <c r="C1880">
        <f>+IFERROR(VLOOKUP(B1880,'[1]Sum table'!$A:$D,4,FALSE),0)</f>
        <v>0</v>
      </c>
      <c r="D1880">
        <f>+IFERROR(VLOOKUP(B1880,'[1]Sum table'!$A:$E,5,FALSE),0)</f>
        <v>0</v>
      </c>
      <c r="E1880">
        <f>+IFERROR(VLOOKUP(B1880,'[1]Sum table'!$A:$F,6,FALSE),0)</f>
        <v>0</v>
      </c>
      <c r="F1880">
        <f>+IFERROR(VLOOKUP(B1880,'[1]Sum table'!$A:$G,7,FALSE),0)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ZK106.K180.C042</v>
      </c>
      <c r="C1881">
        <f>+IFERROR(VLOOKUP(B1881,'[1]Sum table'!$A:$D,4,FALSE),0)</f>
        <v>0</v>
      </c>
      <c r="D1881">
        <f>+IFERROR(VLOOKUP(B1881,'[1]Sum table'!$A:$E,5,FALSE),0)</f>
        <v>0</v>
      </c>
      <c r="E1881">
        <f>+IFERROR(VLOOKUP(B1881,'[1]Sum table'!$A:$F,6,FALSE),0)</f>
        <v>0</v>
      </c>
      <c r="F1881">
        <f>+IFERROR(VLOOKUP(B1881,'[1]Sum table'!$A:$G,7,FALSE),0)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ZK106.K181.C042</v>
      </c>
      <c r="C1882">
        <f>+IFERROR(VLOOKUP(B1882,'[1]Sum table'!$A:$D,4,FALSE),0)</f>
        <v>0</v>
      </c>
      <c r="D1882">
        <f>+IFERROR(VLOOKUP(B1882,'[1]Sum table'!$A:$E,5,FALSE),0)</f>
        <v>0</v>
      </c>
      <c r="E1882">
        <f>+IFERROR(VLOOKUP(B1882,'[1]Sum table'!$A:$F,6,FALSE),0)</f>
        <v>0</v>
      </c>
      <c r="F1882">
        <f>+IFERROR(VLOOKUP(B1882,'[1]Sum table'!$A:$G,7,FALSE),0)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ZK106.K182.C042</v>
      </c>
      <c r="C1883">
        <f>+IFERROR(VLOOKUP(B1883,'[1]Sum table'!$A:$D,4,FALSE),0)</f>
        <v>0</v>
      </c>
      <c r="D1883">
        <f>+IFERROR(VLOOKUP(B1883,'[1]Sum table'!$A:$E,5,FALSE),0)</f>
        <v>0</v>
      </c>
      <c r="E1883">
        <f>+IFERROR(VLOOKUP(B1883,'[1]Sum table'!$A:$F,6,FALSE),0)</f>
        <v>0</v>
      </c>
      <c r="F1883">
        <f>+IFERROR(VLOOKUP(B1883,'[1]Sum table'!$A:$G,7,FALSE),0)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ZK106.K183.C042</v>
      </c>
      <c r="C1884">
        <f>+IFERROR(VLOOKUP(B1884,'[1]Sum table'!$A:$D,4,FALSE),0)</f>
        <v>0</v>
      </c>
      <c r="D1884">
        <f>+IFERROR(VLOOKUP(B1884,'[1]Sum table'!$A:$E,5,FALSE),0)</f>
        <v>0</v>
      </c>
      <c r="E1884">
        <f>+IFERROR(VLOOKUP(B1884,'[1]Sum table'!$A:$F,6,FALSE),0)</f>
        <v>0</v>
      </c>
      <c r="F1884">
        <f>+IFERROR(VLOOKUP(B1884,'[1]Sum table'!$A:$G,7,FALSE),0)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ZK106.K184.C042</v>
      </c>
      <c r="C1885">
        <f>+IFERROR(VLOOKUP(B1885,'[1]Sum table'!$A:$D,4,FALSE),0)</f>
        <v>0</v>
      </c>
      <c r="D1885">
        <f>+IFERROR(VLOOKUP(B1885,'[1]Sum table'!$A:$E,5,FALSE),0)</f>
        <v>0</v>
      </c>
      <c r="E1885">
        <f>+IFERROR(VLOOKUP(B1885,'[1]Sum table'!$A:$F,6,FALSE),0)</f>
        <v>0</v>
      </c>
      <c r="F1885">
        <f>+IFERROR(VLOOKUP(B1885,'[1]Sum table'!$A:$G,7,FALSE),0)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ZK106.K185.C042</v>
      </c>
      <c r="C1886">
        <f>+IFERROR(VLOOKUP(B1886,'[1]Sum table'!$A:$D,4,FALSE),0)</f>
        <v>0</v>
      </c>
      <c r="D1886">
        <f>+IFERROR(VLOOKUP(B1886,'[1]Sum table'!$A:$E,5,FALSE),0)</f>
        <v>0</v>
      </c>
      <c r="E1886">
        <f>+IFERROR(VLOOKUP(B1886,'[1]Sum table'!$A:$F,6,FALSE),0)</f>
        <v>0</v>
      </c>
      <c r="F1886">
        <f>+IFERROR(VLOOKUP(B1886,'[1]Sum table'!$A:$G,7,FALSE),0)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ZK106.K186.C042</v>
      </c>
      <c r="C1887">
        <f>+IFERROR(VLOOKUP(B1887,'[1]Sum table'!$A:$D,4,FALSE),0)</f>
        <v>0</v>
      </c>
      <c r="D1887">
        <f>+IFERROR(VLOOKUP(B1887,'[1]Sum table'!$A:$E,5,FALSE),0)</f>
        <v>0</v>
      </c>
      <c r="E1887">
        <f>+IFERROR(VLOOKUP(B1887,'[1]Sum table'!$A:$F,6,FALSE),0)</f>
        <v>0</v>
      </c>
      <c r="F1887">
        <f>+IFERROR(VLOOKUP(B1887,'[1]Sum table'!$A:$G,7,FALSE),0)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ZK106.K187.C042</v>
      </c>
      <c r="C1888">
        <f>+IFERROR(VLOOKUP(B1888,'[1]Sum table'!$A:$D,4,FALSE),0)</f>
        <v>0</v>
      </c>
      <c r="D1888">
        <f>+IFERROR(VLOOKUP(B1888,'[1]Sum table'!$A:$E,5,FALSE),0)</f>
        <v>0</v>
      </c>
      <c r="E1888">
        <f>+IFERROR(VLOOKUP(B1888,'[1]Sum table'!$A:$F,6,FALSE),0)</f>
        <v>0</v>
      </c>
      <c r="F1888">
        <f>+IFERROR(VLOOKUP(B1888,'[1]Sum table'!$A:$G,7,FALSE),0)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ZK106.K188.C042</v>
      </c>
      <c r="C1889">
        <f>+IFERROR(VLOOKUP(B1889,'[1]Sum table'!$A:$D,4,FALSE),0)</f>
        <v>0</v>
      </c>
      <c r="D1889">
        <f>+IFERROR(VLOOKUP(B1889,'[1]Sum table'!$A:$E,5,FALSE),0)</f>
        <v>0</v>
      </c>
      <c r="E1889">
        <f>+IFERROR(VLOOKUP(B1889,'[1]Sum table'!$A:$F,6,FALSE),0)</f>
        <v>0</v>
      </c>
      <c r="F1889">
        <f>+IFERROR(VLOOKUP(B1889,'[1]Sum table'!$A:$G,7,FALSE),0)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ZK106.K189.C042</v>
      </c>
      <c r="C1890">
        <f>+IFERROR(VLOOKUP(B1890,'[1]Sum table'!$A:$D,4,FALSE),0)</f>
        <v>0</v>
      </c>
      <c r="D1890">
        <f>+IFERROR(VLOOKUP(B1890,'[1]Sum table'!$A:$E,5,FALSE),0)</f>
        <v>0</v>
      </c>
      <c r="E1890">
        <f>+IFERROR(VLOOKUP(B1890,'[1]Sum table'!$A:$F,6,FALSE),0)</f>
        <v>0</v>
      </c>
      <c r="F1890">
        <f>+IFERROR(VLOOKUP(B1890,'[1]Sum table'!$A:$G,7,FALSE),0)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ZK106.K190.C042</v>
      </c>
      <c r="C1891">
        <f>+IFERROR(VLOOKUP(B1891,'[1]Sum table'!$A:$D,4,FALSE),0)</f>
        <v>0</v>
      </c>
      <c r="D1891">
        <f>+IFERROR(VLOOKUP(B1891,'[1]Sum table'!$A:$E,5,FALSE),0)</f>
        <v>0</v>
      </c>
      <c r="E1891">
        <f>+IFERROR(VLOOKUP(B1891,'[1]Sum table'!$A:$F,6,FALSE),0)</f>
        <v>0</v>
      </c>
      <c r="F1891">
        <f>+IFERROR(VLOOKUP(B1891,'[1]Sum table'!$A:$G,7,FALSE),0)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ZK106.K191.C042</v>
      </c>
      <c r="C1892">
        <f>+IFERROR(VLOOKUP(B1892,'[1]Sum table'!$A:$D,4,FALSE),0)</f>
        <v>0</v>
      </c>
      <c r="D1892">
        <f>+IFERROR(VLOOKUP(B1892,'[1]Sum table'!$A:$E,5,FALSE),0)</f>
        <v>0</v>
      </c>
      <c r="E1892">
        <f>+IFERROR(VLOOKUP(B1892,'[1]Sum table'!$A:$F,6,FALSE),0)</f>
        <v>0</v>
      </c>
      <c r="F1892">
        <f>+IFERROR(VLOOKUP(B1892,'[1]Sum table'!$A:$G,7,FALSE),0)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ZK106.K192.C042</v>
      </c>
      <c r="C1893">
        <f>+IFERROR(VLOOKUP(B1893,'[1]Sum table'!$A:$D,4,FALSE),0)</f>
        <v>0</v>
      </c>
      <c r="D1893">
        <f>+IFERROR(VLOOKUP(B1893,'[1]Sum table'!$A:$E,5,FALSE),0)</f>
        <v>0</v>
      </c>
      <c r="E1893">
        <f>+IFERROR(VLOOKUP(B1893,'[1]Sum table'!$A:$F,6,FALSE),0)</f>
        <v>0</v>
      </c>
      <c r="F1893">
        <f>+IFERROR(VLOOKUP(B1893,'[1]Sum table'!$A:$G,7,FALSE),0)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ZK106.K193.C042</v>
      </c>
      <c r="C1894">
        <f>+IFERROR(VLOOKUP(B1894,'[1]Sum table'!$A:$D,4,FALSE),0)</f>
        <v>0</v>
      </c>
      <c r="D1894">
        <f>+IFERROR(VLOOKUP(B1894,'[1]Sum table'!$A:$E,5,FALSE),0)</f>
        <v>0</v>
      </c>
      <c r="E1894">
        <f>+IFERROR(VLOOKUP(B1894,'[1]Sum table'!$A:$F,6,FALSE),0)</f>
        <v>0</v>
      </c>
      <c r="F1894">
        <f>+IFERROR(VLOOKUP(B1894,'[1]Sum table'!$A:$G,7,FALSE),0)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ZK106.K194.C042</v>
      </c>
      <c r="C1895">
        <f>+IFERROR(VLOOKUP(B1895,'[1]Sum table'!$A:$D,4,FALSE),0)</f>
        <v>0</v>
      </c>
      <c r="D1895">
        <f>+IFERROR(VLOOKUP(B1895,'[1]Sum table'!$A:$E,5,FALSE),0)</f>
        <v>0</v>
      </c>
      <c r="E1895">
        <f>+IFERROR(VLOOKUP(B1895,'[1]Sum table'!$A:$F,6,FALSE),0)</f>
        <v>0</v>
      </c>
      <c r="F1895">
        <f>+IFERROR(VLOOKUP(B1895,'[1]Sum table'!$A:$G,7,FALSE),0)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ZK106.K195.C042</v>
      </c>
      <c r="C1896">
        <f>+IFERROR(VLOOKUP(B1896,'[1]Sum table'!$A:$D,4,FALSE),0)</f>
        <v>0</v>
      </c>
      <c r="D1896">
        <f>+IFERROR(VLOOKUP(B1896,'[1]Sum table'!$A:$E,5,FALSE),0)</f>
        <v>0</v>
      </c>
      <c r="E1896">
        <f>+IFERROR(VLOOKUP(B1896,'[1]Sum table'!$A:$F,6,FALSE),0)</f>
        <v>0</v>
      </c>
      <c r="F1896">
        <f>+IFERROR(VLOOKUP(B1896,'[1]Sum table'!$A:$G,7,FALSE),0)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ZK106.K196.C042</v>
      </c>
      <c r="C1897">
        <f>+IFERROR(VLOOKUP(B1897,'[1]Sum table'!$A:$D,4,FALSE),0)</f>
        <v>0</v>
      </c>
      <c r="D1897">
        <f>+IFERROR(VLOOKUP(B1897,'[1]Sum table'!$A:$E,5,FALSE),0)</f>
        <v>0</v>
      </c>
      <c r="E1897">
        <f>+IFERROR(VLOOKUP(B1897,'[1]Sum table'!$A:$F,6,FALSE),0)</f>
        <v>0</v>
      </c>
      <c r="F1897">
        <f>+IFERROR(VLOOKUP(B1897,'[1]Sum table'!$A:$G,7,FALSE),0)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ZK106.K197.C042</v>
      </c>
      <c r="C1898">
        <f>+IFERROR(VLOOKUP(B1898,'[1]Sum table'!$A:$D,4,FALSE),0)</f>
        <v>0</v>
      </c>
      <c r="D1898">
        <f>+IFERROR(VLOOKUP(B1898,'[1]Sum table'!$A:$E,5,FALSE),0)</f>
        <v>0</v>
      </c>
      <c r="E1898">
        <f>+IFERROR(VLOOKUP(B1898,'[1]Sum table'!$A:$F,6,FALSE),0)</f>
        <v>0</v>
      </c>
      <c r="F1898">
        <f>+IFERROR(VLOOKUP(B1898,'[1]Sum table'!$A:$G,7,FALSE),0)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ZK106.K198.C042</v>
      </c>
      <c r="C1899">
        <f>+IFERROR(VLOOKUP(B1899,'[1]Sum table'!$A:$D,4,FALSE),0)</f>
        <v>0</v>
      </c>
      <c r="D1899">
        <f>+IFERROR(VLOOKUP(B1899,'[1]Sum table'!$A:$E,5,FALSE),0)</f>
        <v>0</v>
      </c>
      <c r="E1899">
        <f>+IFERROR(VLOOKUP(B1899,'[1]Sum table'!$A:$F,6,FALSE),0)</f>
        <v>0</v>
      </c>
      <c r="F1899">
        <f>+IFERROR(VLOOKUP(B1899,'[1]Sum table'!$A:$G,7,FALSE),0)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ZK106.K199.C042</v>
      </c>
      <c r="C1900">
        <f>+IFERROR(VLOOKUP(B1900,'[1]Sum table'!$A:$D,4,FALSE),0)</f>
        <v>0</v>
      </c>
      <c r="D1900">
        <f>+IFERROR(VLOOKUP(B1900,'[1]Sum table'!$A:$E,5,FALSE),0)</f>
        <v>0</v>
      </c>
      <c r="E1900">
        <f>+IFERROR(VLOOKUP(B1900,'[1]Sum table'!$A:$F,6,FALSE),0)</f>
        <v>0</v>
      </c>
      <c r="F1900">
        <f>+IFERROR(VLOOKUP(B1900,'[1]Sum table'!$A:$G,7,FALSE),0)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ZK106.K200.C042</v>
      </c>
      <c r="C1901">
        <f>+IFERROR(VLOOKUP(B1901,'[1]Sum table'!$A:$D,4,FALSE),0)</f>
        <v>0</v>
      </c>
      <c r="D1901">
        <f>+IFERROR(VLOOKUP(B1901,'[1]Sum table'!$A:$E,5,FALSE),0)</f>
        <v>0</v>
      </c>
      <c r="E1901">
        <f>+IFERROR(VLOOKUP(B1901,'[1]Sum table'!$A:$F,6,FALSE),0)</f>
        <v>0</v>
      </c>
      <c r="F1901">
        <f>+IFERROR(VLOOKUP(B1901,'[1]Sum table'!$A:$G,7,FALSE),0)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ZK106.K201.C042</v>
      </c>
      <c r="C1902">
        <f>+IFERROR(VLOOKUP(B1902,'[1]Sum table'!$A:$D,4,FALSE),0)</f>
        <v>0</v>
      </c>
      <c r="D1902">
        <f>+IFERROR(VLOOKUP(B1902,'[1]Sum table'!$A:$E,5,FALSE),0)</f>
        <v>0</v>
      </c>
      <c r="E1902">
        <f>+IFERROR(VLOOKUP(B1902,'[1]Sum table'!$A:$F,6,FALSE),0)</f>
        <v>0</v>
      </c>
      <c r="F1902">
        <f>+IFERROR(VLOOKUP(B1902,'[1]Sum table'!$A:$G,7,FALSE),0)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ZK106.K202.C042</v>
      </c>
      <c r="C1903">
        <f>+IFERROR(VLOOKUP(B1903,'[1]Sum table'!$A:$D,4,FALSE),0)</f>
        <v>0</v>
      </c>
      <c r="D1903">
        <f>+IFERROR(VLOOKUP(B1903,'[1]Sum table'!$A:$E,5,FALSE),0)</f>
        <v>0</v>
      </c>
      <c r="E1903">
        <f>+IFERROR(VLOOKUP(B1903,'[1]Sum table'!$A:$F,6,FALSE),0)</f>
        <v>0</v>
      </c>
      <c r="F1903">
        <f>+IFERROR(VLOOKUP(B1903,'[1]Sum table'!$A:$G,7,FALSE),0)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ZK106.K203.C042</v>
      </c>
      <c r="C1904">
        <f>+IFERROR(VLOOKUP(B1904,'[1]Sum table'!$A:$D,4,FALSE),0)</f>
        <v>0</v>
      </c>
      <c r="D1904">
        <f>+IFERROR(VLOOKUP(B1904,'[1]Sum table'!$A:$E,5,FALSE),0)</f>
        <v>0</v>
      </c>
      <c r="E1904">
        <f>+IFERROR(VLOOKUP(B1904,'[1]Sum table'!$A:$F,6,FALSE),0)</f>
        <v>0</v>
      </c>
      <c r="F1904">
        <f>+IFERROR(VLOOKUP(B1904,'[1]Sum table'!$A:$G,7,FALSE),0)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ZK106.K204.C042</v>
      </c>
      <c r="C1905">
        <f>+IFERROR(VLOOKUP(B1905,'[1]Sum table'!$A:$D,4,FALSE),0)</f>
        <v>0</v>
      </c>
      <c r="D1905">
        <f>+IFERROR(VLOOKUP(B1905,'[1]Sum table'!$A:$E,5,FALSE),0)</f>
        <v>0</v>
      </c>
      <c r="E1905">
        <f>+IFERROR(VLOOKUP(B1905,'[1]Sum table'!$A:$F,6,FALSE),0)</f>
        <v>0</v>
      </c>
      <c r="F1905">
        <f>+IFERROR(VLOOKUP(B1905,'[1]Sum table'!$A:$G,7,FALSE),0)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ZK106.K205.C042</v>
      </c>
      <c r="C1906">
        <f>+IFERROR(VLOOKUP(B1906,'[1]Sum table'!$A:$D,4,FALSE),0)</f>
        <v>0</v>
      </c>
      <c r="D1906">
        <f>+IFERROR(VLOOKUP(B1906,'[1]Sum table'!$A:$E,5,FALSE),0)</f>
        <v>0</v>
      </c>
      <c r="E1906">
        <f>+IFERROR(VLOOKUP(B1906,'[1]Sum table'!$A:$F,6,FALSE),0)</f>
        <v>0</v>
      </c>
      <c r="F1906">
        <f>+IFERROR(VLOOKUP(B1906,'[1]Sum table'!$A:$G,7,FALSE),0)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ZK106.K206.C042</v>
      </c>
      <c r="C1907">
        <f>+IFERROR(VLOOKUP(B1907,'[1]Sum table'!$A:$D,4,FALSE),0)</f>
        <v>0</v>
      </c>
      <c r="D1907">
        <f>+IFERROR(VLOOKUP(B1907,'[1]Sum table'!$A:$E,5,FALSE),0)</f>
        <v>0</v>
      </c>
      <c r="E1907">
        <f>+IFERROR(VLOOKUP(B1907,'[1]Sum table'!$A:$F,6,FALSE),0)</f>
        <v>0</v>
      </c>
      <c r="F1907">
        <f>+IFERROR(VLOOKUP(B1907,'[1]Sum table'!$A:$G,7,FALSE),0)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ZK106.K207.C042</v>
      </c>
      <c r="C1908">
        <f>+IFERROR(VLOOKUP(B1908,'[1]Sum table'!$A:$D,4,FALSE),0)</f>
        <v>0</v>
      </c>
      <c r="D1908">
        <f>+IFERROR(VLOOKUP(B1908,'[1]Sum table'!$A:$E,5,FALSE),0)</f>
        <v>0</v>
      </c>
      <c r="E1908">
        <f>+IFERROR(VLOOKUP(B1908,'[1]Sum table'!$A:$F,6,FALSE),0)</f>
        <v>0</v>
      </c>
      <c r="F1908">
        <f>+IFERROR(VLOOKUP(B1908,'[1]Sum table'!$A:$G,7,FALSE),0)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ZK106.K208.C042</v>
      </c>
      <c r="C1909">
        <f>+IFERROR(VLOOKUP(B1909,'[1]Sum table'!$A:$D,4,FALSE),0)</f>
        <v>0</v>
      </c>
      <c r="D1909">
        <f>+IFERROR(VLOOKUP(B1909,'[1]Sum table'!$A:$E,5,FALSE),0)</f>
        <v>0</v>
      </c>
      <c r="E1909">
        <f>+IFERROR(VLOOKUP(B1909,'[1]Sum table'!$A:$F,6,FALSE),0)</f>
        <v>0</v>
      </c>
      <c r="F1909">
        <f>+IFERROR(VLOOKUP(B1909,'[1]Sum table'!$A:$G,7,FALSE),0)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ZK106.K209.C042</v>
      </c>
      <c r="C1910">
        <f>+IFERROR(VLOOKUP(B1910,'[1]Sum table'!$A:$D,4,FALSE),0)</f>
        <v>0</v>
      </c>
      <c r="D1910">
        <f>+IFERROR(VLOOKUP(B1910,'[1]Sum table'!$A:$E,5,FALSE),0)</f>
        <v>0</v>
      </c>
      <c r="E1910">
        <f>+IFERROR(VLOOKUP(B1910,'[1]Sum table'!$A:$F,6,FALSE),0)</f>
        <v>0</v>
      </c>
      <c r="F1910">
        <f>+IFERROR(VLOOKUP(B1910,'[1]Sum table'!$A:$G,7,FALSE),0)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ZK106.K210.C042</v>
      </c>
      <c r="C1911">
        <f>+IFERROR(VLOOKUP(B1911,'[1]Sum table'!$A:$D,4,FALSE),0)</f>
        <v>0</v>
      </c>
      <c r="D1911">
        <f>+IFERROR(VLOOKUP(B1911,'[1]Sum table'!$A:$E,5,FALSE),0)</f>
        <v>0</v>
      </c>
      <c r="E1911">
        <f>+IFERROR(VLOOKUP(B1911,'[1]Sum table'!$A:$F,6,FALSE),0)</f>
        <v>0</v>
      </c>
      <c r="F1911">
        <f>+IFERROR(VLOOKUP(B1911,'[1]Sum table'!$A:$G,7,FALSE),0)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ZK106.K211.C042</v>
      </c>
      <c r="C1912">
        <f>+IFERROR(VLOOKUP(B1912,'[1]Sum table'!$A:$D,4,FALSE),0)</f>
        <v>0</v>
      </c>
      <c r="D1912">
        <f>+IFERROR(VLOOKUP(B1912,'[1]Sum table'!$A:$E,5,FALSE),0)</f>
        <v>0</v>
      </c>
      <c r="E1912">
        <f>+IFERROR(VLOOKUP(B1912,'[1]Sum table'!$A:$F,6,FALSE),0)</f>
        <v>0</v>
      </c>
      <c r="F1912">
        <f>+IFERROR(VLOOKUP(B1912,'[1]Sum table'!$A:$G,7,FALSE),0)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ZK106.K212.C042</v>
      </c>
      <c r="C1913">
        <f>+IFERROR(VLOOKUP(B1913,'[1]Sum table'!$A:$D,4,FALSE),0)</f>
        <v>0</v>
      </c>
      <c r="D1913">
        <f>+IFERROR(VLOOKUP(B1913,'[1]Sum table'!$A:$E,5,FALSE),0)</f>
        <v>0</v>
      </c>
      <c r="E1913">
        <f>+IFERROR(VLOOKUP(B1913,'[1]Sum table'!$A:$F,6,FALSE),0)</f>
        <v>0</v>
      </c>
      <c r="F1913">
        <f>+IFERROR(VLOOKUP(B1913,'[1]Sum table'!$A:$G,7,FALSE),0)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ZK106.K213.C042</v>
      </c>
      <c r="C1914">
        <f>+IFERROR(VLOOKUP(B1914,'[1]Sum table'!$A:$D,4,FALSE),0)</f>
        <v>0</v>
      </c>
      <c r="D1914">
        <f>+IFERROR(VLOOKUP(B1914,'[1]Sum table'!$A:$E,5,FALSE),0)</f>
        <v>0</v>
      </c>
      <c r="E1914">
        <f>+IFERROR(VLOOKUP(B1914,'[1]Sum table'!$A:$F,6,FALSE),0)</f>
        <v>0</v>
      </c>
      <c r="F1914">
        <f>+IFERROR(VLOOKUP(B1914,'[1]Sum table'!$A:$G,7,FALSE),0)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ZK106.K214.C042</v>
      </c>
      <c r="C1915">
        <f>+IFERROR(VLOOKUP(B1915,'[1]Sum table'!$A:$D,4,FALSE),0)</f>
        <v>0</v>
      </c>
      <c r="D1915">
        <f>+IFERROR(VLOOKUP(B1915,'[1]Sum table'!$A:$E,5,FALSE),0)</f>
        <v>0</v>
      </c>
      <c r="E1915">
        <f>+IFERROR(VLOOKUP(B1915,'[1]Sum table'!$A:$F,6,FALSE),0)</f>
        <v>0</v>
      </c>
      <c r="F1915">
        <f>+IFERROR(VLOOKUP(B1915,'[1]Sum table'!$A:$G,7,FALSE),0)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ZK106.K215.C042</v>
      </c>
      <c r="C1916">
        <f>+IFERROR(VLOOKUP(B1916,'[1]Sum table'!$A:$D,4,FALSE),0)</f>
        <v>0</v>
      </c>
      <c r="D1916">
        <f>+IFERROR(VLOOKUP(B1916,'[1]Sum table'!$A:$E,5,FALSE),0)</f>
        <v>0</v>
      </c>
      <c r="E1916">
        <f>+IFERROR(VLOOKUP(B1916,'[1]Sum table'!$A:$F,6,FALSE),0)</f>
        <v>0</v>
      </c>
      <c r="F1916">
        <f>+IFERROR(VLOOKUP(B1916,'[1]Sum table'!$A:$G,7,FALSE),0)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ZK106.K216.C042</v>
      </c>
      <c r="C1917">
        <f>+IFERROR(VLOOKUP(B1917,'[1]Sum table'!$A:$D,4,FALSE),0)</f>
        <v>0</v>
      </c>
      <c r="D1917">
        <f>+IFERROR(VLOOKUP(B1917,'[1]Sum table'!$A:$E,5,FALSE),0)</f>
        <v>0</v>
      </c>
      <c r="E1917">
        <f>+IFERROR(VLOOKUP(B1917,'[1]Sum table'!$A:$F,6,FALSE),0)</f>
        <v>0</v>
      </c>
      <c r="F1917">
        <f>+IFERROR(VLOOKUP(B1917,'[1]Sum table'!$A:$G,7,FALSE),0)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ZK106.K217.C042</v>
      </c>
      <c r="C1918">
        <f>+IFERROR(VLOOKUP(B1918,'[1]Sum table'!$A:$D,4,FALSE),0)</f>
        <v>0</v>
      </c>
      <c r="D1918">
        <f>+IFERROR(VLOOKUP(B1918,'[1]Sum table'!$A:$E,5,FALSE),0)</f>
        <v>0</v>
      </c>
      <c r="E1918">
        <f>+IFERROR(VLOOKUP(B1918,'[1]Sum table'!$A:$F,6,FALSE),0)</f>
        <v>0</v>
      </c>
      <c r="F1918">
        <f>+IFERROR(VLOOKUP(B1918,'[1]Sum table'!$A:$G,7,FALSE),0)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ZK106.K218.C042</v>
      </c>
      <c r="C1919">
        <f>+IFERROR(VLOOKUP(B1919,'[1]Sum table'!$A:$D,4,FALSE),0)</f>
        <v>0</v>
      </c>
      <c r="D1919">
        <f>+IFERROR(VLOOKUP(B1919,'[1]Sum table'!$A:$E,5,FALSE),0)</f>
        <v>0</v>
      </c>
      <c r="E1919">
        <f>+IFERROR(VLOOKUP(B1919,'[1]Sum table'!$A:$F,6,FALSE),0)</f>
        <v>0</v>
      </c>
      <c r="F1919">
        <f>+IFERROR(VLOOKUP(B1919,'[1]Sum table'!$A:$G,7,FALSE),0)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ZK106.K219.C042</v>
      </c>
      <c r="C1920">
        <f>+IFERROR(VLOOKUP(B1920,'[1]Sum table'!$A:$D,4,FALSE),0)</f>
        <v>0</v>
      </c>
      <c r="D1920">
        <f>+IFERROR(VLOOKUP(B1920,'[1]Sum table'!$A:$E,5,FALSE),0)</f>
        <v>0</v>
      </c>
      <c r="E1920">
        <f>+IFERROR(VLOOKUP(B1920,'[1]Sum table'!$A:$F,6,FALSE),0)</f>
        <v>0</v>
      </c>
      <c r="F1920">
        <f>+IFERROR(VLOOKUP(B1920,'[1]Sum table'!$A:$G,7,FALSE),0)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ZK106.K220.C042</v>
      </c>
      <c r="C1921">
        <f>+IFERROR(VLOOKUP(B1921,'[1]Sum table'!$A:$D,4,FALSE),0)</f>
        <v>0</v>
      </c>
      <c r="D1921">
        <f>+IFERROR(VLOOKUP(B1921,'[1]Sum table'!$A:$E,5,FALSE),0)</f>
        <v>0</v>
      </c>
      <c r="E1921">
        <f>+IFERROR(VLOOKUP(B1921,'[1]Sum table'!$A:$F,6,FALSE),0)</f>
        <v>0</v>
      </c>
      <c r="F1921">
        <f>+IFERROR(VLOOKUP(B1921,'[1]Sum table'!$A:$G,7,FALSE),0)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ZK106.K221.C042</v>
      </c>
      <c r="C1922">
        <f>+IFERROR(VLOOKUP(B1922,'[1]Sum table'!$A:$D,4,FALSE),0)</f>
        <v>0</v>
      </c>
      <c r="D1922">
        <f>+IFERROR(VLOOKUP(B1922,'[1]Sum table'!$A:$E,5,FALSE),0)</f>
        <v>0</v>
      </c>
      <c r="E1922">
        <f>+IFERROR(VLOOKUP(B1922,'[1]Sum table'!$A:$F,6,FALSE),0)</f>
        <v>0</v>
      </c>
      <c r="F1922">
        <f>+IFERROR(VLOOKUP(B1922,'[1]Sum table'!$A:$G,7,FALSE),0)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ZK106.K222.C042</v>
      </c>
      <c r="C1923">
        <f>+IFERROR(VLOOKUP(B1923,'[1]Sum table'!$A:$D,4,FALSE),0)</f>
        <v>0</v>
      </c>
      <c r="D1923">
        <f>+IFERROR(VLOOKUP(B1923,'[1]Sum table'!$A:$E,5,FALSE),0)</f>
        <v>0</v>
      </c>
      <c r="E1923">
        <f>+IFERROR(VLOOKUP(B1923,'[1]Sum table'!$A:$F,6,FALSE),0)</f>
        <v>0</v>
      </c>
      <c r="F1923">
        <f>+IFERROR(VLOOKUP(B1923,'[1]Sum table'!$A:$G,7,FALSE),0)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ZK106.K223.C042</v>
      </c>
      <c r="C1924">
        <f>+IFERROR(VLOOKUP(B1924,'[1]Sum table'!$A:$D,4,FALSE),0)</f>
        <v>0</v>
      </c>
      <c r="D1924">
        <f>+IFERROR(VLOOKUP(B1924,'[1]Sum table'!$A:$E,5,FALSE),0)</f>
        <v>0</v>
      </c>
      <c r="E1924">
        <f>+IFERROR(VLOOKUP(B1924,'[1]Sum table'!$A:$F,6,FALSE),0)</f>
        <v>0</v>
      </c>
      <c r="F1924">
        <f>+IFERROR(VLOOKUP(B1924,'[1]Sum table'!$A:$G,7,FALSE),0)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ZK106.K224.C042</v>
      </c>
      <c r="C1925">
        <f>+IFERROR(VLOOKUP(B1925,'[1]Sum table'!$A:$D,4,FALSE),0)</f>
        <v>0</v>
      </c>
      <c r="D1925">
        <f>+IFERROR(VLOOKUP(B1925,'[1]Sum table'!$A:$E,5,FALSE),0)</f>
        <v>0</v>
      </c>
      <c r="E1925">
        <f>+IFERROR(VLOOKUP(B1925,'[1]Sum table'!$A:$F,6,FALSE),0)</f>
        <v>0</v>
      </c>
      <c r="F1925">
        <f>+IFERROR(VLOOKUP(B1925,'[1]Sum table'!$A:$G,7,FALSE),0)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ZK106.K225.C042</v>
      </c>
      <c r="C1926">
        <f>+IFERROR(VLOOKUP(B1926,'[1]Sum table'!$A:$D,4,FALSE),0)</f>
        <v>0</v>
      </c>
      <c r="D1926">
        <f>+IFERROR(VLOOKUP(B1926,'[1]Sum table'!$A:$E,5,FALSE),0)</f>
        <v>0</v>
      </c>
      <c r="E1926">
        <f>+IFERROR(VLOOKUP(B1926,'[1]Sum table'!$A:$F,6,FALSE),0)</f>
        <v>0</v>
      </c>
      <c r="F1926">
        <f>+IFERROR(VLOOKUP(B1926,'[1]Sum table'!$A:$G,7,FALSE),0)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ZK106.K226.C042</v>
      </c>
      <c r="C1927">
        <f>+IFERROR(VLOOKUP(B1927,'[1]Sum table'!$A:$D,4,FALSE),0)</f>
        <v>0</v>
      </c>
      <c r="D1927">
        <f>+IFERROR(VLOOKUP(B1927,'[1]Sum table'!$A:$E,5,FALSE),0)</f>
        <v>0</v>
      </c>
      <c r="E1927">
        <f>+IFERROR(VLOOKUP(B1927,'[1]Sum table'!$A:$F,6,FALSE),0)</f>
        <v>0</v>
      </c>
      <c r="F1927">
        <f>+IFERROR(VLOOKUP(B1927,'[1]Sum table'!$A:$G,7,FALSE),0)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ZK106.K227.C042</v>
      </c>
      <c r="C1928">
        <f>+IFERROR(VLOOKUP(B1928,'[1]Sum table'!$A:$D,4,FALSE),0)</f>
        <v>0</v>
      </c>
      <c r="D1928">
        <f>+IFERROR(VLOOKUP(B1928,'[1]Sum table'!$A:$E,5,FALSE),0)</f>
        <v>0</v>
      </c>
      <c r="E1928">
        <f>+IFERROR(VLOOKUP(B1928,'[1]Sum table'!$A:$F,6,FALSE),0)</f>
        <v>0</v>
      </c>
      <c r="F1928">
        <f>+IFERROR(VLOOKUP(B1928,'[1]Sum table'!$A:$G,7,FALSE),0)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ZK106.K228.C042</v>
      </c>
      <c r="C1929">
        <f>+IFERROR(VLOOKUP(B1929,'[1]Sum table'!$A:$D,4,FALSE),0)</f>
        <v>0</v>
      </c>
      <c r="D1929">
        <f>+IFERROR(VLOOKUP(B1929,'[1]Sum table'!$A:$E,5,FALSE),0)</f>
        <v>0</v>
      </c>
      <c r="E1929">
        <f>+IFERROR(VLOOKUP(B1929,'[1]Sum table'!$A:$F,6,FALSE),0)</f>
        <v>0</v>
      </c>
      <c r="F1929">
        <f>+IFERROR(VLOOKUP(B1929,'[1]Sum table'!$A:$G,7,FALSE),0)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ZK106.K229.C042</v>
      </c>
      <c r="C1930">
        <f>+IFERROR(VLOOKUP(B1930,'[1]Sum table'!$A:$D,4,FALSE),0)</f>
        <v>0</v>
      </c>
      <c r="D1930">
        <f>+IFERROR(VLOOKUP(B1930,'[1]Sum table'!$A:$E,5,FALSE),0)</f>
        <v>0</v>
      </c>
      <c r="E1930">
        <f>+IFERROR(VLOOKUP(B1930,'[1]Sum table'!$A:$F,6,FALSE),0)</f>
        <v>0</v>
      </c>
      <c r="F1930">
        <f>+IFERROR(VLOOKUP(B1930,'[1]Sum table'!$A:$G,7,FALSE),0)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ZK106.K230.C042</v>
      </c>
      <c r="C1931">
        <f>+IFERROR(VLOOKUP(B1931,'[1]Sum table'!$A:$D,4,FALSE),0)</f>
        <v>0</v>
      </c>
      <c r="D1931">
        <f>+IFERROR(VLOOKUP(B1931,'[1]Sum table'!$A:$E,5,FALSE),0)</f>
        <v>0</v>
      </c>
      <c r="E1931">
        <f>+IFERROR(VLOOKUP(B1931,'[1]Sum table'!$A:$F,6,FALSE),0)</f>
        <v>0</v>
      </c>
      <c r="F1931">
        <f>+IFERROR(VLOOKUP(B1931,'[1]Sum table'!$A:$G,7,FALSE),0)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ZK106.K231.C042</v>
      </c>
      <c r="C1932">
        <f>+IFERROR(VLOOKUP(B1932,'[1]Sum table'!$A:$D,4,FALSE),0)</f>
        <v>0</v>
      </c>
      <c r="D1932">
        <f>+IFERROR(VLOOKUP(B1932,'[1]Sum table'!$A:$E,5,FALSE),0)</f>
        <v>0</v>
      </c>
      <c r="E1932">
        <f>+IFERROR(VLOOKUP(B1932,'[1]Sum table'!$A:$F,6,FALSE),0)</f>
        <v>0</v>
      </c>
      <c r="F1932">
        <f>+IFERROR(VLOOKUP(B1932,'[1]Sum table'!$A:$G,7,FALSE),0)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ZK106.K232.C042</v>
      </c>
      <c r="C1933">
        <f>+IFERROR(VLOOKUP(B1933,'[1]Sum table'!$A:$D,4,FALSE),0)</f>
        <v>0</v>
      </c>
      <c r="D1933">
        <f>+IFERROR(VLOOKUP(B1933,'[1]Sum table'!$A:$E,5,FALSE),0)</f>
        <v>0</v>
      </c>
      <c r="E1933">
        <f>+IFERROR(VLOOKUP(B1933,'[1]Sum table'!$A:$F,6,FALSE),0)</f>
        <v>0</v>
      </c>
      <c r="F1933">
        <f>+IFERROR(VLOOKUP(B1933,'[1]Sum table'!$A:$G,7,FALSE),0)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ZK106.K233.C042</v>
      </c>
      <c r="C1934">
        <f>+IFERROR(VLOOKUP(B1934,'[1]Sum table'!$A:$D,4,FALSE),0)</f>
        <v>0</v>
      </c>
      <c r="D1934">
        <f>+IFERROR(VLOOKUP(B1934,'[1]Sum table'!$A:$E,5,FALSE),0)</f>
        <v>0</v>
      </c>
      <c r="E1934">
        <f>+IFERROR(VLOOKUP(B1934,'[1]Sum table'!$A:$F,6,FALSE),0)</f>
        <v>0</v>
      </c>
      <c r="F1934">
        <f>+IFERROR(VLOOKUP(B1934,'[1]Sum table'!$A:$G,7,FALSE),0)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ZK106.K234.C042</v>
      </c>
      <c r="C1935">
        <f>+IFERROR(VLOOKUP(B1935,'[1]Sum table'!$A:$D,4,FALSE),0)</f>
        <v>0</v>
      </c>
      <c r="D1935">
        <f>+IFERROR(VLOOKUP(B1935,'[1]Sum table'!$A:$E,5,FALSE),0)</f>
        <v>0</v>
      </c>
      <c r="E1935">
        <f>+IFERROR(VLOOKUP(B1935,'[1]Sum table'!$A:$F,6,FALSE),0)</f>
        <v>0</v>
      </c>
      <c r="F1935">
        <f>+IFERROR(VLOOKUP(B1935,'[1]Sum table'!$A:$G,7,FALSE),0)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ZK106.K235.C042</v>
      </c>
      <c r="C1936">
        <f>+IFERROR(VLOOKUP(B1936,'[1]Sum table'!$A:$D,4,FALSE),0)</f>
        <v>0</v>
      </c>
      <c r="D1936">
        <f>+IFERROR(VLOOKUP(B1936,'[1]Sum table'!$A:$E,5,FALSE),0)</f>
        <v>0</v>
      </c>
      <c r="E1936">
        <f>+IFERROR(VLOOKUP(B1936,'[1]Sum table'!$A:$F,6,FALSE),0)</f>
        <v>0</v>
      </c>
      <c r="F1936">
        <f>+IFERROR(VLOOKUP(B1936,'[1]Sum table'!$A:$G,7,FALSE),0)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ZK106.K236.C042</v>
      </c>
      <c r="C1937">
        <f>+IFERROR(VLOOKUP(B1937,'[1]Sum table'!$A:$D,4,FALSE),0)</f>
        <v>0</v>
      </c>
      <c r="D1937">
        <f>+IFERROR(VLOOKUP(B1937,'[1]Sum table'!$A:$E,5,FALSE),0)</f>
        <v>0</v>
      </c>
      <c r="E1937">
        <f>+IFERROR(VLOOKUP(B1937,'[1]Sum table'!$A:$F,6,FALSE),0)</f>
        <v>0</v>
      </c>
      <c r="F1937">
        <f>+IFERROR(VLOOKUP(B1937,'[1]Sum table'!$A:$G,7,FALSE),0)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ZK106.K237.C042</v>
      </c>
      <c r="C1938">
        <f>+IFERROR(VLOOKUP(B1938,'[1]Sum table'!$A:$D,4,FALSE),0)</f>
        <v>0</v>
      </c>
      <c r="D1938">
        <f>+IFERROR(VLOOKUP(B1938,'[1]Sum table'!$A:$E,5,FALSE),0)</f>
        <v>0</v>
      </c>
      <c r="E1938">
        <f>+IFERROR(VLOOKUP(B1938,'[1]Sum table'!$A:$F,6,FALSE),0)</f>
        <v>0</v>
      </c>
      <c r="F1938">
        <f>+IFERROR(VLOOKUP(B1938,'[1]Sum table'!$A:$G,7,FALSE),0)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ZK106.K238.C042</v>
      </c>
      <c r="C1939">
        <f>+IFERROR(VLOOKUP(B1939,'[1]Sum table'!$A:$D,4,FALSE),0)</f>
        <v>0</v>
      </c>
      <c r="D1939">
        <f>+IFERROR(VLOOKUP(B1939,'[1]Sum table'!$A:$E,5,FALSE),0)</f>
        <v>0</v>
      </c>
      <c r="E1939">
        <f>+IFERROR(VLOOKUP(B1939,'[1]Sum table'!$A:$F,6,FALSE),0)</f>
        <v>0</v>
      </c>
      <c r="F1939">
        <f>+IFERROR(VLOOKUP(B1939,'[1]Sum table'!$A:$G,7,FALSE),0)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ZK106.K239.C042</v>
      </c>
      <c r="C1940">
        <f>+IFERROR(VLOOKUP(B1940,'[1]Sum table'!$A:$D,4,FALSE),0)</f>
        <v>0</v>
      </c>
      <c r="D1940">
        <f>+IFERROR(VLOOKUP(B1940,'[1]Sum table'!$A:$E,5,FALSE),0)</f>
        <v>0</v>
      </c>
      <c r="E1940">
        <f>+IFERROR(VLOOKUP(B1940,'[1]Sum table'!$A:$F,6,FALSE),0)</f>
        <v>0</v>
      </c>
      <c r="F1940">
        <f>+IFERROR(VLOOKUP(B1940,'[1]Sum table'!$A:$G,7,FALSE),0)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ZK106.K240.C042</v>
      </c>
      <c r="C1941">
        <f>+IFERROR(VLOOKUP(B1941,'[1]Sum table'!$A:$D,4,FALSE),0)</f>
        <v>0</v>
      </c>
      <c r="D1941">
        <f>+IFERROR(VLOOKUP(B1941,'[1]Sum table'!$A:$E,5,FALSE),0)</f>
        <v>0</v>
      </c>
      <c r="E1941">
        <f>+IFERROR(VLOOKUP(B1941,'[1]Sum table'!$A:$F,6,FALSE),0)</f>
        <v>0</v>
      </c>
      <c r="F1941">
        <f>+IFERROR(VLOOKUP(B1941,'[1]Sum table'!$A:$G,7,FALSE),0)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ZK106.K241.C042</v>
      </c>
      <c r="C1942">
        <f>+IFERROR(VLOOKUP(B1942,'[1]Sum table'!$A:$D,4,FALSE),0)</f>
        <v>0</v>
      </c>
      <c r="D1942">
        <f>+IFERROR(VLOOKUP(B1942,'[1]Sum table'!$A:$E,5,FALSE),0)</f>
        <v>0</v>
      </c>
      <c r="E1942">
        <f>+IFERROR(VLOOKUP(B1942,'[1]Sum table'!$A:$F,6,FALSE),0)</f>
        <v>0</v>
      </c>
      <c r="F1942">
        <f>+IFERROR(VLOOKUP(B1942,'[1]Sum table'!$A:$G,7,FALSE),0)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ZK106.K242.C042</v>
      </c>
      <c r="C1943">
        <f>+IFERROR(VLOOKUP(B1943,'[1]Sum table'!$A:$D,4,FALSE),0)</f>
        <v>0</v>
      </c>
      <c r="D1943">
        <f>+IFERROR(VLOOKUP(B1943,'[1]Sum table'!$A:$E,5,FALSE),0)</f>
        <v>0</v>
      </c>
      <c r="E1943">
        <f>+IFERROR(VLOOKUP(B1943,'[1]Sum table'!$A:$F,6,FALSE),0)</f>
        <v>0</v>
      </c>
      <c r="F1943">
        <f>+IFERROR(VLOOKUP(B1943,'[1]Sum table'!$A:$G,7,FALSE),0)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ZK106.K243.C042</v>
      </c>
      <c r="C1944">
        <f>+IFERROR(VLOOKUP(B1944,'[1]Sum table'!$A:$D,4,FALSE),0)</f>
        <v>0</v>
      </c>
      <c r="D1944">
        <f>+IFERROR(VLOOKUP(B1944,'[1]Sum table'!$A:$E,5,FALSE),0)</f>
        <v>0</v>
      </c>
      <c r="E1944">
        <f>+IFERROR(VLOOKUP(B1944,'[1]Sum table'!$A:$F,6,FALSE),0)</f>
        <v>0</v>
      </c>
      <c r="F1944">
        <f>+IFERROR(VLOOKUP(B1944,'[1]Sum table'!$A:$G,7,FALSE),0)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ZK106.K244.C042</v>
      </c>
      <c r="C1945">
        <f>+IFERROR(VLOOKUP(B1945,'[1]Sum table'!$A:$D,4,FALSE),0)</f>
        <v>0</v>
      </c>
      <c r="D1945">
        <f>+IFERROR(VLOOKUP(B1945,'[1]Sum table'!$A:$E,5,FALSE),0)</f>
        <v>0</v>
      </c>
      <c r="E1945">
        <f>+IFERROR(VLOOKUP(B1945,'[1]Sum table'!$A:$F,6,FALSE),0)</f>
        <v>0</v>
      </c>
      <c r="F1945">
        <f>+IFERROR(VLOOKUP(B1945,'[1]Sum table'!$A:$G,7,FALSE),0)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ZK106.K245.C042</v>
      </c>
      <c r="C1946">
        <f>+IFERROR(VLOOKUP(B1946,'[1]Sum table'!$A:$D,4,FALSE),0)</f>
        <v>0</v>
      </c>
      <c r="D1946">
        <f>+IFERROR(VLOOKUP(B1946,'[1]Sum table'!$A:$E,5,FALSE),0)</f>
        <v>0</v>
      </c>
      <c r="E1946">
        <f>+IFERROR(VLOOKUP(B1946,'[1]Sum table'!$A:$F,6,FALSE),0)</f>
        <v>0</v>
      </c>
      <c r="F1946">
        <f>+IFERROR(VLOOKUP(B1946,'[1]Sum table'!$A:$G,7,FALSE),0)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ZK106.K246.C042</v>
      </c>
      <c r="C1947">
        <f>+IFERROR(VLOOKUP(B1947,'[1]Sum table'!$A:$D,4,FALSE),0)</f>
        <v>0</v>
      </c>
      <c r="D1947">
        <f>+IFERROR(VLOOKUP(B1947,'[1]Sum table'!$A:$E,5,FALSE),0)</f>
        <v>0</v>
      </c>
      <c r="E1947">
        <f>+IFERROR(VLOOKUP(B1947,'[1]Sum table'!$A:$F,6,FALSE),0)</f>
        <v>0</v>
      </c>
      <c r="F1947">
        <f>+IFERROR(VLOOKUP(B1947,'[1]Sum table'!$A:$G,7,FALSE),0)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ZK106.K247.C042</v>
      </c>
      <c r="C1948">
        <f>+IFERROR(VLOOKUP(B1948,'[1]Sum table'!$A:$D,4,FALSE),0)</f>
        <v>0</v>
      </c>
      <c r="D1948">
        <f>+IFERROR(VLOOKUP(B1948,'[1]Sum table'!$A:$E,5,FALSE),0)</f>
        <v>0</v>
      </c>
      <c r="E1948">
        <f>+IFERROR(VLOOKUP(B1948,'[1]Sum table'!$A:$F,6,FALSE),0)</f>
        <v>0</v>
      </c>
      <c r="F1948">
        <f>+IFERROR(VLOOKUP(B1948,'[1]Sum table'!$A:$G,7,FALSE),0)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ZK106.K248.C042</v>
      </c>
      <c r="C1949">
        <f>+IFERROR(VLOOKUP(B1949,'[1]Sum table'!$A:$D,4,FALSE),0)</f>
        <v>0</v>
      </c>
      <c r="D1949">
        <f>+IFERROR(VLOOKUP(B1949,'[1]Sum table'!$A:$E,5,FALSE),0)</f>
        <v>0</v>
      </c>
      <c r="E1949">
        <f>+IFERROR(VLOOKUP(B1949,'[1]Sum table'!$A:$F,6,FALSE),0)</f>
        <v>0</v>
      </c>
      <c r="F1949">
        <f>+IFERROR(VLOOKUP(B1949,'[1]Sum table'!$A:$G,7,FALSE),0)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ZK106.K249.C042</v>
      </c>
      <c r="C1950">
        <f>+IFERROR(VLOOKUP(B1950,'[1]Sum table'!$A:$D,4,FALSE),0)</f>
        <v>0</v>
      </c>
      <c r="D1950">
        <f>+IFERROR(VLOOKUP(B1950,'[1]Sum table'!$A:$E,5,FALSE),0)</f>
        <v>0</v>
      </c>
      <c r="E1950">
        <f>+IFERROR(VLOOKUP(B1950,'[1]Sum table'!$A:$F,6,FALSE),0)</f>
        <v>0</v>
      </c>
      <c r="F1950">
        <f>+IFERROR(VLOOKUP(B1950,'[1]Sum table'!$A:$G,7,FALSE),0)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ZK106.K250.C042</v>
      </c>
      <c r="C1951">
        <f>+IFERROR(VLOOKUP(B1951,'[1]Sum table'!$A:$D,4,FALSE),0)</f>
        <v>0</v>
      </c>
      <c r="D1951">
        <f>+IFERROR(VLOOKUP(B1951,'[1]Sum table'!$A:$E,5,FALSE),0)</f>
        <v>0</v>
      </c>
      <c r="E1951">
        <f>+IFERROR(VLOOKUP(B1951,'[1]Sum table'!$A:$F,6,FALSE),0)</f>
        <v>0</v>
      </c>
      <c r="F1951">
        <f>+IFERROR(VLOOKUP(B1951,'[1]Sum table'!$A:$G,7,FALSE),0)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ZK106.K251.C042</v>
      </c>
      <c r="C1952">
        <f>+IFERROR(VLOOKUP(B1952,'[1]Sum table'!$A:$D,4,FALSE),0)</f>
        <v>0</v>
      </c>
      <c r="D1952">
        <f>+IFERROR(VLOOKUP(B1952,'[1]Sum table'!$A:$E,5,FALSE),0)</f>
        <v>0</v>
      </c>
      <c r="E1952">
        <f>+IFERROR(VLOOKUP(B1952,'[1]Sum table'!$A:$F,6,FALSE),0)</f>
        <v>0</v>
      </c>
      <c r="F1952">
        <f>+IFERROR(VLOOKUP(B1952,'[1]Sum table'!$A:$G,7,FALSE),0)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ZK106.K252.C042</v>
      </c>
      <c r="C1953">
        <f>+IFERROR(VLOOKUP(B1953,'[1]Sum table'!$A:$D,4,FALSE),0)</f>
        <v>0</v>
      </c>
      <c r="D1953">
        <f>+IFERROR(VLOOKUP(B1953,'[1]Sum table'!$A:$E,5,FALSE),0)</f>
        <v>0</v>
      </c>
      <c r="E1953">
        <f>+IFERROR(VLOOKUP(B1953,'[1]Sum table'!$A:$F,6,FALSE),0)</f>
        <v>0</v>
      </c>
      <c r="F1953">
        <f>+IFERROR(VLOOKUP(B1953,'[1]Sum table'!$A:$G,7,FALSE),0)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ZK106.K253.C042</v>
      </c>
      <c r="C1954">
        <f>+IFERROR(VLOOKUP(B1954,'[1]Sum table'!$A:$D,4,FALSE),0)</f>
        <v>0</v>
      </c>
      <c r="D1954">
        <f>+IFERROR(VLOOKUP(B1954,'[1]Sum table'!$A:$E,5,FALSE),0)</f>
        <v>0</v>
      </c>
      <c r="E1954">
        <f>+IFERROR(VLOOKUP(B1954,'[1]Sum table'!$A:$F,6,FALSE),0)</f>
        <v>0</v>
      </c>
      <c r="F1954">
        <f>+IFERROR(VLOOKUP(B1954,'[1]Sum table'!$A:$G,7,FALSE),0)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ZK106.K254.C042</v>
      </c>
      <c r="C1955">
        <f>+IFERROR(VLOOKUP(B1955,'[1]Sum table'!$A:$D,4,FALSE),0)</f>
        <v>0</v>
      </c>
      <c r="D1955">
        <f>+IFERROR(VLOOKUP(B1955,'[1]Sum table'!$A:$E,5,FALSE),0)</f>
        <v>0</v>
      </c>
      <c r="E1955">
        <f>+IFERROR(VLOOKUP(B1955,'[1]Sum table'!$A:$F,6,FALSE),0)</f>
        <v>0</v>
      </c>
      <c r="F1955">
        <f>+IFERROR(VLOOKUP(B1955,'[1]Sum table'!$A:$G,7,FALSE),0)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ZK106.K255.C042</v>
      </c>
      <c r="C1956">
        <f>+IFERROR(VLOOKUP(B1956,'[1]Sum table'!$A:$D,4,FALSE),0)</f>
        <v>0</v>
      </c>
      <c r="D1956">
        <f>+IFERROR(VLOOKUP(B1956,'[1]Sum table'!$A:$E,5,FALSE),0)</f>
        <v>0</v>
      </c>
      <c r="E1956">
        <f>+IFERROR(VLOOKUP(B1956,'[1]Sum table'!$A:$F,6,FALSE),0)</f>
        <v>0</v>
      </c>
      <c r="F1956">
        <f>+IFERROR(VLOOKUP(B1956,'[1]Sum table'!$A:$G,7,FALSE),0)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ZK106.K256.C042</v>
      </c>
      <c r="C1957">
        <f>+IFERROR(VLOOKUP(B1957,'[1]Sum table'!$A:$D,4,FALSE),0)</f>
        <v>0</v>
      </c>
      <c r="D1957">
        <f>+IFERROR(VLOOKUP(B1957,'[1]Sum table'!$A:$E,5,FALSE),0)</f>
        <v>0</v>
      </c>
      <c r="E1957">
        <f>+IFERROR(VLOOKUP(B1957,'[1]Sum table'!$A:$F,6,FALSE),0)</f>
        <v>0</v>
      </c>
      <c r="F1957">
        <f>+IFERROR(VLOOKUP(B1957,'[1]Sum table'!$A:$G,7,FALSE),0)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ZK106.K257.C042</v>
      </c>
      <c r="C1958">
        <f>+IFERROR(VLOOKUP(B1958,'[1]Sum table'!$A:$D,4,FALSE),0)</f>
        <v>0</v>
      </c>
      <c r="D1958">
        <f>+IFERROR(VLOOKUP(B1958,'[1]Sum table'!$A:$E,5,FALSE),0)</f>
        <v>0</v>
      </c>
      <c r="E1958">
        <f>+IFERROR(VLOOKUP(B1958,'[1]Sum table'!$A:$F,6,FALSE),0)</f>
        <v>0</v>
      </c>
      <c r="F1958">
        <f>+IFERROR(VLOOKUP(B1958,'[1]Sum table'!$A:$G,7,FALSE),0)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ZK106.K258.C042</v>
      </c>
      <c r="C1959">
        <f>+IFERROR(VLOOKUP(B1959,'[1]Sum table'!$A:$D,4,FALSE),0)</f>
        <v>0</v>
      </c>
      <c r="D1959">
        <f>+IFERROR(VLOOKUP(B1959,'[1]Sum table'!$A:$E,5,FALSE),0)</f>
        <v>0</v>
      </c>
      <c r="E1959">
        <f>+IFERROR(VLOOKUP(B1959,'[1]Sum table'!$A:$F,6,FALSE),0)</f>
        <v>0</v>
      </c>
      <c r="F1959">
        <f>+IFERROR(VLOOKUP(B1959,'[1]Sum table'!$A:$G,7,FALSE),0)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ZK106.K259.C042</v>
      </c>
      <c r="C1960">
        <f>+IFERROR(VLOOKUP(B1960,'[1]Sum table'!$A:$D,4,FALSE),0)</f>
        <v>0</v>
      </c>
      <c r="D1960">
        <f>+IFERROR(VLOOKUP(B1960,'[1]Sum table'!$A:$E,5,FALSE),0)</f>
        <v>0</v>
      </c>
      <c r="E1960">
        <f>+IFERROR(VLOOKUP(B1960,'[1]Sum table'!$A:$F,6,FALSE),0)</f>
        <v>0</v>
      </c>
      <c r="F1960">
        <f>+IFERROR(VLOOKUP(B1960,'[1]Sum table'!$A:$G,7,FALSE),0)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ZK106.K260.C042</v>
      </c>
      <c r="C1961">
        <f>+IFERROR(VLOOKUP(B1961,'[1]Sum table'!$A:$D,4,FALSE),0)</f>
        <v>0</v>
      </c>
      <c r="D1961">
        <f>+IFERROR(VLOOKUP(B1961,'[1]Sum table'!$A:$E,5,FALSE),0)</f>
        <v>0</v>
      </c>
      <c r="E1961">
        <f>+IFERROR(VLOOKUP(B1961,'[1]Sum table'!$A:$F,6,FALSE),0)</f>
        <v>0</v>
      </c>
      <c r="F1961">
        <f>+IFERROR(VLOOKUP(B1961,'[1]Sum table'!$A:$G,7,FALSE),0)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ZK106.K261.C042</v>
      </c>
      <c r="C1962">
        <f>+IFERROR(VLOOKUP(B1962,'[1]Sum table'!$A:$D,4,FALSE),0)</f>
        <v>0</v>
      </c>
      <c r="D1962">
        <f>+IFERROR(VLOOKUP(B1962,'[1]Sum table'!$A:$E,5,FALSE),0)</f>
        <v>0</v>
      </c>
      <c r="E1962">
        <f>+IFERROR(VLOOKUP(B1962,'[1]Sum table'!$A:$F,6,FALSE),0)</f>
        <v>0</v>
      </c>
      <c r="F1962">
        <f>+IFERROR(VLOOKUP(B1962,'[1]Sum table'!$A:$G,7,FALSE),0)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ZK106.K262.C042</v>
      </c>
      <c r="C1963">
        <f>+IFERROR(VLOOKUP(B1963,'[1]Sum table'!$A:$D,4,FALSE),0)</f>
        <v>0</v>
      </c>
      <c r="D1963">
        <f>+IFERROR(VLOOKUP(B1963,'[1]Sum table'!$A:$E,5,FALSE),0)</f>
        <v>0</v>
      </c>
      <c r="E1963">
        <f>+IFERROR(VLOOKUP(B1963,'[1]Sum table'!$A:$F,6,FALSE),0)</f>
        <v>0</v>
      </c>
      <c r="F1963">
        <f>+IFERROR(VLOOKUP(B1963,'[1]Sum table'!$A:$G,7,FALSE),0)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ZK106.K263.C042</v>
      </c>
      <c r="C1964">
        <f>+IFERROR(VLOOKUP(B1964,'[1]Sum table'!$A:$D,4,FALSE),0)</f>
        <v>0</v>
      </c>
      <c r="D1964">
        <f>+IFERROR(VLOOKUP(B1964,'[1]Sum table'!$A:$E,5,FALSE),0)</f>
        <v>0</v>
      </c>
      <c r="E1964">
        <f>+IFERROR(VLOOKUP(B1964,'[1]Sum table'!$A:$F,6,FALSE),0)</f>
        <v>0</v>
      </c>
      <c r="F1964">
        <f>+IFERROR(VLOOKUP(B1964,'[1]Sum table'!$A:$G,7,FALSE),0)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ZK106.K264.C042</v>
      </c>
      <c r="C1965">
        <f>+IFERROR(VLOOKUP(B1965,'[1]Sum table'!$A:$D,4,FALSE),0)</f>
        <v>0</v>
      </c>
      <c r="D1965">
        <f>+IFERROR(VLOOKUP(B1965,'[1]Sum table'!$A:$E,5,FALSE),0)</f>
        <v>0</v>
      </c>
      <c r="E1965">
        <f>+IFERROR(VLOOKUP(B1965,'[1]Sum table'!$A:$F,6,FALSE),0)</f>
        <v>0</v>
      </c>
      <c r="F1965">
        <f>+IFERROR(VLOOKUP(B1965,'[1]Sum table'!$A:$G,7,FALSE),0)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ZK106.K265.C042</v>
      </c>
      <c r="C1966">
        <f>+IFERROR(VLOOKUP(B1966,'[1]Sum table'!$A:$D,4,FALSE),0)</f>
        <v>0</v>
      </c>
      <c r="D1966">
        <f>+IFERROR(VLOOKUP(B1966,'[1]Sum table'!$A:$E,5,FALSE),0)</f>
        <v>0</v>
      </c>
      <c r="E1966">
        <f>+IFERROR(VLOOKUP(B1966,'[1]Sum table'!$A:$F,6,FALSE),0)</f>
        <v>0</v>
      </c>
      <c r="F1966">
        <f>+IFERROR(VLOOKUP(B1966,'[1]Sum table'!$A:$G,7,FALSE),0)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ZK106.K266.C042</v>
      </c>
      <c r="C1967">
        <f>+IFERROR(VLOOKUP(B1967,'[1]Sum table'!$A:$D,4,FALSE),0)</f>
        <v>0</v>
      </c>
      <c r="D1967">
        <f>+IFERROR(VLOOKUP(B1967,'[1]Sum table'!$A:$E,5,FALSE),0)</f>
        <v>0</v>
      </c>
      <c r="E1967">
        <f>+IFERROR(VLOOKUP(B1967,'[1]Sum table'!$A:$F,6,FALSE),0)</f>
        <v>0</v>
      </c>
      <c r="F1967">
        <f>+IFERROR(VLOOKUP(B1967,'[1]Sum table'!$A:$G,7,FALSE),0)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ZK106.K267.C042</v>
      </c>
      <c r="C1968">
        <f>+IFERROR(VLOOKUP(B1968,'[1]Sum table'!$A:$D,4,FALSE),0)</f>
        <v>0</v>
      </c>
      <c r="D1968">
        <f>+IFERROR(VLOOKUP(B1968,'[1]Sum table'!$A:$E,5,FALSE),0)</f>
        <v>0</v>
      </c>
      <c r="E1968">
        <f>+IFERROR(VLOOKUP(B1968,'[1]Sum table'!$A:$F,6,FALSE),0)</f>
        <v>0</v>
      </c>
      <c r="F1968">
        <f>+IFERROR(VLOOKUP(B1968,'[1]Sum table'!$A:$G,7,FALSE),0)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ZK106.K268.C042</v>
      </c>
      <c r="C1969">
        <f>+IFERROR(VLOOKUP(B1969,'[1]Sum table'!$A:$D,4,FALSE),0)</f>
        <v>0</v>
      </c>
      <c r="D1969">
        <f>+IFERROR(VLOOKUP(B1969,'[1]Sum table'!$A:$E,5,FALSE),0)</f>
        <v>0</v>
      </c>
      <c r="E1969">
        <f>+IFERROR(VLOOKUP(B1969,'[1]Sum table'!$A:$F,6,FALSE),0)</f>
        <v>0</v>
      </c>
      <c r="F1969">
        <f>+IFERROR(VLOOKUP(B1969,'[1]Sum table'!$A:$G,7,FALSE),0)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ZK106.K269.C042</v>
      </c>
      <c r="C1970">
        <f>+IFERROR(VLOOKUP(B1970,'[1]Sum table'!$A:$D,4,FALSE),0)</f>
        <v>0</v>
      </c>
      <c r="D1970">
        <f>+IFERROR(VLOOKUP(B1970,'[1]Sum table'!$A:$E,5,FALSE),0)</f>
        <v>0</v>
      </c>
      <c r="E1970">
        <f>+IFERROR(VLOOKUP(B1970,'[1]Sum table'!$A:$F,6,FALSE),0)</f>
        <v>0</v>
      </c>
      <c r="F1970">
        <f>+IFERROR(VLOOKUP(B1970,'[1]Sum table'!$A:$G,7,FALSE),0)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ZK106.K270.C042</v>
      </c>
      <c r="C1971">
        <f>+IFERROR(VLOOKUP(B1971,'[1]Sum table'!$A:$D,4,FALSE),0)</f>
        <v>0</v>
      </c>
      <c r="D1971">
        <f>+IFERROR(VLOOKUP(B1971,'[1]Sum table'!$A:$E,5,FALSE),0)</f>
        <v>0</v>
      </c>
      <c r="E1971">
        <f>+IFERROR(VLOOKUP(B1971,'[1]Sum table'!$A:$F,6,FALSE),0)</f>
        <v>0</v>
      </c>
      <c r="F1971">
        <f>+IFERROR(VLOOKUP(B1971,'[1]Sum table'!$A:$G,7,FALSE),0)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ZK106.K271.C042</v>
      </c>
      <c r="C1972">
        <f>+IFERROR(VLOOKUP(B1972,'[1]Sum table'!$A:$D,4,FALSE),0)</f>
        <v>0</v>
      </c>
      <c r="D1972">
        <f>+IFERROR(VLOOKUP(B1972,'[1]Sum table'!$A:$E,5,FALSE),0)</f>
        <v>0</v>
      </c>
      <c r="E1972">
        <f>+IFERROR(VLOOKUP(B1972,'[1]Sum table'!$A:$F,6,FALSE),0)</f>
        <v>0</v>
      </c>
      <c r="F1972">
        <f>+IFERROR(VLOOKUP(B1972,'[1]Sum table'!$A:$G,7,FALSE),0)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ZK106.K272.C042</v>
      </c>
      <c r="C1973">
        <f>+IFERROR(VLOOKUP(B1973,'[1]Sum table'!$A:$D,4,FALSE),0)</f>
        <v>0</v>
      </c>
      <c r="D1973">
        <f>+IFERROR(VLOOKUP(B1973,'[1]Sum table'!$A:$E,5,FALSE),0)</f>
        <v>0</v>
      </c>
      <c r="E1973">
        <f>+IFERROR(VLOOKUP(B1973,'[1]Sum table'!$A:$F,6,FALSE),0)</f>
        <v>0</v>
      </c>
      <c r="F1973">
        <f>+IFERROR(VLOOKUP(B1973,'[1]Sum table'!$A:$G,7,FALSE),0)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ZK106.K273.C042</v>
      </c>
      <c r="C1974">
        <f>+IFERROR(VLOOKUP(B1974,'[1]Sum table'!$A:$D,4,FALSE),0)</f>
        <v>0</v>
      </c>
      <c r="D1974">
        <f>+IFERROR(VLOOKUP(B1974,'[1]Sum table'!$A:$E,5,FALSE),0)</f>
        <v>0</v>
      </c>
      <c r="E1974">
        <f>+IFERROR(VLOOKUP(B1974,'[1]Sum table'!$A:$F,6,FALSE),0)</f>
        <v>0</v>
      </c>
      <c r="F1974">
        <f>+IFERROR(VLOOKUP(B1974,'[1]Sum table'!$A:$G,7,FALSE),0)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ZK106.K274.C042</v>
      </c>
      <c r="C1975">
        <f>+IFERROR(VLOOKUP(B1975,'[1]Sum table'!$A:$D,4,FALSE),0)</f>
        <v>0</v>
      </c>
      <c r="D1975">
        <f>+IFERROR(VLOOKUP(B1975,'[1]Sum table'!$A:$E,5,FALSE),0)</f>
        <v>0</v>
      </c>
      <c r="E1975">
        <f>+IFERROR(VLOOKUP(B1975,'[1]Sum table'!$A:$F,6,FALSE),0)</f>
        <v>0</v>
      </c>
      <c r="F1975">
        <f>+IFERROR(VLOOKUP(B1975,'[1]Sum table'!$A:$G,7,FALSE),0)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ZK106.K275.C042</v>
      </c>
      <c r="C1976">
        <f>+IFERROR(VLOOKUP(B1976,'[1]Sum table'!$A:$D,4,FALSE),0)</f>
        <v>0</v>
      </c>
      <c r="D1976">
        <f>+IFERROR(VLOOKUP(B1976,'[1]Sum table'!$A:$E,5,FALSE),0)</f>
        <v>0</v>
      </c>
      <c r="E1976">
        <f>+IFERROR(VLOOKUP(B1976,'[1]Sum table'!$A:$F,6,FALSE),0)</f>
        <v>0</v>
      </c>
      <c r="F1976">
        <f>+IFERROR(VLOOKUP(B1976,'[1]Sum table'!$A:$G,7,FALSE),0)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ZK106.K276.C042</v>
      </c>
      <c r="C1977">
        <f>+IFERROR(VLOOKUP(B1977,'[1]Sum table'!$A:$D,4,FALSE),0)</f>
        <v>0</v>
      </c>
      <c r="D1977">
        <f>+IFERROR(VLOOKUP(B1977,'[1]Sum table'!$A:$E,5,FALSE),0)</f>
        <v>0</v>
      </c>
      <c r="E1977">
        <f>+IFERROR(VLOOKUP(B1977,'[1]Sum table'!$A:$F,6,FALSE),0)</f>
        <v>0</v>
      </c>
      <c r="F1977">
        <f>+IFERROR(VLOOKUP(B1977,'[1]Sum table'!$A:$G,7,FALSE),0)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ZK106.K277.C042</v>
      </c>
      <c r="C1978">
        <f>+IFERROR(VLOOKUP(B1978,'[1]Sum table'!$A:$D,4,FALSE),0)</f>
        <v>0</v>
      </c>
      <c r="D1978">
        <f>+IFERROR(VLOOKUP(B1978,'[1]Sum table'!$A:$E,5,FALSE),0)</f>
        <v>0</v>
      </c>
      <c r="E1978">
        <f>+IFERROR(VLOOKUP(B1978,'[1]Sum table'!$A:$F,6,FALSE),0)</f>
        <v>0</v>
      </c>
      <c r="F1978">
        <f>+IFERROR(VLOOKUP(B1978,'[1]Sum table'!$A:$G,7,FALSE),0)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ZK106.K278.C042</v>
      </c>
      <c r="C1979">
        <f>+IFERROR(VLOOKUP(B1979,'[1]Sum table'!$A:$D,4,FALSE),0)</f>
        <v>0</v>
      </c>
      <c r="D1979">
        <f>+IFERROR(VLOOKUP(B1979,'[1]Sum table'!$A:$E,5,FALSE),0)</f>
        <v>0</v>
      </c>
      <c r="E1979">
        <f>+IFERROR(VLOOKUP(B1979,'[1]Sum table'!$A:$F,6,FALSE),0)</f>
        <v>0</v>
      </c>
      <c r="F1979">
        <f>+IFERROR(VLOOKUP(B1979,'[1]Sum table'!$A:$G,7,FALSE),0)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ZK106.K279.C042</v>
      </c>
      <c r="C1980">
        <f>+IFERROR(VLOOKUP(B1980,'[1]Sum table'!$A:$D,4,FALSE),0)</f>
        <v>0</v>
      </c>
      <c r="D1980">
        <f>+IFERROR(VLOOKUP(B1980,'[1]Sum table'!$A:$E,5,FALSE),0)</f>
        <v>0</v>
      </c>
      <c r="E1980">
        <f>+IFERROR(VLOOKUP(B1980,'[1]Sum table'!$A:$F,6,FALSE),0)</f>
        <v>0</v>
      </c>
      <c r="F1980">
        <f>+IFERROR(VLOOKUP(B1980,'[1]Sum table'!$A:$G,7,FALSE),0)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ZK106.K280.C042</v>
      </c>
      <c r="C1981">
        <f>+IFERROR(VLOOKUP(B1981,'[1]Sum table'!$A:$D,4,FALSE),0)</f>
        <v>0</v>
      </c>
      <c r="D1981">
        <f>+IFERROR(VLOOKUP(B1981,'[1]Sum table'!$A:$E,5,FALSE),0)</f>
        <v>0</v>
      </c>
      <c r="E1981">
        <f>+IFERROR(VLOOKUP(B1981,'[1]Sum table'!$A:$F,6,FALSE),0)</f>
        <v>0</v>
      </c>
      <c r="F1981">
        <f>+IFERROR(VLOOKUP(B1981,'[1]Sum table'!$A:$G,7,FALSE),0)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ZK106.K281.C042</v>
      </c>
      <c r="C1982">
        <f>+IFERROR(VLOOKUP(B1982,'[1]Sum table'!$A:$D,4,FALSE),0)</f>
        <v>0</v>
      </c>
      <c r="D1982">
        <f>+IFERROR(VLOOKUP(B1982,'[1]Sum table'!$A:$E,5,FALSE),0)</f>
        <v>0</v>
      </c>
      <c r="E1982">
        <f>+IFERROR(VLOOKUP(B1982,'[1]Sum table'!$A:$F,6,FALSE),0)</f>
        <v>0</v>
      </c>
      <c r="F1982">
        <f>+IFERROR(VLOOKUP(B1982,'[1]Sum table'!$A:$G,7,FALSE),0)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ZK106.K282.C042</v>
      </c>
      <c r="C1983">
        <f>+IFERROR(VLOOKUP(B1983,'[1]Sum table'!$A:$D,4,FALSE),0)</f>
        <v>0</v>
      </c>
      <c r="D1983">
        <f>+IFERROR(VLOOKUP(B1983,'[1]Sum table'!$A:$E,5,FALSE),0)</f>
        <v>0</v>
      </c>
      <c r="E1983">
        <f>+IFERROR(VLOOKUP(B1983,'[1]Sum table'!$A:$F,6,FALSE),0)</f>
        <v>0</v>
      </c>
      <c r="F1983">
        <f>+IFERROR(VLOOKUP(B1983,'[1]Sum table'!$A:$G,7,FALSE),0)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ZK106.K283.C042</v>
      </c>
      <c r="C1984">
        <f>+IFERROR(VLOOKUP(B1984,'[1]Sum table'!$A:$D,4,FALSE),0)</f>
        <v>0</v>
      </c>
      <c r="D1984">
        <f>+IFERROR(VLOOKUP(B1984,'[1]Sum table'!$A:$E,5,FALSE),0)</f>
        <v>0</v>
      </c>
      <c r="E1984">
        <f>+IFERROR(VLOOKUP(B1984,'[1]Sum table'!$A:$F,6,FALSE),0)</f>
        <v>0</v>
      </c>
      <c r="F1984">
        <f>+IFERROR(VLOOKUP(B1984,'[1]Sum table'!$A:$G,7,FALSE),0)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ZK106.K284.C042</v>
      </c>
      <c r="C1985">
        <f>+IFERROR(VLOOKUP(B1985,'[1]Sum table'!$A:$D,4,FALSE),0)</f>
        <v>0</v>
      </c>
      <c r="D1985">
        <f>+IFERROR(VLOOKUP(B1985,'[1]Sum table'!$A:$E,5,FALSE),0)</f>
        <v>0</v>
      </c>
      <c r="E1985">
        <f>+IFERROR(VLOOKUP(B1985,'[1]Sum table'!$A:$F,6,FALSE),0)</f>
        <v>0</v>
      </c>
      <c r="F1985">
        <f>+IFERROR(VLOOKUP(B1985,'[1]Sum table'!$A:$G,7,FALSE),0)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ZK106.K285.C042</v>
      </c>
      <c r="C1986">
        <f>+IFERROR(VLOOKUP(B1986,'[1]Sum table'!$A:$D,4,FALSE),0)</f>
        <v>0</v>
      </c>
      <c r="D1986">
        <f>+IFERROR(VLOOKUP(B1986,'[1]Sum table'!$A:$E,5,FALSE),0)</f>
        <v>0</v>
      </c>
      <c r="E1986">
        <f>+IFERROR(VLOOKUP(B1986,'[1]Sum table'!$A:$F,6,FALSE),0)</f>
        <v>0</v>
      </c>
      <c r="F1986">
        <f>+IFERROR(VLOOKUP(B1986,'[1]Sum table'!$A:$G,7,FALSE),0)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ZK106.K286.C042</v>
      </c>
      <c r="C1987">
        <f>+IFERROR(VLOOKUP(B1987,'[1]Sum table'!$A:$D,4,FALSE),0)</f>
        <v>0</v>
      </c>
      <c r="D1987">
        <f>+IFERROR(VLOOKUP(B1987,'[1]Sum table'!$A:$E,5,FALSE),0)</f>
        <v>0</v>
      </c>
      <c r="E1987">
        <f>+IFERROR(VLOOKUP(B1987,'[1]Sum table'!$A:$F,6,FALSE),0)</f>
        <v>0</v>
      </c>
      <c r="F1987">
        <f>+IFERROR(VLOOKUP(B1987,'[1]Sum table'!$A:$G,7,FALSE),0)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ZK106.K287.C042</v>
      </c>
      <c r="C1988">
        <f>+IFERROR(VLOOKUP(B1988,'[1]Sum table'!$A:$D,4,FALSE),0)</f>
        <v>0</v>
      </c>
      <c r="D1988">
        <f>+IFERROR(VLOOKUP(B1988,'[1]Sum table'!$A:$E,5,FALSE),0)</f>
        <v>0</v>
      </c>
      <c r="E1988">
        <f>+IFERROR(VLOOKUP(B1988,'[1]Sum table'!$A:$F,6,FALSE),0)</f>
        <v>0</v>
      </c>
      <c r="F1988">
        <f>+IFERROR(VLOOKUP(B1988,'[1]Sum table'!$A:$G,7,FALSE),0)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ZK106.K288.C042</v>
      </c>
      <c r="C1989">
        <f>+IFERROR(VLOOKUP(B1989,'[1]Sum table'!$A:$D,4,FALSE),0)</f>
        <v>0</v>
      </c>
      <c r="D1989">
        <f>+IFERROR(VLOOKUP(B1989,'[1]Sum table'!$A:$E,5,FALSE),0)</f>
        <v>0</v>
      </c>
      <c r="E1989">
        <f>+IFERROR(VLOOKUP(B1989,'[1]Sum table'!$A:$F,6,FALSE),0)</f>
        <v>0</v>
      </c>
      <c r="F1989">
        <f>+IFERROR(VLOOKUP(B1989,'[1]Sum table'!$A:$G,7,FALSE),0)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ZK106.K289.C042</v>
      </c>
      <c r="C1990">
        <f>+IFERROR(VLOOKUP(B1990,'[1]Sum table'!$A:$D,4,FALSE),0)</f>
        <v>0</v>
      </c>
      <c r="D1990">
        <f>+IFERROR(VLOOKUP(B1990,'[1]Sum table'!$A:$E,5,FALSE),0)</f>
        <v>0</v>
      </c>
      <c r="E1990">
        <f>+IFERROR(VLOOKUP(B1990,'[1]Sum table'!$A:$F,6,FALSE),0)</f>
        <v>0</v>
      </c>
      <c r="F1990">
        <f>+IFERROR(VLOOKUP(B1990,'[1]Sum table'!$A:$G,7,FALSE),0)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ZK106.K290.C042</v>
      </c>
      <c r="C1991">
        <f>+IFERROR(VLOOKUP(B1991,'[1]Sum table'!$A:$D,4,FALSE),0)</f>
        <v>0</v>
      </c>
      <c r="D1991">
        <f>+IFERROR(VLOOKUP(B1991,'[1]Sum table'!$A:$E,5,FALSE),0)</f>
        <v>0</v>
      </c>
      <c r="E1991">
        <f>+IFERROR(VLOOKUP(B1991,'[1]Sum table'!$A:$F,6,FALSE),0)</f>
        <v>0</v>
      </c>
      <c r="F1991">
        <f>+IFERROR(VLOOKUP(B1991,'[1]Sum table'!$A:$G,7,FALSE),0)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ZK106.K291.C042</v>
      </c>
      <c r="C1992">
        <f>+IFERROR(VLOOKUP(B1992,'[1]Sum table'!$A:$D,4,FALSE),0)</f>
        <v>0</v>
      </c>
      <c r="D1992">
        <f>+IFERROR(VLOOKUP(B1992,'[1]Sum table'!$A:$E,5,FALSE),0)</f>
        <v>0</v>
      </c>
      <c r="E1992">
        <f>+IFERROR(VLOOKUP(B1992,'[1]Sum table'!$A:$F,6,FALSE),0)</f>
        <v>0</v>
      </c>
      <c r="F1992">
        <f>+IFERROR(VLOOKUP(B1992,'[1]Sum table'!$A:$G,7,FALSE),0)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ZK106.K292.C042</v>
      </c>
      <c r="C1993">
        <f>+IFERROR(VLOOKUP(B1993,'[1]Sum table'!$A:$D,4,FALSE),0)</f>
        <v>0</v>
      </c>
      <c r="D1993">
        <f>+IFERROR(VLOOKUP(B1993,'[1]Sum table'!$A:$E,5,FALSE),0)</f>
        <v>0</v>
      </c>
      <c r="E1993">
        <f>+IFERROR(VLOOKUP(B1993,'[1]Sum table'!$A:$F,6,FALSE),0)</f>
        <v>0</v>
      </c>
      <c r="F1993">
        <f>+IFERROR(VLOOKUP(B1993,'[1]Sum table'!$A:$G,7,FALSE),0)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ZK106.K293.C042</v>
      </c>
      <c r="C1994">
        <f>+IFERROR(VLOOKUP(B1994,'[1]Sum table'!$A:$D,4,FALSE),0)</f>
        <v>0</v>
      </c>
      <c r="D1994">
        <f>+IFERROR(VLOOKUP(B1994,'[1]Sum table'!$A:$E,5,FALSE),0)</f>
        <v>0</v>
      </c>
      <c r="E1994">
        <f>+IFERROR(VLOOKUP(B1994,'[1]Sum table'!$A:$F,6,FALSE),0)</f>
        <v>0</v>
      </c>
      <c r="F1994">
        <f>+IFERROR(VLOOKUP(B1994,'[1]Sum table'!$A:$G,7,FALSE),0)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ZK106.K294.C042</v>
      </c>
      <c r="C1995">
        <f>+IFERROR(VLOOKUP(B1995,'[1]Sum table'!$A:$D,4,FALSE),0)</f>
        <v>0</v>
      </c>
      <c r="D1995">
        <f>+IFERROR(VLOOKUP(B1995,'[1]Sum table'!$A:$E,5,FALSE),0)</f>
        <v>0</v>
      </c>
      <c r="E1995">
        <f>+IFERROR(VLOOKUP(B1995,'[1]Sum table'!$A:$F,6,FALSE),0)</f>
        <v>0</v>
      </c>
      <c r="F1995">
        <f>+IFERROR(VLOOKUP(B1995,'[1]Sum table'!$A:$G,7,FALSE),0)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ZK106.K295.C042</v>
      </c>
      <c r="C1996">
        <f>+IFERROR(VLOOKUP(B1996,'[1]Sum table'!$A:$D,4,FALSE),0)</f>
        <v>0</v>
      </c>
      <c r="D1996">
        <f>+IFERROR(VLOOKUP(B1996,'[1]Sum table'!$A:$E,5,FALSE),0)</f>
        <v>0</v>
      </c>
      <c r="E1996">
        <f>+IFERROR(VLOOKUP(B1996,'[1]Sum table'!$A:$F,6,FALSE),0)</f>
        <v>0</v>
      </c>
      <c r="F1996">
        <f>+IFERROR(VLOOKUP(B1996,'[1]Sum table'!$A:$G,7,FALSE),0)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ZK106.K296.C042</v>
      </c>
      <c r="C1997">
        <f>+IFERROR(VLOOKUP(B1997,'[1]Sum table'!$A:$D,4,FALSE),0)</f>
        <v>0</v>
      </c>
      <c r="D1997">
        <f>+IFERROR(VLOOKUP(B1997,'[1]Sum table'!$A:$E,5,FALSE),0)</f>
        <v>0</v>
      </c>
      <c r="E1997">
        <f>+IFERROR(VLOOKUP(B1997,'[1]Sum table'!$A:$F,6,FALSE),0)</f>
        <v>0</v>
      </c>
      <c r="F1997">
        <f>+IFERROR(VLOOKUP(B1997,'[1]Sum table'!$A:$G,7,FALSE),0)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ZK106.K297.C042</v>
      </c>
      <c r="C1998">
        <f>+IFERROR(VLOOKUP(B1998,'[1]Sum table'!$A:$D,4,FALSE),0)</f>
        <v>0</v>
      </c>
      <c r="D1998">
        <f>+IFERROR(VLOOKUP(B1998,'[1]Sum table'!$A:$E,5,FALSE),0)</f>
        <v>0</v>
      </c>
      <c r="E1998">
        <f>+IFERROR(VLOOKUP(B1998,'[1]Sum table'!$A:$F,6,FALSE),0)</f>
        <v>0</v>
      </c>
      <c r="F1998">
        <f>+IFERROR(VLOOKUP(B1998,'[1]Sum table'!$A:$G,7,FALSE),0)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ZK106.K298.C042</v>
      </c>
      <c r="C1999">
        <f>+IFERROR(VLOOKUP(B1999,'[1]Sum table'!$A:$D,4,FALSE),0)</f>
        <v>0</v>
      </c>
      <c r="D1999">
        <f>+IFERROR(VLOOKUP(B1999,'[1]Sum table'!$A:$E,5,FALSE),0)</f>
        <v>0</v>
      </c>
      <c r="E1999">
        <f>+IFERROR(VLOOKUP(B1999,'[1]Sum table'!$A:$F,6,FALSE),0)</f>
        <v>0</v>
      </c>
      <c r="F1999">
        <f>+IFERROR(VLOOKUP(B1999,'[1]Sum table'!$A:$G,7,FALSE),0)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ZK106.K299.C042</v>
      </c>
      <c r="C2000">
        <f>+IFERROR(VLOOKUP(B2000,'[1]Sum table'!$A:$D,4,FALSE),0)</f>
        <v>0</v>
      </c>
      <c r="D2000">
        <f>+IFERROR(VLOOKUP(B2000,'[1]Sum table'!$A:$E,5,FALSE),0)</f>
        <v>0</v>
      </c>
      <c r="E2000">
        <f>+IFERROR(VLOOKUP(B2000,'[1]Sum table'!$A:$F,6,FALSE),0)</f>
        <v>0</v>
      </c>
      <c r="F2000">
        <f>+IFERROR(VLOOKUP(B2000,'[1]Sum table'!$A:$G,7,FALSE),0)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ZK106.K300.C042</v>
      </c>
      <c r="C2001">
        <f>+IFERROR(VLOOKUP(B2001,'[1]Sum table'!$A:$D,4,FALSE),0)</f>
        <v>0</v>
      </c>
      <c r="D2001">
        <f>+IFERROR(VLOOKUP(B2001,'[1]Sum table'!$A:$E,5,FALSE),0)</f>
        <v>0</v>
      </c>
      <c r="E2001">
        <f>+IFERROR(VLOOKUP(B2001,'[1]Sum table'!$A:$F,6,FALSE),0)</f>
        <v>0</v>
      </c>
      <c r="F2001">
        <f>+IFERROR(VLOOKUP(B2001,'[1]Sum table'!$A:$G,7,FALSE),0)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ZK106.K301.C042</v>
      </c>
      <c r="C2002">
        <f>+IFERROR(VLOOKUP(B2002,'[1]Sum table'!$A:$D,4,FALSE),0)</f>
        <v>0</v>
      </c>
      <c r="D2002">
        <f>+IFERROR(VLOOKUP(B2002,'[1]Sum table'!$A:$E,5,FALSE),0)</f>
        <v>0</v>
      </c>
      <c r="E2002">
        <f>+IFERROR(VLOOKUP(B2002,'[1]Sum table'!$A:$F,6,FALSE),0)</f>
        <v>0</v>
      </c>
      <c r="F2002">
        <f>+IFERROR(VLOOKUP(B2002,'[1]Sum table'!$A:$G,7,FALSE),0)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ZK106.K302.C042</v>
      </c>
      <c r="C2003">
        <f>+IFERROR(VLOOKUP(B2003,'[1]Sum table'!$A:$D,4,FALSE),0)</f>
        <v>0</v>
      </c>
      <c r="D2003">
        <f>+IFERROR(VLOOKUP(B2003,'[1]Sum table'!$A:$E,5,FALSE),0)</f>
        <v>0</v>
      </c>
      <c r="E2003">
        <f>+IFERROR(VLOOKUP(B2003,'[1]Sum table'!$A:$F,6,FALSE),0)</f>
        <v>0</v>
      </c>
      <c r="F2003">
        <f>+IFERROR(VLOOKUP(B2003,'[1]Sum table'!$A:$G,7,FALSE),0)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ZK106.K303.C042</v>
      </c>
      <c r="C2004">
        <f>+IFERROR(VLOOKUP(B2004,'[1]Sum table'!$A:$D,4,FALSE),0)</f>
        <v>0</v>
      </c>
      <c r="D2004">
        <f>+IFERROR(VLOOKUP(B2004,'[1]Sum table'!$A:$E,5,FALSE),0)</f>
        <v>0</v>
      </c>
      <c r="E2004">
        <f>+IFERROR(VLOOKUP(B2004,'[1]Sum table'!$A:$F,6,FALSE),0)</f>
        <v>0</v>
      </c>
      <c r="F2004">
        <f>+IFERROR(VLOOKUP(B2004,'[1]Sum table'!$A:$G,7,FALSE),0)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ZK106.K304.C042</v>
      </c>
      <c r="C2005">
        <f>+IFERROR(VLOOKUP(B2005,'[1]Sum table'!$A:$D,4,FALSE),0)</f>
        <v>0</v>
      </c>
      <c r="D2005">
        <f>+IFERROR(VLOOKUP(B2005,'[1]Sum table'!$A:$E,5,FALSE),0)</f>
        <v>0</v>
      </c>
      <c r="E2005">
        <f>+IFERROR(VLOOKUP(B2005,'[1]Sum table'!$A:$F,6,FALSE),0)</f>
        <v>0</v>
      </c>
      <c r="F2005">
        <f>+IFERROR(VLOOKUP(B2005,'[1]Sum table'!$A:$G,7,FALSE),0)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ZK106.K305.C042</v>
      </c>
      <c r="C2006">
        <f>+IFERROR(VLOOKUP(B2006,'[1]Sum table'!$A:$D,4,FALSE),0)</f>
        <v>0</v>
      </c>
      <c r="D2006">
        <f>+IFERROR(VLOOKUP(B2006,'[1]Sum table'!$A:$E,5,FALSE),0)</f>
        <v>0</v>
      </c>
      <c r="E2006">
        <f>+IFERROR(VLOOKUP(B2006,'[1]Sum table'!$A:$F,6,FALSE),0)</f>
        <v>0</v>
      </c>
      <c r="F2006">
        <f>+IFERROR(VLOOKUP(B2006,'[1]Sum table'!$A:$G,7,FALSE),0)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ZK106.K306.C042</v>
      </c>
      <c r="C2007">
        <f>+IFERROR(VLOOKUP(B2007,'[1]Sum table'!$A:$D,4,FALSE),0)</f>
        <v>0</v>
      </c>
      <c r="D2007">
        <f>+IFERROR(VLOOKUP(B2007,'[1]Sum table'!$A:$E,5,FALSE),0)</f>
        <v>0</v>
      </c>
      <c r="E2007">
        <f>+IFERROR(VLOOKUP(B2007,'[1]Sum table'!$A:$F,6,FALSE),0)</f>
        <v>0</v>
      </c>
      <c r="F2007">
        <f>+IFERROR(VLOOKUP(B2007,'[1]Sum table'!$A:$G,7,FALSE),0)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ZK106.K307.C042</v>
      </c>
      <c r="C2008">
        <f>+IFERROR(VLOOKUP(B2008,'[1]Sum table'!$A:$D,4,FALSE),0)</f>
        <v>0</v>
      </c>
      <c r="D2008">
        <f>+IFERROR(VLOOKUP(B2008,'[1]Sum table'!$A:$E,5,FALSE),0)</f>
        <v>0</v>
      </c>
      <c r="E2008">
        <f>+IFERROR(VLOOKUP(B2008,'[1]Sum table'!$A:$F,6,FALSE),0)</f>
        <v>0</v>
      </c>
      <c r="F2008">
        <f>+IFERROR(VLOOKUP(B2008,'[1]Sum table'!$A:$G,7,FALSE),0)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ZK106.K308.C042</v>
      </c>
      <c r="C2009">
        <f>+IFERROR(VLOOKUP(B2009,'[1]Sum table'!$A:$D,4,FALSE),0)</f>
        <v>0</v>
      </c>
      <c r="D2009">
        <f>+IFERROR(VLOOKUP(B2009,'[1]Sum table'!$A:$E,5,FALSE),0)</f>
        <v>0</v>
      </c>
      <c r="E2009">
        <f>+IFERROR(VLOOKUP(B2009,'[1]Sum table'!$A:$F,6,FALSE),0)</f>
        <v>0</v>
      </c>
      <c r="F2009">
        <f>+IFERROR(VLOOKUP(B2009,'[1]Sum table'!$A:$G,7,FALSE),0)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ZK106.K309.C042</v>
      </c>
      <c r="C2010">
        <f>+IFERROR(VLOOKUP(B2010,'[1]Sum table'!$A:$D,4,FALSE),0)</f>
        <v>0</v>
      </c>
      <c r="D2010">
        <f>+IFERROR(VLOOKUP(B2010,'[1]Sum table'!$A:$E,5,FALSE),0)</f>
        <v>0</v>
      </c>
      <c r="E2010">
        <f>+IFERROR(VLOOKUP(B2010,'[1]Sum table'!$A:$F,6,FALSE),0)</f>
        <v>0</v>
      </c>
      <c r="F2010">
        <f>+IFERROR(VLOOKUP(B2010,'[1]Sum table'!$A:$G,7,FALSE),0)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ZK106.K310.C042</v>
      </c>
      <c r="C2011">
        <f>+IFERROR(VLOOKUP(B2011,'[1]Sum table'!$A:$D,4,FALSE),0)</f>
        <v>0</v>
      </c>
      <c r="D2011">
        <f>+IFERROR(VLOOKUP(B2011,'[1]Sum table'!$A:$E,5,FALSE),0)</f>
        <v>0</v>
      </c>
      <c r="E2011">
        <f>+IFERROR(VLOOKUP(B2011,'[1]Sum table'!$A:$F,6,FALSE),0)</f>
        <v>0</v>
      </c>
      <c r="F2011">
        <f>+IFERROR(VLOOKUP(B2011,'[1]Sum table'!$A:$G,7,FALSE),0)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ZK106.K311.C042</v>
      </c>
      <c r="C2012">
        <f>+IFERROR(VLOOKUP(B2012,'[1]Sum table'!$A:$D,4,FALSE),0)</f>
        <v>0</v>
      </c>
      <c r="D2012">
        <f>+IFERROR(VLOOKUP(B2012,'[1]Sum table'!$A:$E,5,FALSE),0)</f>
        <v>0</v>
      </c>
      <c r="E2012">
        <f>+IFERROR(VLOOKUP(B2012,'[1]Sum table'!$A:$F,6,FALSE),0)</f>
        <v>0</v>
      </c>
      <c r="F2012">
        <f>+IFERROR(VLOOKUP(B2012,'[1]Sum table'!$A:$G,7,FALSE),0)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ZK106.K312.C042</v>
      </c>
      <c r="C2013">
        <f>+IFERROR(VLOOKUP(B2013,'[1]Sum table'!$A:$D,4,FALSE),0)</f>
        <v>0</v>
      </c>
      <c r="D2013">
        <f>+IFERROR(VLOOKUP(B2013,'[1]Sum table'!$A:$E,5,FALSE),0)</f>
        <v>0</v>
      </c>
      <c r="E2013">
        <f>+IFERROR(VLOOKUP(B2013,'[1]Sum table'!$A:$F,6,FALSE),0)</f>
        <v>0</v>
      </c>
      <c r="F2013">
        <f>+IFERROR(VLOOKUP(B2013,'[1]Sum table'!$A:$G,7,FALSE),0)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ZK106.K313.C042</v>
      </c>
      <c r="C2014">
        <f>+IFERROR(VLOOKUP(B2014,'[1]Sum table'!$A:$D,4,FALSE),0)</f>
        <v>0</v>
      </c>
      <c r="D2014">
        <f>+IFERROR(VLOOKUP(B2014,'[1]Sum table'!$A:$E,5,FALSE),0)</f>
        <v>0</v>
      </c>
      <c r="E2014">
        <f>+IFERROR(VLOOKUP(B2014,'[1]Sum table'!$A:$F,6,FALSE),0)</f>
        <v>0</v>
      </c>
      <c r="F2014">
        <f>+IFERROR(VLOOKUP(B2014,'[1]Sum table'!$A:$G,7,FALSE),0)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ZK106.K314.C042</v>
      </c>
      <c r="C2015">
        <f>+IFERROR(VLOOKUP(B2015,'[1]Sum table'!$A:$D,4,FALSE),0)</f>
        <v>0</v>
      </c>
      <c r="D2015">
        <f>+IFERROR(VLOOKUP(B2015,'[1]Sum table'!$A:$E,5,FALSE),0)</f>
        <v>0</v>
      </c>
      <c r="E2015">
        <f>+IFERROR(VLOOKUP(B2015,'[1]Sum table'!$A:$F,6,FALSE),0)</f>
        <v>0</v>
      </c>
      <c r="F2015">
        <f>+IFERROR(VLOOKUP(B2015,'[1]Sum table'!$A:$G,7,FALSE),0)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ZK106.K315.C042</v>
      </c>
      <c r="C2016">
        <f>+IFERROR(VLOOKUP(B2016,'[1]Sum table'!$A:$D,4,FALSE),0)</f>
        <v>0</v>
      </c>
      <c r="D2016">
        <f>+IFERROR(VLOOKUP(B2016,'[1]Sum table'!$A:$E,5,FALSE),0)</f>
        <v>0</v>
      </c>
      <c r="E2016">
        <f>+IFERROR(VLOOKUP(B2016,'[1]Sum table'!$A:$F,6,FALSE),0)</f>
        <v>0</v>
      </c>
      <c r="F2016">
        <f>+IFERROR(VLOOKUP(B2016,'[1]Sum table'!$A:$G,7,FALSE),0)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ZK106.K316.C042</v>
      </c>
      <c r="C2017">
        <f>+IFERROR(VLOOKUP(B2017,'[1]Sum table'!$A:$D,4,FALSE),0)</f>
        <v>0</v>
      </c>
      <c r="D2017">
        <f>+IFERROR(VLOOKUP(B2017,'[1]Sum table'!$A:$E,5,FALSE),0)</f>
        <v>0</v>
      </c>
      <c r="E2017">
        <f>+IFERROR(VLOOKUP(B2017,'[1]Sum table'!$A:$F,6,FALSE),0)</f>
        <v>0</v>
      </c>
      <c r="F2017">
        <f>+IFERROR(VLOOKUP(B2017,'[1]Sum table'!$A:$G,7,FALSE),0)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ZK106.K317.C042</v>
      </c>
      <c r="C2018">
        <f>+IFERROR(VLOOKUP(B2018,'[1]Sum table'!$A:$D,4,FALSE),0)</f>
        <v>0</v>
      </c>
      <c r="D2018">
        <f>+IFERROR(VLOOKUP(B2018,'[1]Sum table'!$A:$E,5,FALSE),0)</f>
        <v>0</v>
      </c>
      <c r="E2018">
        <f>+IFERROR(VLOOKUP(B2018,'[1]Sum table'!$A:$F,6,FALSE),0)</f>
        <v>0</v>
      </c>
      <c r="F2018">
        <f>+IFERROR(VLOOKUP(B2018,'[1]Sum table'!$A:$G,7,FALSE),0)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ZK106.K318.C042</v>
      </c>
      <c r="C2019">
        <f>+IFERROR(VLOOKUP(B2019,'[1]Sum table'!$A:$D,4,FALSE),0)</f>
        <v>0</v>
      </c>
      <c r="D2019">
        <f>+IFERROR(VLOOKUP(B2019,'[1]Sum table'!$A:$E,5,FALSE),0)</f>
        <v>0</v>
      </c>
      <c r="E2019">
        <f>+IFERROR(VLOOKUP(B2019,'[1]Sum table'!$A:$F,6,FALSE),0)</f>
        <v>0</v>
      </c>
      <c r="F2019">
        <f>+IFERROR(VLOOKUP(B2019,'[1]Sum table'!$A:$G,7,FALSE),0)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ZK106.K319.C042</v>
      </c>
      <c r="C2020">
        <f>+IFERROR(VLOOKUP(B2020,'[1]Sum table'!$A:$D,4,FALSE),0)</f>
        <v>0</v>
      </c>
      <c r="D2020">
        <f>+IFERROR(VLOOKUP(B2020,'[1]Sum table'!$A:$E,5,FALSE),0)</f>
        <v>0</v>
      </c>
      <c r="E2020">
        <f>+IFERROR(VLOOKUP(B2020,'[1]Sum table'!$A:$F,6,FALSE),0)</f>
        <v>0</v>
      </c>
      <c r="F2020">
        <f>+IFERROR(VLOOKUP(B2020,'[1]Sum table'!$A:$G,7,FALSE),0)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ZK106.K320.C042</v>
      </c>
      <c r="C2021">
        <f>+IFERROR(VLOOKUP(B2021,'[1]Sum table'!$A:$D,4,FALSE),0)</f>
        <v>0</v>
      </c>
      <c r="D2021">
        <f>+IFERROR(VLOOKUP(B2021,'[1]Sum table'!$A:$E,5,FALSE),0)</f>
        <v>0</v>
      </c>
      <c r="E2021">
        <f>+IFERROR(VLOOKUP(B2021,'[1]Sum table'!$A:$F,6,FALSE),0)</f>
        <v>0</v>
      </c>
      <c r="F2021">
        <f>+IFERROR(VLOOKUP(B2021,'[1]Sum table'!$A:$G,7,FALSE),0)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ZK106.K321.C042</v>
      </c>
      <c r="C2022">
        <f>+IFERROR(VLOOKUP(B2022,'[1]Sum table'!$A:$D,4,FALSE),0)</f>
        <v>0</v>
      </c>
      <c r="D2022">
        <f>+IFERROR(VLOOKUP(B2022,'[1]Sum table'!$A:$E,5,FALSE),0)</f>
        <v>0</v>
      </c>
      <c r="E2022">
        <f>+IFERROR(VLOOKUP(B2022,'[1]Sum table'!$A:$F,6,FALSE),0)</f>
        <v>0</v>
      </c>
      <c r="F2022">
        <f>+IFERROR(VLOOKUP(B2022,'[1]Sum table'!$A:$G,7,FALSE),0)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ZK106.K322.C042</v>
      </c>
      <c r="C2023">
        <f>+IFERROR(VLOOKUP(B2023,'[1]Sum table'!$A:$D,4,FALSE),0)</f>
        <v>0</v>
      </c>
      <c r="D2023">
        <f>+IFERROR(VLOOKUP(B2023,'[1]Sum table'!$A:$E,5,FALSE),0)</f>
        <v>0</v>
      </c>
      <c r="E2023">
        <f>+IFERROR(VLOOKUP(B2023,'[1]Sum table'!$A:$F,6,FALSE),0)</f>
        <v>0</v>
      </c>
      <c r="F2023">
        <f>+IFERROR(VLOOKUP(B2023,'[1]Sum table'!$A:$G,7,FALSE),0)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ZK106.K323.C042</v>
      </c>
      <c r="C2024">
        <f>+IFERROR(VLOOKUP(B2024,'[1]Sum table'!$A:$D,4,FALSE),0)</f>
        <v>0</v>
      </c>
      <c r="D2024">
        <f>+IFERROR(VLOOKUP(B2024,'[1]Sum table'!$A:$E,5,FALSE),0)</f>
        <v>0</v>
      </c>
      <c r="E2024">
        <f>+IFERROR(VLOOKUP(B2024,'[1]Sum table'!$A:$F,6,FALSE),0)</f>
        <v>0</v>
      </c>
      <c r="F2024">
        <f>+IFERROR(VLOOKUP(B2024,'[1]Sum table'!$A:$G,7,FALSE),0)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ZK106.K324.C042</v>
      </c>
      <c r="C2025">
        <f>+IFERROR(VLOOKUP(B2025,'[1]Sum table'!$A:$D,4,FALSE),0)</f>
        <v>0</v>
      </c>
      <c r="D2025">
        <f>+IFERROR(VLOOKUP(B2025,'[1]Sum table'!$A:$E,5,FALSE),0)</f>
        <v>0</v>
      </c>
      <c r="E2025">
        <f>+IFERROR(VLOOKUP(B2025,'[1]Sum table'!$A:$F,6,FALSE),0)</f>
        <v>0</v>
      </c>
      <c r="F2025">
        <f>+IFERROR(VLOOKUP(B2025,'[1]Sum table'!$A:$G,7,FALSE),0)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ZK106.K325.C042</v>
      </c>
      <c r="C2026">
        <f>+IFERROR(VLOOKUP(B2026,'[1]Sum table'!$A:$D,4,FALSE),0)</f>
        <v>0</v>
      </c>
      <c r="D2026">
        <f>+IFERROR(VLOOKUP(B2026,'[1]Sum table'!$A:$E,5,FALSE),0)</f>
        <v>0</v>
      </c>
      <c r="E2026">
        <f>+IFERROR(VLOOKUP(B2026,'[1]Sum table'!$A:$F,6,FALSE),0)</f>
        <v>0</v>
      </c>
      <c r="F2026">
        <f>+IFERROR(VLOOKUP(B2026,'[1]Sum table'!$A:$G,7,FALSE),0)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ZK106.K326.C042</v>
      </c>
      <c r="C2027">
        <f>+IFERROR(VLOOKUP(B2027,'[1]Sum table'!$A:$D,4,FALSE),0)</f>
        <v>0</v>
      </c>
      <c r="D2027">
        <f>+IFERROR(VLOOKUP(B2027,'[1]Sum table'!$A:$E,5,FALSE),0)</f>
        <v>0</v>
      </c>
      <c r="E2027">
        <f>+IFERROR(VLOOKUP(B2027,'[1]Sum table'!$A:$F,6,FALSE),0)</f>
        <v>0</v>
      </c>
      <c r="F2027">
        <f>+IFERROR(VLOOKUP(B2027,'[1]Sum table'!$A:$G,7,FALSE),0)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ZK106.K327.C042</v>
      </c>
      <c r="C2028">
        <f>+IFERROR(VLOOKUP(B2028,'[1]Sum table'!$A:$D,4,FALSE),0)</f>
        <v>0</v>
      </c>
      <c r="D2028">
        <f>+IFERROR(VLOOKUP(B2028,'[1]Sum table'!$A:$E,5,FALSE),0)</f>
        <v>0</v>
      </c>
      <c r="E2028">
        <f>+IFERROR(VLOOKUP(B2028,'[1]Sum table'!$A:$F,6,FALSE),0)</f>
        <v>0</v>
      </c>
      <c r="F2028">
        <f>+IFERROR(VLOOKUP(B2028,'[1]Sum table'!$A:$G,7,FALSE),0)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ZK106.K328.C042</v>
      </c>
      <c r="C2029">
        <f>+IFERROR(VLOOKUP(B2029,'[1]Sum table'!$A:$D,4,FALSE),0)</f>
        <v>0</v>
      </c>
      <c r="D2029">
        <f>+IFERROR(VLOOKUP(B2029,'[1]Sum table'!$A:$E,5,FALSE),0)</f>
        <v>0</v>
      </c>
      <c r="E2029">
        <f>+IFERROR(VLOOKUP(B2029,'[1]Sum table'!$A:$F,6,FALSE),0)</f>
        <v>0</v>
      </c>
      <c r="F2029">
        <f>+IFERROR(VLOOKUP(B2029,'[1]Sum table'!$A:$G,7,FALSE),0)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ZK106.K329.C042</v>
      </c>
      <c r="C2030">
        <f>+IFERROR(VLOOKUP(B2030,'[1]Sum table'!$A:$D,4,FALSE),0)</f>
        <v>0</v>
      </c>
      <c r="D2030">
        <f>+IFERROR(VLOOKUP(B2030,'[1]Sum table'!$A:$E,5,FALSE),0)</f>
        <v>0</v>
      </c>
      <c r="E2030">
        <f>+IFERROR(VLOOKUP(B2030,'[1]Sum table'!$A:$F,6,FALSE),0)</f>
        <v>0</v>
      </c>
      <c r="F2030">
        <f>+IFERROR(VLOOKUP(B2030,'[1]Sum table'!$A:$G,7,FALSE),0)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ZK106.K330.C042</v>
      </c>
      <c r="C2031">
        <f>+IFERROR(VLOOKUP(B2031,'[1]Sum table'!$A:$D,4,FALSE),0)</f>
        <v>0</v>
      </c>
      <c r="D2031">
        <f>+IFERROR(VLOOKUP(B2031,'[1]Sum table'!$A:$E,5,FALSE),0)</f>
        <v>0</v>
      </c>
      <c r="E2031">
        <f>+IFERROR(VLOOKUP(B2031,'[1]Sum table'!$A:$F,6,FALSE),0)</f>
        <v>0</v>
      </c>
      <c r="F2031">
        <f>+IFERROR(VLOOKUP(B2031,'[1]Sum table'!$A:$G,7,FALSE),0)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ZK106.K331.C042</v>
      </c>
      <c r="C2032">
        <f>+IFERROR(VLOOKUP(B2032,'[1]Sum table'!$A:$D,4,FALSE),0)</f>
        <v>0</v>
      </c>
      <c r="D2032">
        <f>+IFERROR(VLOOKUP(B2032,'[1]Sum table'!$A:$E,5,FALSE),0)</f>
        <v>0</v>
      </c>
      <c r="E2032">
        <f>+IFERROR(VLOOKUP(B2032,'[1]Sum table'!$A:$F,6,FALSE),0)</f>
        <v>0</v>
      </c>
      <c r="F2032">
        <f>+IFERROR(VLOOKUP(B2032,'[1]Sum table'!$A:$G,7,FALSE),0)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ZK106.K332.C042</v>
      </c>
      <c r="C2033">
        <f>+IFERROR(VLOOKUP(B2033,'[1]Sum table'!$A:$D,4,FALSE),0)</f>
        <v>0</v>
      </c>
      <c r="D2033">
        <f>+IFERROR(VLOOKUP(B2033,'[1]Sum table'!$A:$E,5,FALSE),0)</f>
        <v>0</v>
      </c>
      <c r="E2033">
        <f>+IFERROR(VLOOKUP(B2033,'[1]Sum table'!$A:$F,6,FALSE),0)</f>
        <v>0</v>
      </c>
      <c r="F2033">
        <f>+IFERROR(VLOOKUP(B2033,'[1]Sum table'!$A:$G,7,FALSE),0)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ZK106.K333.C042</v>
      </c>
      <c r="C2034">
        <f>+IFERROR(VLOOKUP(B2034,'[1]Sum table'!$A:$D,4,FALSE),0)</f>
        <v>0</v>
      </c>
      <c r="D2034">
        <f>+IFERROR(VLOOKUP(B2034,'[1]Sum table'!$A:$E,5,FALSE),0)</f>
        <v>0</v>
      </c>
      <c r="E2034">
        <f>+IFERROR(VLOOKUP(B2034,'[1]Sum table'!$A:$F,6,FALSE),0)</f>
        <v>0</v>
      </c>
      <c r="F2034">
        <f>+IFERROR(VLOOKUP(B2034,'[1]Sum table'!$A:$G,7,FALSE),0)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ZK106.K334.C042</v>
      </c>
      <c r="C2035">
        <f>+IFERROR(VLOOKUP(B2035,'[1]Sum table'!$A:$D,4,FALSE),0)</f>
        <v>0</v>
      </c>
      <c r="D2035">
        <f>+IFERROR(VLOOKUP(B2035,'[1]Sum table'!$A:$E,5,FALSE),0)</f>
        <v>0</v>
      </c>
      <c r="E2035">
        <f>+IFERROR(VLOOKUP(B2035,'[1]Sum table'!$A:$F,6,FALSE),0)</f>
        <v>0</v>
      </c>
      <c r="F2035">
        <f>+IFERROR(VLOOKUP(B2035,'[1]Sum table'!$A:$G,7,FALSE),0)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ZK106.K335.C042</v>
      </c>
      <c r="C2036">
        <f>+IFERROR(VLOOKUP(B2036,'[1]Sum table'!$A:$D,4,FALSE),0)</f>
        <v>0</v>
      </c>
      <c r="D2036">
        <f>+IFERROR(VLOOKUP(B2036,'[1]Sum table'!$A:$E,5,FALSE),0)</f>
        <v>0</v>
      </c>
      <c r="E2036">
        <f>+IFERROR(VLOOKUP(B2036,'[1]Sum table'!$A:$F,6,FALSE),0)</f>
        <v>0</v>
      </c>
      <c r="F2036">
        <f>+IFERROR(VLOOKUP(B2036,'[1]Sum table'!$A:$G,7,FALSE),0)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ZK106.K336.C042</v>
      </c>
      <c r="C2037">
        <f>+IFERROR(VLOOKUP(B2037,'[1]Sum table'!$A:$D,4,FALSE),0)</f>
        <v>0</v>
      </c>
      <c r="D2037">
        <f>+IFERROR(VLOOKUP(B2037,'[1]Sum table'!$A:$E,5,FALSE),0)</f>
        <v>0</v>
      </c>
      <c r="E2037">
        <f>+IFERROR(VLOOKUP(B2037,'[1]Sum table'!$A:$F,6,FALSE),0)</f>
        <v>0</v>
      </c>
      <c r="F2037">
        <f>+IFERROR(VLOOKUP(B2037,'[1]Sum table'!$A:$G,7,FALSE),0)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ZK106.K337.C042</v>
      </c>
      <c r="C2038">
        <f>+IFERROR(VLOOKUP(B2038,'[1]Sum table'!$A:$D,4,FALSE),0)</f>
        <v>0</v>
      </c>
      <c r="D2038">
        <f>+IFERROR(VLOOKUP(B2038,'[1]Sum table'!$A:$E,5,FALSE),0)</f>
        <v>0</v>
      </c>
      <c r="E2038">
        <f>+IFERROR(VLOOKUP(B2038,'[1]Sum table'!$A:$F,6,FALSE),0)</f>
        <v>0</v>
      </c>
      <c r="F2038">
        <f>+IFERROR(VLOOKUP(B2038,'[1]Sum table'!$A:$G,7,FALSE),0)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ZK106.K338.C042</v>
      </c>
      <c r="C2039">
        <f>+IFERROR(VLOOKUP(B2039,'[1]Sum table'!$A:$D,4,FALSE),0)</f>
        <v>0</v>
      </c>
      <c r="D2039">
        <f>+IFERROR(VLOOKUP(B2039,'[1]Sum table'!$A:$E,5,FALSE),0)</f>
        <v>0</v>
      </c>
      <c r="E2039">
        <f>+IFERROR(VLOOKUP(B2039,'[1]Sum table'!$A:$F,6,FALSE),0)</f>
        <v>0</v>
      </c>
      <c r="F2039">
        <f>+IFERROR(VLOOKUP(B2039,'[1]Sum table'!$A:$G,7,FALSE),0)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ZK106.K339.C042</v>
      </c>
      <c r="C2040">
        <f>+IFERROR(VLOOKUP(B2040,'[1]Sum table'!$A:$D,4,FALSE),0)</f>
        <v>0</v>
      </c>
      <c r="D2040">
        <f>+IFERROR(VLOOKUP(B2040,'[1]Sum table'!$A:$E,5,FALSE),0)</f>
        <v>0</v>
      </c>
      <c r="E2040">
        <f>+IFERROR(VLOOKUP(B2040,'[1]Sum table'!$A:$F,6,FALSE),0)</f>
        <v>0</v>
      </c>
      <c r="F2040">
        <f>+IFERROR(VLOOKUP(B2040,'[1]Sum table'!$A:$G,7,FALSE),0)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ZK106.K340.C042</v>
      </c>
      <c r="C2041">
        <f>+IFERROR(VLOOKUP(B2041,'[1]Sum table'!$A:$D,4,FALSE),0)</f>
        <v>0</v>
      </c>
      <c r="D2041">
        <f>+IFERROR(VLOOKUP(B2041,'[1]Sum table'!$A:$E,5,FALSE),0)</f>
        <v>0</v>
      </c>
      <c r="E2041">
        <f>+IFERROR(VLOOKUP(B2041,'[1]Sum table'!$A:$F,6,FALSE),0)</f>
        <v>0</v>
      </c>
      <c r="F2041">
        <f>+IFERROR(VLOOKUP(B2041,'[1]Sum table'!$A:$G,7,FALSE),0)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ZK106.K341.C042</v>
      </c>
      <c r="C2042">
        <f>+IFERROR(VLOOKUP(B2042,'[1]Sum table'!$A:$D,4,FALSE),0)</f>
        <v>0</v>
      </c>
      <c r="D2042">
        <f>+IFERROR(VLOOKUP(B2042,'[1]Sum table'!$A:$E,5,FALSE),0)</f>
        <v>0</v>
      </c>
      <c r="E2042">
        <f>+IFERROR(VLOOKUP(B2042,'[1]Sum table'!$A:$F,6,FALSE),0)</f>
        <v>0</v>
      </c>
      <c r="F2042">
        <f>+IFERROR(VLOOKUP(B2042,'[1]Sum table'!$A:$G,7,FALSE),0)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ZK106.K342.C042</v>
      </c>
      <c r="C2043">
        <f>+IFERROR(VLOOKUP(B2043,'[1]Sum table'!$A:$D,4,FALSE),0)</f>
        <v>0</v>
      </c>
      <c r="D2043">
        <f>+IFERROR(VLOOKUP(B2043,'[1]Sum table'!$A:$E,5,FALSE),0)</f>
        <v>0</v>
      </c>
      <c r="E2043">
        <f>+IFERROR(VLOOKUP(B2043,'[1]Sum table'!$A:$F,6,FALSE),0)</f>
        <v>0</v>
      </c>
      <c r="F2043">
        <f>+IFERROR(VLOOKUP(B2043,'[1]Sum table'!$A:$G,7,FALSE),0)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ZK106.K343.C042</v>
      </c>
      <c r="C2044">
        <f>+IFERROR(VLOOKUP(B2044,'[1]Sum table'!$A:$D,4,FALSE),0)</f>
        <v>0</v>
      </c>
      <c r="D2044">
        <f>+IFERROR(VLOOKUP(B2044,'[1]Sum table'!$A:$E,5,FALSE),0)</f>
        <v>0</v>
      </c>
      <c r="E2044">
        <f>+IFERROR(VLOOKUP(B2044,'[1]Sum table'!$A:$F,6,FALSE),0)</f>
        <v>0</v>
      </c>
      <c r="F2044">
        <f>+IFERROR(VLOOKUP(B2044,'[1]Sum table'!$A:$G,7,FALSE),0)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ZK106.K344.C042</v>
      </c>
      <c r="C2045">
        <f>+IFERROR(VLOOKUP(B2045,'[1]Sum table'!$A:$D,4,FALSE),0)</f>
        <v>0</v>
      </c>
      <c r="D2045">
        <f>+IFERROR(VLOOKUP(B2045,'[1]Sum table'!$A:$E,5,FALSE),0)</f>
        <v>0</v>
      </c>
      <c r="E2045">
        <f>+IFERROR(VLOOKUP(B2045,'[1]Sum table'!$A:$F,6,FALSE),0)</f>
        <v>0</v>
      </c>
      <c r="F2045">
        <f>+IFERROR(VLOOKUP(B2045,'[1]Sum table'!$A:$G,7,FALSE),0)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ZK106.K345.C042</v>
      </c>
      <c r="C2046">
        <f>+IFERROR(VLOOKUP(B2046,'[1]Sum table'!$A:$D,4,FALSE),0)</f>
        <v>0</v>
      </c>
      <c r="D2046">
        <f>+IFERROR(VLOOKUP(B2046,'[1]Sum table'!$A:$E,5,FALSE),0)</f>
        <v>0</v>
      </c>
      <c r="E2046">
        <f>+IFERROR(VLOOKUP(B2046,'[1]Sum table'!$A:$F,6,FALSE),0)</f>
        <v>0</v>
      </c>
      <c r="F2046">
        <f>+IFERROR(VLOOKUP(B2046,'[1]Sum table'!$A:$G,7,FALSE),0)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ZK106.K346.C042</v>
      </c>
      <c r="C2047">
        <f>+IFERROR(VLOOKUP(B2047,'[1]Sum table'!$A:$D,4,FALSE),0)</f>
        <v>0</v>
      </c>
      <c r="D2047">
        <f>+IFERROR(VLOOKUP(B2047,'[1]Sum table'!$A:$E,5,FALSE),0)</f>
        <v>0</v>
      </c>
      <c r="E2047">
        <f>+IFERROR(VLOOKUP(B2047,'[1]Sum table'!$A:$F,6,FALSE),0)</f>
        <v>0</v>
      </c>
      <c r="F2047">
        <f>+IFERROR(VLOOKUP(B2047,'[1]Sum table'!$A:$G,7,FALSE),0)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ZK106.K347.C042</v>
      </c>
      <c r="C2048">
        <f>+IFERROR(VLOOKUP(B2048,'[1]Sum table'!$A:$D,4,FALSE),0)</f>
        <v>0</v>
      </c>
      <c r="D2048">
        <f>+IFERROR(VLOOKUP(B2048,'[1]Sum table'!$A:$E,5,FALSE),0)</f>
        <v>0</v>
      </c>
      <c r="E2048">
        <f>+IFERROR(VLOOKUP(B2048,'[1]Sum table'!$A:$F,6,FALSE),0)</f>
        <v>0</v>
      </c>
      <c r="F2048">
        <f>+IFERROR(VLOOKUP(B2048,'[1]Sum table'!$A:$G,7,FALSE),0)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ZK106.K348.C042</v>
      </c>
      <c r="C2049">
        <f>+IFERROR(VLOOKUP(B2049,'[1]Sum table'!$A:$D,4,FALSE),0)</f>
        <v>0</v>
      </c>
      <c r="D2049">
        <f>+IFERROR(VLOOKUP(B2049,'[1]Sum table'!$A:$E,5,FALSE),0)</f>
        <v>0</v>
      </c>
      <c r="E2049">
        <f>+IFERROR(VLOOKUP(B2049,'[1]Sum table'!$A:$F,6,FALSE),0)</f>
        <v>0</v>
      </c>
      <c r="F2049">
        <f>+IFERROR(VLOOKUP(B2049,'[1]Sum table'!$A:$G,7,FALSE),0)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ZK106.K349.C042</v>
      </c>
      <c r="C2050">
        <f>+IFERROR(VLOOKUP(B2050,'[1]Sum table'!$A:$D,4,FALSE),0)</f>
        <v>0</v>
      </c>
      <c r="D2050">
        <f>+IFERROR(VLOOKUP(B2050,'[1]Sum table'!$A:$E,5,FALSE),0)</f>
        <v>0</v>
      </c>
      <c r="E2050">
        <f>+IFERROR(VLOOKUP(B2050,'[1]Sum table'!$A:$F,6,FALSE),0)</f>
        <v>0</v>
      </c>
      <c r="F2050">
        <f>+IFERROR(VLOOKUP(B2050,'[1]Sum table'!$A:$G,7,FALSE),0)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ZK106.K350.C042</v>
      </c>
      <c r="C2051">
        <f>+IFERROR(VLOOKUP(B2051,'[1]Sum table'!$A:$D,4,FALSE),0)</f>
        <v>0</v>
      </c>
      <c r="D2051">
        <f>+IFERROR(VLOOKUP(B2051,'[1]Sum table'!$A:$E,5,FALSE),0)</f>
        <v>0</v>
      </c>
      <c r="E2051">
        <f>+IFERROR(VLOOKUP(B2051,'[1]Sum table'!$A:$F,6,FALSE),0)</f>
        <v>0</v>
      </c>
      <c r="F2051">
        <f>+IFERROR(VLOOKUP(B2051,'[1]Sum table'!$A:$G,7,FALSE),0)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ZK106.K351.C042</v>
      </c>
      <c r="C2052">
        <f>+IFERROR(VLOOKUP(B2052,'[1]Sum table'!$A:$D,4,FALSE),0)</f>
        <v>0</v>
      </c>
      <c r="D2052">
        <f>+IFERROR(VLOOKUP(B2052,'[1]Sum table'!$A:$E,5,FALSE),0)</f>
        <v>0</v>
      </c>
      <c r="E2052">
        <f>+IFERROR(VLOOKUP(B2052,'[1]Sum table'!$A:$F,6,FALSE),0)</f>
        <v>0</v>
      </c>
      <c r="F2052">
        <f>+IFERROR(VLOOKUP(B2052,'[1]Sum table'!$A:$G,7,FALSE),0)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ZK106.K352.C042</v>
      </c>
      <c r="C2053">
        <f>+IFERROR(VLOOKUP(B2053,'[1]Sum table'!$A:$D,4,FALSE),0)</f>
        <v>0</v>
      </c>
      <c r="D2053">
        <f>+IFERROR(VLOOKUP(B2053,'[1]Sum table'!$A:$E,5,FALSE),0)</f>
        <v>0</v>
      </c>
      <c r="E2053">
        <f>+IFERROR(VLOOKUP(B2053,'[1]Sum table'!$A:$F,6,FALSE),0)</f>
        <v>0</v>
      </c>
      <c r="F2053">
        <f>+IFERROR(VLOOKUP(B2053,'[1]Sum table'!$A:$G,7,FALSE),0)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ZK106.K353.C042</v>
      </c>
      <c r="C2054">
        <f>+IFERROR(VLOOKUP(B2054,'[1]Sum table'!$A:$D,4,FALSE),0)</f>
        <v>0</v>
      </c>
      <c r="D2054">
        <f>+IFERROR(VLOOKUP(B2054,'[1]Sum table'!$A:$E,5,FALSE),0)</f>
        <v>0</v>
      </c>
      <c r="E2054">
        <f>+IFERROR(VLOOKUP(B2054,'[1]Sum table'!$A:$F,6,FALSE),0)</f>
        <v>0</v>
      </c>
      <c r="F2054">
        <f>+IFERROR(VLOOKUP(B2054,'[1]Sum table'!$A:$G,7,FALSE),0)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ZK106.K354.C042</v>
      </c>
      <c r="C2055">
        <f>+IFERROR(VLOOKUP(B2055,'[1]Sum table'!$A:$D,4,FALSE),0)</f>
        <v>0</v>
      </c>
      <c r="D2055">
        <f>+IFERROR(VLOOKUP(B2055,'[1]Sum table'!$A:$E,5,FALSE),0)</f>
        <v>0</v>
      </c>
      <c r="E2055">
        <f>+IFERROR(VLOOKUP(B2055,'[1]Sum table'!$A:$F,6,FALSE),0)</f>
        <v>0</v>
      </c>
      <c r="F2055">
        <f>+IFERROR(VLOOKUP(B2055,'[1]Sum table'!$A:$G,7,FALSE),0)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ZK106.K355.C042</v>
      </c>
      <c r="C2056">
        <f>+IFERROR(VLOOKUP(B2056,'[1]Sum table'!$A:$D,4,FALSE),0)</f>
        <v>0</v>
      </c>
      <c r="D2056">
        <f>+IFERROR(VLOOKUP(B2056,'[1]Sum table'!$A:$E,5,FALSE),0)</f>
        <v>0</v>
      </c>
      <c r="E2056">
        <f>+IFERROR(VLOOKUP(B2056,'[1]Sum table'!$A:$F,6,FALSE),0)</f>
        <v>0</v>
      </c>
      <c r="F2056">
        <f>+IFERROR(VLOOKUP(B2056,'[1]Sum table'!$A:$G,7,FALSE),0)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ZK106.K356.C042</v>
      </c>
      <c r="C2057">
        <f>+IFERROR(VLOOKUP(B2057,'[1]Sum table'!$A:$D,4,FALSE),0)</f>
        <v>0</v>
      </c>
      <c r="D2057">
        <f>+IFERROR(VLOOKUP(B2057,'[1]Sum table'!$A:$E,5,FALSE),0)</f>
        <v>0</v>
      </c>
      <c r="E2057">
        <f>+IFERROR(VLOOKUP(B2057,'[1]Sum table'!$A:$F,6,FALSE),0)</f>
        <v>0</v>
      </c>
      <c r="F2057">
        <f>+IFERROR(VLOOKUP(B2057,'[1]Sum table'!$A:$G,7,FALSE),0)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ZK106.K357.C042</v>
      </c>
      <c r="C2058">
        <f>+IFERROR(VLOOKUP(B2058,'[1]Sum table'!$A:$D,4,FALSE),0)</f>
        <v>0</v>
      </c>
      <c r="D2058">
        <f>+IFERROR(VLOOKUP(B2058,'[1]Sum table'!$A:$E,5,FALSE),0)</f>
        <v>0</v>
      </c>
      <c r="E2058">
        <f>+IFERROR(VLOOKUP(B2058,'[1]Sum table'!$A:$F,6,FALSE),0)</f>
        <v>0</v>
      </c>
      <c r="F2058">
        <f>+IFERROR(VLOOKUP(B2058,'[1]Sum table'!$A:$G,7,FALSE),0)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ZK106.K358.C042</v>
      </c>
      <c r="C2059">
        <f>+IFERROR(VLOOKUP(B2059,'[1]Sum table'!$A:$D,4,FALSE),0)</f>
        <v>0</v>
      </c>
      <c r="D2059">
        <f>+IFERROR(VLOOKUP(B2059,'[1]Sum table'!$A:$E,5,FALSE),0)</f>
        <v>0</v>
      </c>
      <c r="E2059">
        <f>+IFERROR(VLOOKUP(B2059,'[1]Sum table'!$A:$F,6,FALSE),0)</f>
        <v>0</v>
      </c>
      <c r="F2059">
        <f>+IFERROR(VLOOKUP(B2059,'[1]Sum table'!$A:$G,7,FALSE),0)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ZK106.K359.C042</v>
      </c>
      <c r="C2060">
        <f>+IFERROR(VLOOKUP(B2060,'[1]Sum table'!$A:$D,4,FALSE),0)</f>
        <v>0</v>
      </c>
      <c r="D2060">
        <f>+IFERROR(VLOOKUP(B2060,'[1]Sum table'!$A:$E,5,FALSE),0)</f>
        <v>0</v>
      </c>
      <c r="E2060">
        <f>+IFERROR(VLOOKUP(B2060,'[1]Sum table'!$A:$F,6,FALSE),0)</f>
        <v>0</v>
      </c>
      <c r="F2060">
        <f>+IFERROR(VLOOKUP(B2060,'[1]Sum table'!$A:$G,7,FALSE),0)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ZK106.K360.C042</v>
      </c>
      <c r="C2061">
        <f>+IFERROR(VLOOKUP(B2061,'[1]Sum table'!$A:$D,4,FALSE),0)</f>
        <v>0</v>
      </c>
      <c r="D2061">
        <f>+IFERROR(VLOOKUP(B2061,'[1]Sum table'!$A:$E,5,FALSE),0)</f>
        <v>0</v>
      </c>
      <c r="E2061">
        <f>+IFERROR(VLOOKUP(B2061,'[1]Sum table'!$A:$F,6,FALSE),0)</f>
        <v>0</v>
      </c>
      <c r="F2061">
        <f>+IFERROR(VLOOKUP(B2061,'[1]Sum table'!$A:$G,7,FALSE),0)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ZK106.K361.C042</v>
      </c>
      <c r="C2062">
        <f>+IFERROR(VLOOKUP(B2062,'[1]Sum table'!$A:$D,4,FALSE),0)</f>
        <v>0</v>
      </c>
      <c r="D2062">
        <f>+IFERROR(VLOOKUP(B2062,'[1]Sum table'!$A:$E,5,FALSE),0)</f>
        <v>0</v>
      </c>
      <c r="E2062">
        <f>+IFERROR(VLOOKUP(B2062,'[1]Sum table'!$A:$F,6,FALSE),0)</f>
        <v>0</v>
      </c>
      <c r="F2062">
        <f>+IFERROR(VLOOKUP(B2062,'[1]Sum table'!$A:$G,7,FALSE),0)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ZK106.K362.C042</v>
      </c>
      <c r="C2063">
        <f>+IFERROR(VLOOKUP(B2063,'[1]Sum table'!$A:$D,4,FALSE),0)</f>
        <v>0</v>
      </c>
      <c r="D2063">
        <f>+IFERROR(VLOOKUP(B2063,'[1]Sum table'!$A:$E,5,FALSE),0)</f>
        <v>0</v>
      </c>
      <c r="E2063">
        <f>+IFERROR(VLOOKUP(B2063,'[1]Sum table'!$A:$F,6,FALSE),0)</f>
        <v>0</v>
      </c>
      <c r="F2063">
        <f>+IFERROR(VLOOKUP(B2063,'[1]Sum table'!$A:$G,7,FALSE),0)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ZK106.K363.C042</v>
      </c>
      <c r="C2064">
        <f>+IFERROR(VLOOKUP(B2064,'[1]Sum table'!$A:$D,4,FALSE),0)</f>
        <v>0</v>
      </c>
      <c r="D2064">
        <f>+IFERROR(VLOOKUP(B2064,'[1]Sum table'!$A:$E,5,FALSE),0)</f>
        <v>0</v>
      </c>
      <c r="E2064">
        <f>+IFERROR(VLOOKUP(B2064,'[1]Sum table'!$A:$F,6,FALSE),0)</f>
        <v>0</v>
      </c>
      <c r="F2064">
        <f>+IFERROR(VLOOKUP(B2064,'[1]Sum table'!$A:$G,7,FALSE),0)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ZK106.K364.C042</v>
      </c>
      <c r="C2065">
        <f>+IFERROR(VLOOKUP(B2065,'[1]Sum table'!$A:$D,4,FALSE),0)</f>
        <v>0</v>
      </c>
      <c r="D2065">
        <f>+IFERROR(VLOOKUP(B2065,'[1]Sum table'!$A:$E,5,FALSE),0)</f>
        <v>0</v>
      </c>
      <c r="E2065">
        <f>+IFERROR(VLOOKUP(B2065,'[1]Sum table'!$A:$F,6,FALSE),0)</f>
        <v>0</v>
      </c>
      <c r="F2065">
        <f>+IFERROR(VLOOKUP(B2065,'[1]Sum table'!$A:$G,7,FALSE),0)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ZK106.K365.C042</v>
      </c>
      <c r="C2066">
        <f>+IFERROR(VLOOKUP(B2066,'[1]Sum table'!$A:$D,4,FALSE),0)</f>
        <v>0</v>
      </c>
      <c r="D2066">
        <f>+IFERROR(VLOOKUP(B2066,'[1]Sum table'!$A:$E,5,FALSE),0)</f>
        <v>0</v>
      </c>
      <c r="E2066">
        <f>+IFERROR(VLOOKUP(B2066,'[1]Sum table'!$A:$F,6,FALSE),0)</f>
        <v>0</v>
      </c>
      <c r="F2066">
        <f>+IFERROR(VLOOKUP(B2066,'[1]Sum table'!$A:$G,7,FALSE),0)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ZK106.K366.C042</v>
      </c>
      <c r="C2067">
        <f>+IFERROR(VLOOKUP(B2067,'[1]Sum table'!$A:$D,4,FALSE),0)</f>
        <v>0</v>
      </c>
      <c r="D2067">
        <f>+IFERROR(VLOOKUP(B2067,'[1]Sum table'!$A:$E,5,FALSE),0)</f>
        <v>0</v>
      </c>
      <c r="E2067">
        <f>+IFERROR(VLOOKUP(B2067,'[1]Sum table'!$A:$F,6,FALSE),0)</f>
        <v>0</v>
      </c>
      <c r="F2067">
        <f>+IFERROR(VLOOKUP(B2067,'[1]Sum table'!$A:$G,7,FALSE),0)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ZK106.K367.C042</v>
      </c>
      <c r="C2068">
        <f>+IFERROR(VLOOKUP(B2068,'[1]Sum table'!$A:$D,4,FALSE),0)</f>
        <v>0</v>
      </c>
      <c r="D2068">
        <f>+IFERROR(VLOOKUP(B2068,'[1]Sum table'!$A:$E,5,FALSE),0)</f>
        <v>0</v>
      </c>
      <c r="E2068">
        <f>+IFERROR(VLOOKUP(B2068,'[1]Sum table'!$A:$F,6,FALSE),0)</f>
        <v>0</v>
      </c>
      <c r="F2068">
        <f>+IFERROR(VLOOKUP(B2068,'[1]Sum table'!$A:$G,7,FALSE),0)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ZK106.K368.C042</v>
      </c>
      <c r="C2069">
        <f>+IFERROR(VLOOKUP(B2069,'[1]Sum table'!$A:$D,4,FALSE),0)</f>
        <v>0</v>
      </c>
      <c r="D2069">
        <f>+IFERROR(VLOOKUP(B2069,'[1]Sum table'!$A:$E,5,FALSE),0)</f>
        <v>0</v>
      </c>
      <c r="E2069">
        <f>+IFERROR(VLOOKUP(B2069,'[1]Sum table'!$A:$F,6,FALSE),0)</f>
        <v>0</v>
      </c>
      <c r="F2069">
        <f>+IFERROR(VLOOKUP(B2069,'[1]Sum table'!$A:$G,7,FALSE),0)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ZK106.K369.C042</v>
      </c>
      <c r="C2070">
        <f>+IFERROR(VLOOKUP(B2070,'[1]Sum table'!$A:$D,4,FALSE),0)</f>
        <v>0</v>
      </c>
      <c r="D2070">
        <f>+IFERROR(VLOOKUP(B2070,'[1]Sum table'!$A:$E,5,FALSE),0)</f>
        <v>0</v>
      </c>
      <c r="E2070">
        <f>+IFERROR(VLOOKUP(B2070,'[1]Sum table'!$A:$F,6,FALSE),0)</f>
        <v>0</v>
      </c>
      <c r="F2070">
        <f>+IFERROR(VLOOKUP(B2070,'[1]Sum table'!$A:$G,7,FALSE),0)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ZK106.K370.C042</v>
      </c>
      <c r="C2071">
        <f>+IFERROR(VLOOKUP(B2071,'[1]Sum table'!$A:$D,4,FALSE),0)</f>
        <v>0</v>
      </c>
      <c r="D2071">
        <f>+IFERROR(VLOOKUP(B2071,'[1]Sum table'!$A:$E,5,FALSE),0)</f>
        <v>0</v>
      </c>
      <c r="E2071">
        <f>+IFERROR(VLOOKUP(B2071,'[1]Sum table'!$A:$F,6,FALSE),0)</f>
        <v>0</v>
      </c>
      <c r="F2071">
        <f>+IFERROR(VLOOKUP(B2071,'[1]Sum table'!$A:$G,7,FALSE),0)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ZK106.K371.C042</v>
      </c>
      <c r="C2072">
        <f>+IFERROR(VLOOKUP(B2072,'[1]Sum table'!$A:$D,4,FALSE),0)</f>
        <v>0</v>
      </c>
      <c r="D2072">
        <f>+IFERROR(VLOOKUP(B2072,'[1]Sum table'!$A:$E,5,FALSE),0)</f>
        <v>0</v>
      </c>
      <c r="E2072">
        <f>+IFERROR(VLOOKUP(B2072,'[1]Sum table'!$A:$F,6,FALSE),0)</f>
        <v>0</v>
      </c>
      <c r="F2072">
        <f>+IFERROR(VLOOKUP(B2072,'[1]Sum table'!$A:$G,7,FALSE),0)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ZK106.K372.C042</v>
      </c>
      <c r="C2073">
        <f>+IFERROR(VLOOKUP(B2073,'[1]Sum table'!$A:$D,4,FALSE),0)</f>
        <v>0</v>
      </c>
      <c r="D2073">
        <f>+IFERROR(VLOOKUP(B2073,'[1]Sum table'!$A:$E,5,FALSE),0)</f>
        <v>0</v>
      </c>
      <c r="E2073">
        <f>+IFERROR(VLOOKUP(B2073,'[1]Sum table'!$A:$F,6,FALSE),0)</f>
        <v>0</v>
      </c>
      <c r="F2073">
        <f>+IFERROR(VLOOKUP(B2073,'[1]Sum table'!$A:$G,7,FALSE),0)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ZK106.K373.C042</v>
      </c>
      <c r="C2074">
        <f>+IFERROR(VLOOKUP(B2074,'[1]Sum table'!$A:$D,4,FALSE),0)</f>
        <v>0</v>
      </c>
      <c r="D2074">
        <f>+IFERROR(VLOOKUP(B2074,'[1]Sum table'!$A:$E,5,FALSE),0)</f>
        <v>0</v>
      </c>
      <c r="E2074">
        <f>+IFERROR(VLOOKUP(B2074,'[1]Sum table'!$A:$F,6,FALSE),0)</f>
        <v>0</v>
      </c>
      <c r="F2074">
        <f>+IFERROR(VLOOKUP(B2074,'[1]Sum table'!$A:$G,7,FALSE),0)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ZK106.K374.C042</v>
      </c>
      <c r="C2075">
        <f>+IFERROR(VLOOKUP(B2075,'[1]Sum table'!$A:$D,4,FALSE),0)</f>
        <v>0</v>
      </c>
      <c r="D2075">
        <f>+IFERROR(VLOOKUP(B2075,'[1]Sum table'!$A:$E,5,FALSE),0)</f>
        <v>0</v>
      </c>
      <c r="E2075">
        <f>+IFERROR(VLOOKUP(B2075,'[1]Sum table'!$A:$F,6,FALSE),0)</f>
        <v>0</v>
      </c>
      <c r="F2075">
        <f>+IFERROR(VLOOKUP(B2075,'[1]Sum table'!$A:$G,7,FALSE),0)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ZK106.K375.C042</v>
      </c>
      <c r="C2076">
        <f>+IFERROR(VLOOKUP(B2076,'[1]Sum table'!$A:$D,4,FALSE),0)</f>
        <v>0</v>
      </c>
      <c r="D2076">
        <f>+IFERROR(VLOOKUP(B2076,'[1]Sum table'!$A:$E,5,FALSE),0)</f>
        <v>0</v>
      </c>
      <c r="E2076">
        <f>+IFERROR(VLOOKUP(B2076,'[1]Sum table'!$A:$F,6,FALSE),0)</f>
        <v>0</v>
      </c>
      <c r="F2076">
        <f>+IFERROR(VLOOKUP(B2076,'[1]Sum table'!$A:$G,7,FALSE),0)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ZK106.K376.C042</v>
      </c>
      <c r="C2077">
        <f>+IFERROR(VLOOKUP(B2077,'[1]Sum table'!$A:$D,4,FALSE),0)</f>
        <v>0</v>
      </c>
      <c r="D2077">
        <f>+IFERROR(VLOOKUP(B2077,'[1]Sum table'!$A:$E,5,FALSE),0)</f>
        <v>0</v>
      </c>
      <c r="E2077">
        <f>+IFERROR(VLOOKUP(B2077,'[1]Sum table'!$A:$F,6,FALSE),0)</f>
        <v>0</v>
      </c>
      <c r="F2077">
        <f>+IFERROR(VLOOKUP(B2077,'[1]Sum table'!$A:$G,7,FALSE),0)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ZK106.K377.C042</v>
      </c>
      <c r="C2078">
        <f>+IFERROR(VLOOKUP(B2078,'[1]Sum table'!$A:$D,4,FALSE),0)</f>
        <v>0</v>
      </c>
      <c r="D2078">
        <f>+IFERROR(VLOOKUP(B2078,'[1]Sum table'!$A:$E,5,FALSE),0)</f>
        <v>0</v>
      </c>
      <c r="E2078">
        <f>+IFERROR(VLOOKUP(B2078,'[1]Sum table'!$A:$F,6,FALSE),0)</f>
        <v>0</v>
      </c>
      <c r="F2078">
        <f>+IFERROR(VLOOKUP(B2078,'[1]Sum table'!$A:$G,7,FALSE),0)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ZK106.K378.C042</v>
      </c>
      <c r="C2079">
        <f>+IFERROR(VLOOKUP(B2079,'[1]Sum table'!$A:$D,4,FALSE),0)</f>
        <v>0</v>
      </c>
      <c r="D2079">
        <f>+IFERROR(VLOOKUP(B2079,'[1]Sum table'!$A:$E,5,FALSE),0)</f>
        <v>0</v>
      </c>
      <c r="E2079">
        <f>+IFERROR(VLOOKUP(B2079,'[1]Sum table'!$A:$F,6,FALSE),0)</f>
        <v>0</v>
      </c>
      <c r="F2079">
        <f>+IFERROR(VLOOKUP(B2079,'[1]Sum table'!$A:$G,7,FALSE),0)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ZK106.K379.C042</v>
      </c>
      <c r="C2080">
        <f>+IFERROR(VLOOKUP(B2080,'[1]Sum table'!$A:$D,4,FALSE),0)</f>
        <v>0</v>
      </c>
      <c r="D2080">
        <f>+IFERROR(VLOOKUP(B2080,'[1]Sum table'!$A:$E,5,FALSE),0)</f>
        <v>0</v>
      </c>
      <c r="E2080">
        <f>+IFERROR(VLOOKUP(B2080,'[1]Sum table'!$A:$F,6,FALSE),0)</f>
        <v>0</v>
      </c>
      <c r="F2080">
        <f>+IFERROR(VLOOKUP(B2080,'[1]Sum table'!$A:$G,7,FALSE),0)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ZK106.K380.C042</v>
      </c>
      <c r="C2081">
        <f>+IFERROR(VLOOKUP(B2081,'[1]Sum table'!$A:$D,4,FALSE),0)</f>
        <v>0</v>
      </c>
      <c r="D2081">
        <f>+IFERROR(VLOOKUP(B2081,'[1]Sum table'!$A:$E,5,FALSE),0)</f>
        <v>0</v>
      </c>
      <c r="E2081">
        <f>+IFERROR(VLOOKUP(B2081,'[1]Sum table'!$A:$F,6,FALSE),0)</f>
        <v>0</v>
      </c>
      <c r="F2081">
        <f>+IFERROR(VLOOKUP(B2081,'[1]Sum table'!$A:$G,7,FALSE),0)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ZK106.K381.C042</v>
      </c>
      <c r="C2082">
        <f>+IFERROR(VLOOKUP(B2082,'[1]Sum table'!$A:$D,4,FALSE),0)</f>
        <v>0</v>
      </c>
      <c r="D2082">
        <f>+IFERROR(VLOOKUP(B2082,'[1]Sum table'!$A:$E,5,FALSE),0)</f>
        <v>0</v>
      </c>
      <c r="E2082">
        <f>+IFERROR(VLOOKUP(B2082,'[1]Sum table'!$A:$F,6,FALSE),0)</f>
        <v>0</v>
      </c>
      <c r="F2082">
        <f>+IFERROR(VLOOKUP(B2082,'[1]Sum table'!$A:$G,7,FALSE),0)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ZK106.K382.C042</v>
      </c>
      <c r="C2083">
        <f>+IFERROR(VLOOKUP(B2083,'[1]Sum table'!$A:$D,4,FALSE),0)</f>
        <v>0</v>
      </c>
      <c r="D2083">
        <f>+IFERROR(VLOOKUP(B2083,'[1]Sum table'!$A:$E,5,FALSE),0)</f>
        <v>0</v>
      </c>
      <c r="E2083">
        <f>+IFERROR(VLOOKUP(B2083,'[1]Sum table'!$A:$F,6,FALSE),0)</f>
        <v>0</v>
      </c>
      <c r="F2083">
        <f>+IFERROR(VLOOKUP(B2083,'[1]Sum table'!$A:$G,7,FALSE),0)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ZK106.K383.C042</v>
      </c>
      <c r="C2084">
        <f>+IFERROR(VLOOKUP(B2084,'[1]Sum table'!$A:$D,4,FALSE),0)</f>
        <v>0</v>
      </c>
      <c r="D2084">
        <f>+IFERROR(VLOOKUP(B2084,'[1]Sum table'!$A:$E,5,FALSE),0)</f>
        <v>0</v>
      </c>
      <c r="E2084">
        <f>+IFERROR(VLOOKUP(B2084,'[1]Sum table'!$A:$F,6,FALSE),0)</f>
        <v>0</v>
      </c>
      <c r="F2084">
        <f>+IFERROR(VLOOKUP(B2084,'[1]Sum table'!$A:$G,7,FALSE),0)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ZK106.K384.C042</v>
      </c>
      <c r="C2085">
        <f>+IFERROR(VLOOKUP(B2085,'[1]Sum table'!$A:$D,4,FALSE),0)</f>
        <v>0</v>
      </c>
      <c r="D2085">
        <f>+IFERROR(VLOOKUP(B2085,'[1]Sum table'!$A:$E,5,FALSE),0)</f>
        <v>0</v>
      </c>
      <c r="E2085">
        <f>+IFERROR(VLOOKUP(B2085,'[1]Sum table'!$A:$F,6,FALSE),0)</f>
        <v>0</v>
      </c>
      <c r="F2085">
        <f>+IFERROR(VLOOKUP(B2085,'[1]Sum table'!$A:$G,7,FALSE),0)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ZK106.K385.C042</v>
      </c>
      <c r="C2086">
        <f>+IFERROR(VLOOKUP(B2086,'[1]Sum table'!$A:$D,4,FALSE),0)</f>
        <v>0</v>
      </c>
      <c r="D2086">
        <f>+IFERROR(VLOOKUP(B2086,'[1]Sum table'!$A:$E,5,FALSE),0)</f>
        <v>0</v>
      </c>
      <c r="E2086">
        <f>+IFERROR(VLOOKUP(B2086,'[1]Sum table'!$A:$F,6,FALSE),0)</f>
        <v>0</v>
      </c>
      <c r="F2086">
        <f>+IFERROR(VLOOKUP(B2086,'[1]Sum table'!$A:$G,7,FALSE),0)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ZK106.K386.C042</v>
      </c>
      <c r="C2087">
        <f>+IFERROR(VLOOKUP(B2087,'[1]Sum table'!$A:$D,4,FALSE),0)</f>
        <v>0</v>
      </c>
      <c r="D2087">
        <f>+IFERROR(VLOOKUP(B2087,'[1]Sum table'!$A:$E,5,FALSE),0)</f>
        <v>0</v>
      </c>
      <c r="E2087">
        <f>+IFERROR(VLOOKUP(B2087,'[1]Sum table'!$A:$F,6,FALSE),0)</f>
        <v>0</v>
      </c>
      <c r="F2087">
        <f>+IFERROR(VLOOKUP(B2087,'[1]Sum table'!$A:$G,7,FALSE),0)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ZK106.K387.C042</v>
      </c>
      <c r="C2088">
        <f>+IFERROR(VLOOKUP(B2088,'[1]Sum table'!$A:$D,4,FALSE),0)</f>
        <v>0</v>
      </c>
      <c r="D2088">
        <f>+IFERROR(VLOOKUP(B2088,'[1]Sum table'!$A:$E,5,FALSE),0)</f>
        <v>0</v>
      </c>
      <c r="E2088">
        <f>+IFERROR(VLOOKUP(B2088,'[1]Sum table'!$A:$F,6,FALSE),0)</f>
        <v>0</v>
      </c>
      <c r="F2088">
        <f>+IFERROR(VLOOKUP(B2088,'[1]Sum table'!$A:$G,7,FALSE),0)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ZK106.K388.C042</v>
      </c>
      <c r="C2089">
        <f>+IFERROR(VLOOKUP(B2089,'[1]Sum table'!$A:$D,4,FALSE),0)</f>
        <v>0</v>
      </c>
      <c r="D2089">
        <f>+IFERROR(VLOOKUP(B2089,'[1]Sum table'!$A:$E,5,FALSE),0)</f>
        <v>0</v>
      </c>
      <c r="E2089">
        <f>+IFERROR(VLOOKUP(B2089,'[1]Sum table'!$A:$F,6,FALSE),0)</f>
        <v>0</v>
      </c>
      <c r="F2089">
        <f>+IFERROR(VLOOKUP(B2089,'[1]Sum table'!$A:$G,7,FALSE),0)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ZK106.K389.C042</v>
      </c>
      <c r="C2090">
        <f>+IFERROR(VLOOKUP(B2090,'[1]Sum table'!$A:$D,4,FALSE),0)</f>
        <v>0</v>
      </c>
      <c r="D2090">
        <f>+IFERROR(VLOOKUP(B2090,'[1]Sum table'!$A:$E,5,FALSE),0)</f>
        <v>0</v>
      </c>
      <c r="E2090">
        <f>+IFERROR(VLOOKUP(B2090,'[1]Sum table'!$A:$F,6,FALSE),0)</f>
        <v>0</v>
      </c>
      <c r="F2090">
        <f>+IFERROR(VLOOKUP(B2090,'[1]Sum table'!$A:$G,7,FALSE),0)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ZK106.K390.C042</v>
      </c>
      <c r="C2091">
        <f>+IFERROR(VLOOKUP(B2091,'[1]Sum table'!$A:$D,4,FALSE),0)</f>
        <v>0</v>
      </c>
      <c r="D2091">
        <f>+IFERROR(VLOOKUP(B2091,'[1]Sum table'!$A:$E,5,FALSE),0)</f>
        <v>0</v>
      </c>
      <c r="E2091">
        <f>+IFERROR(VLOOKUP(B2091,'[1]Sum table'!$A:$F,6,FALSE),0)</f>
        <v>0</v>
      </c>
      <c r="F2091">
        <f>+IFERROR(VLOOKUP(B2091,'[1]Sum table'!$A:$G,7,FALSE),0)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ZK106.K391.C042</v>
      </c>
      <c r="C2092">
        <f>+IFERROR(VLOOKUP(B2092,'[1]Sum table'!$A:$D,4,FALSE),0)</f>
        <v>0</v>
      </c>
      <c r="D2092">
        <f>+IFERROR(VLOOKUP(B2092,'[1]Sum table'!$A:$E,5,FALSE),0)</f>
        <v>0</v>
      </c>
      <c r="E2092">
        <f>+IFERROR(VLOOKUP(B2092,'[1]Sum table'!$A:$F,6,FALSE),0)</f>
        <v>0</v>
      </c>
      <c r="F2092">
        <f>+IFERROR(VLOOKUP(B2092,'[1]Sum table'!$A:$G,7,FALSE),0)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ZK106.K392.C042</v>
      </c>
      <c r="C2093">
        <f>+IFERROR(VLOOKUP(B2093,'[1]Sum table'!$A:$D,4,FALSE),0)</f>
        <v>0</v>
      </c>
      <c r="D2093">
        <f>+IFERROR(VLOOKUP(B2093,'[1]Sum table'!$A:$E,5,FALSE),0)</f>
        <v>0</v>
      </c>
      <c r="E2093">
        <f>+IFERROR(VLOOKUP(B2093,'[1]Sum table'!$A:$F,6,FALSE),0)</f>
        <v>0</v>
      </c>
      <c r="F2093">
        <f>+IFERROR(VLOOKUP(B2093,'[1]Sum table'!$A:$G,7,FALSE),0)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ZK106.K393.C042</v>
      </c>
      <c r="C2094">
        <f>+IFERROR(VLOOKUP(B2094,'[1]Sum table'!$A:$D,4,FALSE),0)</f>
        <v>0</v>
      </c>
      <c r="D2094">
        <f>+IFERROR(VLOOKUP(B2094,'[1]Sum table'!$A:$E,5,FALSE),0)</f>
        <v>0</v>
      </c>
      <c r="E2094">
        <f>+IFERROR(VLOOKUP(B2094,'[1]Sum table'!$A:$F,6,FALSE),0)</f>
        <v>0</v>
      </c>
      <c r="F2094">
        <f>+IFERROR(VLOOKUP(B2094,'[1]Sum table'!$A:$G,7,FALSE),0)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ZK106.K394.C042</v>
      </c>
      <c r="C2095">
        <f>+IFERROR(VLOOKUP(B2095,'[1]Sum table'!$A:$D,4,FALSE),0)</f>
        <v>0</v>
      </c>
      <c r="D2095">
        <f>+IFERROR(VLOOKUP(B2095,'[1]Sum table'!$A:$E,5,FALSE),0)</f>
        <v>0</v>
      </c>
      <c r="E2095">
        <f>+IFERROR(VLOOKUP(B2095,'[1]Sum table'!$A:$F,6,FALSE),0)</f>
        <v>0</v>
      </c>
      <c r="F2095">
        <f>+IFERROR(VLOOKUP(B2095,'[1]Sum table'!$A:$G,7,FALSE),0)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ZK106.K395.C042</v>
      </c>
      <c r="C2096">
        <f>+IFERROR(VLOOKUP(B2096,'[1]Sum table'!$A:$D,4,FALSE),0)</f>
        <v>0</v>
      </c>
      <c r="D2096">
        <f>+IFERROR(VLOOKUP(B2096,'[1]Sum table'!$A:$E,5,FALSE),0)</f>
        <v>0</v>
      </c>
      <c r="E2096">
        <f>+IFERROR(VLOOKUP(B2096,'[1]Sum table'!$A:$F,6,FALSE),0)</f>
        <v>0</v>
      </c>
      <c r="F2096">
        <f>+IFERROR(VLOOKUP(B2096,'[1]Sum table'!$A:$G,7,FALSE),0)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ZK106.K396.C042</v>
      </c>
      <c r="C2097">
        <f>+IFERROR(VLOOKUP(B2097,'[1]Sum table'!$A:$D,4,FALSE),0)</f>
        <v>0</v>
      </c>
      <c r="D2097">
        <f>+IFERROR(VLOOKUP(B2097,'[1]Sum table'!$A:$E,5,FALSE),0)</f>
        <v>0</v>
      </c>
      <c r="E2097">
        <f>+IFERROR(VLOOKUP(B2097,'[1]Sum table'!$A:$F,6,FALSE),0)</f>
        <v>0</v>
      </c>
      <c r="F2097">
        <f>+IFERROR(VLOOKUP(B2097,'[1]Sum table'!$A:$G,7,FALSE),0)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ZK106.K397.C042</v>
      </c>
      <c r="C2098">
        <f>+IFERROR(VLOOKUP(B2098,'[1]Sum table'!$A:$D,4,FALSE),0)</f>
        <v>0</v>
      </c>
      <c r="D2098">
        <f>+IFERROR(VLOOKUP(B2098,'[1]Sum table'!$A:$E,5,FALSE),0)</f>
        <v>0</v>
      </c>
      <c r="E2098">
        <f>+IFERROR(VLOOKUP(B2098,'[1]Sum table'!$A:$F,6,FALSE),0)</f>
        <v>0</v>
      </c>
      <c r="F2098">
        <f>+IFERROR(VLOOKUP(B2098,'[1]Sum table'!$A:$G,7,FALSE),0)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ZK106.K398.C042</v>
      </c>
      <c r="C2099">
        <f>+IFERROR(VLOOKUP(B2099,'[1]Sum table'!$A:$D,4,FALSE),0)</f>
        <v>0</v>
      </c>
      <c r="D2099">
        <f>+IFERROR(VLOOKUP(B2099,'[1]Sum table'!$A:$E,5,FALSE),0)</f>
        <v>0</v>
      </c>
      <c r="E2099">
        <f>+IFERROR(VLOOKUP(B2099,'[1]Sum table'!$A:$F,6,FALSE),0)</f>
        <v>0</v>
      </c>
      <c r="F2099">
        <f>+IFERROR(VLOOKUP(B2099,'[1]Sum table'!$A:$G,7,FALSE),0)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ZK106.K399.C042</v>
      </c>
      <c r="C2100">
        <f>+IFERROR(VLOOKUP(B2100,'[1]Sum table'!$A:$D,4,FALSE),0)</f>
        <v>0</v>
      </c>
      <c r="D2100">
        <f>+IFERROR(VLOOKUP(B2100,'[1]Sum table'!$A:$E,5,FALSE),0)</f>
        <v>0</v>
      </c>
      <c r="E2100">
        <f>+IFERROR(VLOOKUP(B2100,'[1]Sum table'!$A:$F,6,FALSE),0)</f>
        <v>0</v>
      </c>
      <c r="F2100">
        <f>+IFERROR(VLOOKUP(B2100,'[1]Sum table'!$A:$G,7,FALSE),0)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ZK107.K100.C042</v>
      </c>
      <c r="C2101">
        <f>+IFERROR(VLOOKUP(B2101,'[1]Sum table'!$A:$D,4,FALSE),0)</f>
        <v>0</v>
      </c>
      <c r="D2101">
        <f>+IFERROR(VLOOKUP(B2101,'[1]Sum table'!$A:$E,5,FALSE),0)</f>
        <v>0</v>
      </c>
      <c r="E2101">
        <f>+IFERROR(VLOOKUP(B2101,'[1]Sum table'!$A:$F,6,FALSE),0)</f>
        <v>0</v>
      </c>
      <c r="F2101">
        <f>+IFERROR(VLOOKUP(B2101,'[1]Sum table'!$A:$G,7,FALSE),0)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ZK107.K101.C042</v>
      </c>
      <c r="C2102">
        <f>+IFERROR(VLOOKUP(B2102,'[1]Sum table'!$A:$D,4,FALSE),0)</f>
        <v>0</v>
      </c>
      <c r="D2102">
        <f>+IFERROR(VLOOKUP(B2102,'[1]Sum table'!$A:$E,5,FALSE),0)</f>
        <v>0</v>
      </c>
      <c r="E2102">
        <f>+IFERROR(VLOOKUP(B2102,'[1]Sum table'!$A:$F,6,FALSE),0)</f>
        <v>0</v>
      </c>
      <c r="F2102">
        <f>+IFERROR(VLOOKUP(B2102,'[1]Sum table'!$A:$G,7,FALSE),0)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ZK107.K102.C042</v>
      </c>
      <c r="C2103">
        <f>+IFERROR(VLOOKUP(B2103,'[1]Sum table'!$A:$D,4,FALSE),0)</f>
        <v>0</v>
      </c>
      <c r="D2103">
        <f>+IFERROR(VLOOKUP(B2103,'[1]Sum table'!$A:$E,5,FALSE),0)</f>
        <v>0</v>
      </c>
      <c r="E2103">
        <f>+IFERROR(VLOOKUP(B2103,'[1]Sum table'!$A:$F,6,FALSE),0)</f>
        <v>0</v>
      </c>
      <c r="F2103">
        <f>+IFERROR(VLOOKUP(B2103,'[1]Sum table'!$A:$G,7,FALSE),0)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ZK107.K103.C042</v>
      </c>
      <c r="C2104">
        <f>+IFERROR(VLOOKUP(B2104,'[1]Sum table'!$A:$D,4,FALSE),0)</f>
        <v>0</v>
      </c>
      <c r="D2104">
        <f>+IFERROR(VLOOKUP(B2104,'[1]Sum table'!$A:$E,5,FALSE),0)</f>
        <v>0</v>
      </c>
      <c r="E2104">
        <f>+IFERROR(VLOOKUP(B2104,'[1]Sum table'!$A:$F,6,FALSE),0)</f>
        <v>0</v>
      </c>
      <c r="F2104">
        <f>+IFERROR(VLOOKUP(B2104,'[1]Sum table'!$A:$G,7,FALSE),0)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ZK107.K104.C042</v>
      </c>
      <c r="C2105">
        <f>+IFERROR(VLOOKUP(B2105,'[1]Sum table'!$A:$D,4,FALSE),0)</f>
        <v>0</v>
      </c>
      <c r="D2105">
        <f>+IFERROR(VLOOKUP(B2105,'[1]Sum table'!$A:$E,5,FALSE),0)</f>
        <v>0</v>
      </c>
      <c r="E2105">
        <f>+IFERROR(VLOOKUP(B2105,'[1]Sum table'!$A:$F,6,FALSE),0)</f>
        <v>0</v>
      </c>
      <c r="F2105">
        <f>+IFERROR(VLOOKUP(B2105,'[1]Sum table'!$A:$G,7,FALSE),0)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ZK107.K105.C042</v>
      </c>
      <c r="C2106">
        <f>+IFERROR(VLOOKUP(B2106,'[1]Sum table'!$A:$D,4,FALSE),0)</f>
        <v>0</v>
      </c>
      <c r="D2106">
        <f>+IFERROR(VLOOKUP(B2106,'[1]Sum table'!$A:$E,5,FALSE),0)</f>
        <v>0</v>
      </c>
      <c r="E2106">
        <f>+IFERROR(VLOOKUP(B2106,'[1]Sum table'!$A:$F,6,FALSE),0)</f>
        <v>0</v>
      </c>
      <c r="F2106">
        <f>+IFERROR(VLOOKUP(B2106,'[1]Sum table'!$A:$G,7,FALSE),0)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ZK107.K106.C042</v>
      </c>
      <c r="C2107">
        <f>+IFERROR(VLOOKUP(B2107,'[1]Sum table'!$A:$D,4,FALSE),0)</f>
        <v>0</v>
      </c>
      <c r="D2107">
        <f>+IFERROR(VLOOKUP(B2107,'[1]Sum table'!$A:$E,5,FALSE),0)</f>
        <v>0</v>
      </c>
      <c r="E2107">
        <f>+IFERROR(VLOOKUP(B2107,'[1]Sum table'!$A:$F,6,FALSE),0)</f>
        <v>0</v>
      </c>
      <c r="F2107">
        <f>+IFERROR(VLOOKUP(B2107,'[1]Sum table'!$A:$G,7,FALSE),0)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ZK107.K107.C042</v>
      </c>
      <c r="C2108">
        <f>+IFERROR(VLOOKUP(B2108,'[1]Sum table'!$A:$D,4,FALSE),0)</f>
        <v>0</v>
      </c>
      <c r="D2108">
        <f>+IFERROR(VLOOKUP(B2108,'[1]Sum table'!$A:$E,5,FALSE),0)</f>
        <v>0</v>
      </c>
      <c r="E2108">
        <f>+IFERROR(VLOOKUP(B2108,'[1]Sum table'!$A:$F,6,FALSE),0)</f>
        <v>0</v>
      </c>
      <c r="F2108">
        <f>+IFERROR(VLOOKUP(B2108,'[1]Sum table'!$A:$G,7,FALSE),0)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ZK107.K108.C042</v>
      </c>
      <c r="C2109">
        <f>+IFERROR(VLOOKUP(B2109,'[1]Sum table'!$A:$D,4,FALSE),0)</f>
        <v>0</v>
      </c>
      <c r="D2109">
        <f>+IFERROR(VLOOKUP(B2109,'[1]Sum table'!$A:$E,5,FALSE),0)</f>
        <v>0</v>
      </c>
      <c r="E2109">
        <f>+IFERROR(VLOOKUP(B2109,'[1]Sum table'!$A:$F,6,FALSE),0)</f>
        <v>0</v>
      </c>
      <c r="F2109">
        <f>+IFERROR(VLOOKUP(B2109,'[1]Sum table'!$A:$G,7,FALSE),0)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ZK107.K109.C042</v>
      </c>
      <c r="C2110">
        <f>+IFERROR(VLOOKUP(B2110,'[1]Sum table'!$A:$D,4,FALSE),0)</f>
        <v>0</v>
      </c>
      <c r="D2110">
        <f>+IFERROR(VLOOKUP(B2110,'[1]Sum table'!$A:$E,5,FALSE),0)</f>
        <v>0</v>
      </c>
      <c r="E2110">
        <f>+IFERROR(VLOOKUP(B2110,'[1]Sum table'!$A:$F,6,FALSE),0)</f>
        <v>0</v>
      </c>
      <c r="F2110">
        <f>+IFERROR(VLOOKUP(B2110,'[1]Sum table'!$A:$G,7,FALSE),0)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ZK107.K110.C042</v>
      </c>
      <c r="C2111">
        <f>+IFERROR(VLOOKUP(B2111,'[1]Sum table'!$A:$D,4,FALSE),0)</f>
        <v>0</v>
      </c>
      <c r="D2111">
        <f>+IFERROR(VLOOKUP(B2111,'[1]Sum table'!$A:$E,5,FALSE),0)</f>
        <v>0</v>
      </c>
      <c r="E2111">
        <f>+IFERROR(VLOOKUP(B2111,'[1]Sum table'!$A:$F,6,FALSE),0)</f>
        <v>0</v>
      </c>
      <c r="F2111">
        <f>+IFERROR(VLOOKUP(B2111,'[1]Sum table'!$A:$G,7,FALSE),0)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ZK107.K111.C042</v>
      </c>
      <c r="C2112">
        <f>+IFERROR(VLOOKUP(B2112,'[1]Sum table'!$A:$D,4,FALSE),0)</f>
        <v>0</v>
      </c>
      <c r="D2112">
        <f>+IFERROR(VLOOKUP(B2112,'[1]Sum table'!$A:$E,5,FALSE),0)</f>
        <v>0</v>
      </c>
      <c r="E2112">
        <f>+IFERROR(VLOOKUP(B2112,'[1]Sum table'!$A:$F,6,FALSE),0)</f>
        <v>0</v>
      </c>
      <c r="F2112">
        <f>+IFERROR(VLOOKUP(B2112,'[1]Sum table'!$A:$G,7,FALSE),0)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ZK107.K112.C042</v>
      </c>
      <c r="C2113">
        <f>+IFERROR(VLOOKUP(B2113,'[1]Sum table'!$A:$D,4,FALSE),0)</f>
        <v>0</v>
      </c>
      <c r="D2113">
        <f>+IFERROR(VLOOKUP(B2113,'[1]Sum table'!$A:$E,5,FALSE),0)</f>
        <v>0</v>
      </c>
      <c r="E2113">
        <f>+IFERROR(VLOOKUP(B2113,'[1]Sum table'!$A:$F,6,FALSE),0)</f>
        <v>0</v>
      </c>
      <c r="F2113">
        <f>+IFERROR(VLOOKUP(B2113,'[1]Sum table'!$A:$G,7,FALSE),0)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ZK107.K113.C042</v>
      </c>
      <c r="C2114">
        <f>+IFERROR(VLOOKUP(B2114,'[1]Sum table'!$A:$D,4,FALSE),0)</f>
        <v>0</v>
      </c>
      <c r="D2114">
        <f>+IFERROR(VLOOKUP(B2114,'[1]Sum table'!$A:$E,5,FALSE),0)</f>
        <v>0</v>
      </c>
      <c r="E2114">
        <f>+IFERROR(VLOOKUP(B2114,'[1]Sum table'!$A:$F,6,FALSE),0)</f>
        <v>0</v>
      </c>
      <c r="F2114">
        <f>+IFERROR(VLOOKUP(B2114,'[1]Sum table'!$A:$G,7,FALSE),0)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ZK107.K114.C042</v>
      </c>
      <c r="C2115">
        <f>+IFERROR(VLOOKUP(B2115,'[1]Sum table'!$A:$D,4,FALSE),0)</f>
        <v>0</v>
      </c>
      <c r="D2115">
        <f>+IFERROR(VLOOKUP(B2115,'[1]Sum table'!$A:$E,5,FALSE),0)</f>
        <v>0</v>
      </c>
      <c r="E2115">
        <f>+IFERROR(VLOOKUP(B2115,'[1]Sum table'!$A:$F,6,FALSE),0)</f>
        <v>0</v>
      </c>
      <c r="F2115">
        <f>+IFERROR(VLOOKUP(B2115,'[1]Sum table'!$A:$G,7,FALSE),0)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ZK107.K115.C042</v>
      </c>
      <c r="C2116">
        <f>+IFERROR(VLOOKUP(B2116,'[1]Sum table'!$A:$D,4,FALSE),0)</f>
        <v>0</v>
      </c>
      <c r="D2116">
        <f>+IFERROR(VLOOKUP(B2116,'[1]Sum table'!$A:$E,5,FALSE),0)</f>
        <v>0</v>
      </c>
      <c r="E2116">
        <f>+IFERROR(VLOOKUP(B2116,'[1]Sum table'!$A:$F,6,FALSE),0)</f>
        <v>0</v>
      </c>
      <c r="F2116">
        <f>+IFERROR(VLOOKUP(B2116,'[1]Sum table'!$A:$G,7,FALSE),0)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ZK107.K116.C042</v>
      </c>
      <c r="C2117">
        <f>+IFERROR(VLOOKUP(B2117,'[1]Sum table'!$A:$D,4,FALSE),0)</f>
        <v>0</v>
      </c>
      <c r="D2117">
        <f>+IFERROR(VLOOKUP(B2117,'[1]Sum table'!$A:$E,5,FALSE),0)</f>
        <v>0</v>
      </c>
      <c r="E2117">
        <f>+IFERROR(VLOOKUP(B2117,'[1]Sum table'!$A:$F,6,FALSE),0)</f>
        <v>0</v>
      </c>
      <c r="F2117">
        <f>+IFERROR(VLOOKUP(B2117,'[1]Sum table'!$A:$G,7,FALSE),0)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ZK107.K117.C042</v>
      </c>
      <c r="C2118">
        <f>+IFERROR(VLOOKUP(B2118,'[1]Sum table'!$A:$D,4,FALSE),0)</f>
        <v>0</v>
      </c>
      <c r="D2118">
        <f>+IFERROR(VLOOKUP(B2118,'[1]Sum table'!$A:$E,5,FALSE),0)</f>
        <v>0</v>
      </c>
      <c r="E2118">
        <f>+IFERROR(VLOOKUP(B2118,'[1]Sum table'!$A:$F,6,FALSE),0)</f>
        <v>0</v>
      </c>
      <c r="F2118">
        <f>+IFERROR(VLOOKUP(B2118,'[1]Sum table'!$A:$G,7,FALSE),0)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ZK107.K118.C042</v>
      </c>
      <c r="C2119">
        <f>+IFERROR(VLOOKUP(B2119,'[1]Sum table'!$A:$D,4,FALSE),0)</f>
        <v>0</v>
      </c>
      <c r="D2119">
        <f>+IFERROR(VLOOKUP(B2119,'[1]Sum table'!$A:$E,5,FALSE),0)</f>
        <v>0</v>
      </c>
      <c r="E2119">
        <f>+IFERROR(VLOOKUP(B2119,'[1]Sum table'!$A:$F,6,FALSE),0)</f>
        <v>0</v>
      </c>
      <c r="F2119">
        <f>+IFERROR(VLOOKUP(B2119,'[1]Sum table'!$A:$G,7,FALSE),0)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ZK107.K119.C042</v>
      </c>
      <c r="C2120">
        <f>+IFERROR(VLOOKUP(B2120,'[1]Sum table'!$A:$D,4,FALSE),0)</f>
        <v>0</v>
      </c>
      <c r="D2120">
        <f>+IFERROR(VLOOKUP(B2120,'[1]Sum table'!$A:$E,5,FALSE),0)</f>
        <v>0</v>
      </c>
      <c r="E2120">
        <f>+IFERROR(VLOOKUP(B2120,'[1]Sum table'!$A:$F,6,FALSE),0)</f>
        <v>0</v>
      </c>
      <c r="F2120">
        <f>+IFERROR(VLOOKUP(B2120,'[1]Sum table'!$A:$G,7,FALSE),0)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ZK107.K120.C042</v>
      </c>
      <c r="C2121">
        <f>+IFERROR(VLOOKUP(B2121,'[1]Sum table'!$A:$D,4,FALSE),0)</f>
        <v>0</v>
      </c>
      <c r="D2121">
        <f>+IFERROR(VLOOKUP(B2121,'[1]Sum table'!$A:$E,5,FALSE),0)</f>
        <v>0</v>
      </c>
      <c r="E2121">
        <f>+IFERROR(VLOOKUP(B2121,'[1]Sum table'!$A:$F,6,FALSE),0)</f>
        <v>0</v>
      </c>
      <c r="F2121">
        <f>+IFERROR(VLOOKUP(B2121,'[1]Sum table'!$A:$G,7,FALSE),0)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ZK107.K121.C042</v>
      </c>
      <c r="C2122">
        <f>+IFERROR(VLOOKUP(B2122,'[1]Sum table'!$A:$D,4,FALSE),0)</f>
        <v>0</v>
      </c>
      <c r="D2122">
        <f>+IFERROR(VLOOKUP(B2122,'[1]Sum table'!$A:$E,5,FALSE),0)</f>
        <v>0</v>
      </c>
      <c r="E2122">
        <f>+IFERROR(VLOOKUP(B2122,'[1]Sum table'!$A:$F,6,FALSE),0)</f>
        <v>0</v>
      </c>
      <c r="F2122">
        <f>+IFERROR(VLOOKUP(B2122,'[1]Sum table'!$A:$G,7,FALSE),0)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ZK107.K122.C042</v>
      </c>
      <c r="C2123">
        <f>+IFERROR(VLOOKUP(B2123,'[1]Sum table'!$A:$D,4,FALSE),0)</f>
        <v>0</v>
      </c>
      <c r="D2123">
        <f>+IFERROR(VLOOKUP(B2123,'[1]Sum table'!$A:$E,5,FALSE),0)</f>
        <v>0</v>
      </c>
      <c r="E2123">
        <f>+IFERROR(VLOOKUP(B2123,'[1]Sum table'!$A:$F,6,FALSE),0)</f>
        <v>0</v>
      </c>
      <c r="F2123">
        <f>+IFERROR(VLOOKUP(B2123,'[1]Sum table'!$A:$G,7,FALSE),0)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ZK107.K123.C042</v>
      </c>
      <c r="C2124">
        <f>+IFERROR(VLOOKUP(B2124,'[1]Sum table'!$A:$D,4,FALSE),0)</f>
        <v>0</v>
      </c>
      <c r="D2124">
        <f>+IFERROR(VLOOKUP(B2124,'[1]Sum table'!$A:$E,5,FALSE),0)</f>
        <v>0</v>
      </c>
      <c r="E2124">
        <f>+IFERROR(VLOOKUP(B2124,'[1]Sum table'!$A:$F,6,FALSE),0)</f>
        <v>0</v>
      </c>
      <c r="F2124">
        <f>+IFERROR(VLOOKUP(B2124,'[1]Sum table'!$A:$G,7,FALSE),0)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ZK107.K124.C042</v>
      </c>
      <c r="C2125">
        <f>+IFERROR(VLOOKUP(B2125,'[1]Sum table'!$A:$D,4,FALSE),0)</f>
        <v>0</v>
      </c>
      <c r="D2125">
        <f>+IFERROR(VLOOKUP(B2125,'[1]Sum table'!$A:$E,5,FALSE),0)</f>
        <v>0</v>
      </c>
      <c r="E2125">
        <f>+IFERROR(VLOOKUP(B2125,'[1]Sum table'!$A:$F,6,FALSE),0)</f>
        <v>0</v>
      </c>
      <c r="F2125">
        <f>+IFERROR(VLOOKUP(B2125,'[1]Sum table'!$A:$G,7,FALSE),0)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ZK107.K125.C042</v>
      </c>
      <c r="C2126">
        <f>+IFERROR(VLOOKUP(B2126,'[1]Sum table'!$A:$D,4,FALSE),0)</f>
        <v>0</v>
      </c>
      <c r="D2126">
        <f>+IFERROR(VLOOKUP(B2126,'[1]Sum table'!$A:$E,5,FALSE),0)</f>
        <v>0</v>
      </c>
      <c r="E2126">
        <f>+IFERROR(VLOOKUP(B2126,'[1]Sum table'!$A:$F,6,FALSE),0)</f>
        <v>0</v>
      </c>
      <c r="F2126">
        <f>+IFERROR(VLOOKUP(B2126,'[1]Sum table'!$A:$G,7,FALSE),0)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ZK107.K126.C042</v>
      </c>
      <c r="C2127">
        <f>+IFERROR(VLOOKUP(B2127,'[1]Sum table'!$A:$D,4,FALSE),0)</f>
        <v>0</v>
      </c>
      <c r="D2127">
        <f>+IFERROR(VLOOKUP(B2127,'[1]Sum table'!$A:$E,5,FALSE),0)</f>
        <v>0</v>
      </c>
      <c r="E2127">
        <f>+IFERROR(VLOOKUP(B2127,'[1]Sum table'!$A:$F,6,FALSE),0)</f>
        <v>0</v>
      </c>
      <c r="F2127">
        <f>+IFERROR(VLOOKUP(B2127,'[1]Sum table'!$A:$G,7,FALSE),0)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ZK107.K127.C042</v>
      </c>
      <c r="C2128">
        <f>+IFERROR(VLOOKUP(B2128,'[1]Sum table'!$A:$D,4,FALSE),0)</f>
        <v>0</v>
      </c>
      <c r="D2128">
        <f>+IFERROR(VLOOKUP(B2128,'[1]Sum table'!$A:$E,5,FALSE),0)</f>
        <v>0</v>
      </c>
      <c r="E2128">
        <f>+IFERROR(VLOOKUP(B2128,'[1]Sum table'!$A:$F,6,FALSE),0)</f>
        <v>0</v>
      </c>
      <c r="F2128">
        <f>+IFERROR(VLOOKUP(B2128,'[1]Sum table'!$A:$G,7,FALSE),0)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ZK107.K128.C042</v>
      </c>
      <c r="C2129">
        <f>+IFERROR(VLOOKUP(B2129,'[1]Sum table'!$A:$D,4,FALSE),0)</f>
        <v>0</v>
      </c>
      <c r="D2129">
        <f>+IFERROR(VLOOKUP(B2129,'[1]Sum table'!$A:$E,5,FALSE),0)</f>
        <v>0</v>
      </c>
      <c r="E2129">
        <f>+IFERROR(VLOOKUP(B2129,'[1]Sum table'!$A:$F,6,FALSE),0)</f>
        <v>0</v>
      </c>
      <c r="F2129">
        <f>+IFERROR(VLOOKUP(B2129,'[1]Sum table'!$A:$G,7,FALSE),0)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ZK107.K129.C042</v>
      </c>
      <c r="C2130">
        <f>+IFERROR(VLOOKUP(B2130,'[1]Sum table'!$A:$D,4,FALSE),0)</f>
        <v>0</v>
      </c>
      <c r="D2130">
        <f>+IFERROR(VLOOKUP(B2130,'[1]Sum table'!$A:$E,5,FALSE),0)</f>
        <v>0</v>
      </c>
      <c r="E2130">
        <f>+IFERROR(VLOOKUP(B2130,'[1]Sum table'!$A:$F,6,FALSE),0)</f>
        <v>0</v>
      </c>
      <c r="F2130">
        <f>+IFERROR(VLOOKUP(B2130,'[1]Sum table'!$A:$G,7,FALSE),0)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ZK107.K130.C042</v>
      </c>
      <c r="C2131">
        <f>+IFERROR(VLOOKUP(B2131,'[1]Sum table'!$A:$D,4,FALSE),0)</f>
        <v>0</v>
      </c>
      <c r="D2131">
        <f>+IFERROR(VLOOKUP(B2131,'[1]Sum table'!$A:$E,5,FALSE),0)</f>
        <v>0</v>
      </c>
      <c r="E2131">
        <f>+IFERROR(VLOOKUP(B2131,'[1]Sum table'!$A:$F,6,FALSE),0)</f>
        <v>0</v>
      </c>
      <c r="F2131">
        <f>+IFERROR(VLOOKUP(B2131,'[1]Sum table'!$A:$G,7,FALSE),0)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ZK107.K131.C042</v>
      </c>
      <c r="C2132">
        <f>+IFERROR(VLOOKUP(B2132,'[1]Sum table'!$A:$D,4,FALSE),0)</f>
        <v>0</v>
      </c>
      <c r="D2132">
        <f>+IFERROR(VLOOKUP(B2132,'[1]Sum table'!$A:$E,5,FALSE),0)</f>
        <v>0</v>
      </c>
      <c r="E2132">
        <f>+IFERROR(VLOOKUP(B2132,'[1]Sum table'!$A:$F,6,FALSE),0)</f>
        <v>0</v>
      </c>
      <c r="F2132">
        <f>+IFERROR(VLOOKUP(B2132,'[1]Sum table'!$A:$G,7,FALSE),0)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ZK107.K132.C042</v>
      </c>
      <c r="C2133">
        <f>+IFERROR(VLOOKUP(B2133,'[1]Sum table'!$A:$D,4,FALSE),0)</f>
        <v>0</v>
      </c>
      <c r="D2133">
        <f>+IFERROR(VLOOKUP(B2133,'[1]Sum table'!$A:$E,5,FALSE),0)</f>
        <v>0</v>
      </c>
      <c r="E2133">
        <f>+IFERROR(VLOOKUP(B2133,'[1]Sum table'!$A:$F,6,FALSE),0)</f>
        <v>0</v>
      </c>
      <c r="F2133">
        <f>+IFERROR(VLOOKUP(B2133,'[1]Sum table'!$A:$G,7,FALSE),0)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ZK107.K133.C042</v>
      </c>
      <c r="C2134">
        <f>+IFERROR(VLOOKUP(B2134,'[1]Sum table'!$A:$D,4,FALSE),0)</f>
        <v>0</v>
      </c>
      <c r="D2134">
        <f>+IFERROR(VLOOKUP(B2134,'[1]Sum table'!$A:$E,5,FALSE),0)</f>
        <v>0</v>
      </c>
      <c r="E2134">
        <f>+IFERROR(VLOOKUP(B2134,'[1]Sum table'!$A:$F,6,FALSE),0)</f>
        <v>0</v>
      </c>
      <c r="F2134">
        <f>+IFERROR(VLOOKUP(B2134,'[1]Sum table'!$A:$G,7,FALSE),0)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ZK107.K134.C042</v>
      </c>
      <c r="C2135">
        <f>+IFERROR(VLOOKUP(B2135,'[1]Sum table'!$A:$D,4,FALSE),0)</f>
        <v>0</v>
      </c>
      <c r="D2135">
        <f>+IFERROR(VLOOKUP(B2135,'[1]Sum table'!$A:$E,5,FALSE),0)</f>
        <v>0</v>
      </c>
      <c r="E2135">
        <f>+IFERROR(VLOOKUP(B2135,'[1]Sum table'!$A:$F,6,FALSE),0)</f>
        <v>0</v>
      </c>
      <c r="F2135">
        <f>+IFERROR(VLOOKUP(B2135,'[1]Sum table'!$A:$G,7,FALSE),0)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ZK107.K135.C042</v>
      </c>
      <c r="C2136">
        <f>+IFERROR(VLOOKUP(B2136,'[1]Sum table'!$A:$D,4,FALSE),0)</f>
        <v>0</v>
      </c>
      <c r="D2136">
        <f>+IFERROR(VLOOKUP(B2136,'[1]Sum table'!$A:$E,5,FALSE),0)</f>
        <v>0</v>
      </c>
      <c r="E2136">
        <f>+IFERROR(VLOOKUP(B2136,'[1]Sum table'!$A:$F,6,FALSE),0)</f>
        <v>0</v>
      </c>
      <c r="F2136">
        <f>+IFERROR(VLOOKUP(B2136,'[1]Sum table'!$A:$G,7,FALSE),0)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ZK107.K136.C042</v>
      </c>
      <c r="C2137">
        <f>+IFERROR(VLOOKUP(B2137,'[1]Sum table'!$A:$D,4,FALSE),0)</f>
        <v>0</v>
      </c>
      <c r="D2137">
        <f>+IFERROR(VLOOKUP(B2137,'[1]Sum table'!$A:$E,5,FALSE),0)</f>
        <v>0</v>
      </c>
      <c r="E2137">
        <f>+IFERROR(VLOOKUP(B2137,'[1]Sum table'!$A:$F,6,FALSE),0)</f>
        <v>0</v>
      </c>
      <c r="F2137">
        <f>+IFERROR(VLOOKUP(B2137,'[1]Sum table'!$A:$G,7,FALSE),0)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ZK107.K137.C042</v>
      </c>
      <c r="C2138">
        <f>+IFERROR(VLOOKUP(B2138,'[1]Sum table'!$A:$D,4,FALSE),0)</f>
        <v>0</v>
      </c>
      <c r="D2138">
        <f>+IFERROR(VLOOKUP(B2138,'[1]Sum table'!$A:$E,5,FALSE),0)</f>
        <v>0</v>
      </c>
      <c r="E2138">
        <f>+IFERROR(VLOOKUP(B2138,'[1]Sum table'!$A:$F,6,FALSE),0)</f>
        <v>0</v>
      </c>
      <c r="F2138">
        <f>+IFERROR(VLOOKUP(B2138,'[1]Sum table'!$A:$G,7,FALSE),0)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ZK107.K138.C042</v>
      </c>
      <c r="C2139">
        <f>+IFERROR(VLOOKUP(B2139,'[1]Sum table'!$A:$D,4,FALSE),0)</f>
        <v>0</v>
      </c>
      <c r="D2139">
        <f>+IFERROR(VLOOKUP(B2139,'[1]Sum table'!$A:$E,5,FALSE),0)</f>
        <v>0</v>
      </c>
      <c r="E2139">
        <f>+IFERROR(VLOOKUP(B2139,'[1]Sum table'!$A:$F,6,FALSE),0)</f>
        <v>0</v>
      </c>
      <c r="F2139">
        <f>+IFERROR(VLOOKUP(B2139,'[1]Sum table'!$A:$G,7,FALSE),0)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ZK107.K139.C042</v>
      </c>
      <c r="C2140">
        <f>+IFERROR(VLOOKUP(B2140,'[1]Sum table'!$A:$D,4,FALSE),0)</f>
        <v>0</v>
      </c>
      <c r="D2140">
        <f>+IFERROR(VLOOKUP(B2140,'[1]Sum table'!$A:$E,5,FALSE),0)</f>
        <v>0</v>
      </c>
      <c r="E2140">
        <f>+IFERROR(VLOOKUP(B2140,'[1]Sum table'!$A:$F,6,FALSE),0)</f>
        <v>0</v>
      </c>
      <c r="F2140">
        <f>+IFERROR(VLOOKUP(B2140,'[1]Sum table'!$A:$G,7,FALSE),0)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ZK107.K140.C042</v>
      </c>
      <c r="C2141">
        <f>+IFERROR(VLOOKUP(B2141,'[1]Sum table'!$A:$D,4,FALSE),0)</f>
        <v>0</v>
      </c>
      <c r="D2141">
        <f>+IFERROR(VLOOKUP(B2141,'[1]Sum table'!$A:$E,5,FALSE),0)</f>
        <v>0</v>
      </c>
      <c r="E2141">
        <f>+IFERROR(VLOOKUP(B2141,'[1]Sum table'!$A:$F,6,FALSE),0)</f>
        <v>0</v>
      </c>
      <c r="F2141">
        <f>+IFERROR(VLOOKUP(B2141,'[1]Sum table'!$A:$G,7,FALSE),0)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ZK107.K141.C042</v>
      </c>
      <c r="C2142">
        <f>+IFERROR(VLOOKUP(B2142,'[1]Sum table'!$A:$D,4,FALSE),0)</f>
        <v>0</v>
      </c>
      <c r="D2142">
        <f>+IFERROR(VLOOKUP(B2142,'[1]Sum table'!$A:$E,5,FALSE),0)</f>
        <v>0</v>
      </c>
      <c r="E2142">
        <f>+IFERROR(VLOOKUP(B2142,'[1]Sum table'!$A:$F,6,FALSE),0)</f>
        <v>0</v>
      </c>
      <c r="F2142">
        <f>+IFERROR(VLOOKUP(B2142,'[1]Sum table'!$A:$G,7,FALSE),0)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ZK107.K142.C042</v>
      </c>
      <c r="C2143">
        <f>+IFERROR(VLOOKUP(B2143,'[1]Sum table'!$A:$D,4,FALSE),0)</f>
        <v>0</v>
      </c>
      <c r="D2143">
        <f>+IFERROR(VLOOKUP(B2143,'[1]Sum table'!$A:$E,5,FALSE),0)</f>
        <v>0</v>
      </c>
      <c r="E2143">
        <f>+IFERROR(VLOOKUP(B2143,'[1]Sum table'!$A:$F,6,FALSE),0)</f>
        <v>0</v>
      </c>
      <c r="F2143">
        <f>+IFERROR(VLOOKUP(B2143,'[1]Sum table'!$A:$G,7,FALSE),0)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ZK107.K143.C042</v>
      </c>
      <c r="C2144">
        <f>+IFERROR(VLOOKUP(B2144,'[1]Sum table'!$A:$D,4,FALSE),0)</f>
        <v>0</v>
      </c>
      <c r="D2144">
        <f>+IFERROR(VLOOKUP(B2144,'[1]Sum table'!$A:$E,5,FALSE),0)</f>
        <v>0</v>
      </c>
      <c r="E2144">
        <f>+IFERROR(VLOOKUP(B2144,'[1]Sum table'!$A:$F,6,FALSE),0)</f>
        <v>0</v>
      </c>
      <c r="F2144">
        <f>+IFERROR(VLOOKUP(B2144,'[1]Sum table'!$A:$G,7,FALSE),0)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ZK107.K144.C042</v>
      </c>
      <c r="C2145">
        <f>+IFERROR(VLOOKUP(B2145,'[1]Sum table'!$A:$D,4,FALSE),0)</f>
        <v>0</v>
      </c>
      <c r="D2145">
        <f>+IFERROR(VLOOKUP(B2145,'[1]Sum table'!$A:$E,5,FALSE),0)</f>
        <v>0</v>
      </c>
      <c r="E2145">
        <f>+IFERROR(VLOOKUP(B2145,'[1]Sum table'!$A:$F,6,FALSE),0)</f>
        <v>0</v>
      </c>
      <c r="F2145">
        <f>+IFERROR(VLOOKUP(B2145,'[1]Sum table'!$A:$G,7,FALSE),0)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ZK107.K145.C042</v>
      </c>
      <c r="C2146">
        <f>+IFERROR(VLOOKUP(B2146,'[1]Sum table'!$A:$D,4,FALSE),0)</f>
        <v>0</v>
      </c>
      <c r="D2146">
        <f>+IFERROR(VLOOKUP(B2146,'[1]Sum table'!$A:$E,5,FALSE),0)</f>
        <v>0</v>
      </c>
      <c r="E2146">
        <f>+IFERROR(VLOOKUP(B2146,'[1]Sum table'!$A:$F,6,FALSE),0)</f>
        <v>0</v>
      </c>
      <c r="F2146">
        <f>+IFERROR(VLOOKUP(B2146,'[1]Sum table'!$A:$G,7,FALSE),0)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ZK107.K146.C042</v>
      </c>
      <c r="C2147">
        <f>+IFERROR(VLOOKUP(B2147,'[1]Sum table'!$A:$D,4,FALSE),0)</f>
        <v>0</v>
      </c>
      <c r="D2147">
        <f>+IFERROR(VLOOKUP(B2147,'[1]Sum table'!$A:$E,5,FALSE),0)</f>
        <v>0</v>
      </c>
      <c r="E2147">
        <f>+IFERROR(VLOOKUP(B2147,'[1]Sum table'!$A:$F,6,FALSE),0)</f>
        <v>0</v>
      </c>
      <c r="F2147">
        <f>+IFERROR(VLOOKUP(B2147,'[1]Sum table'!$A:$G,7,FALSE),0)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ZK107.K147.C042</v>
      </c>
      <c r="C2148">
        <f>+IFERROR(VLOOKUP(B2148,'[1]Sum table'!$A:$D,4,FALSE),0)</f>
        <v>0</v>
      </c>
      <c r="D2148">
        <f>+IFERROR(VLOOKUP(B2148,'[1]Sum table'!$A:$E,5,FALSE),0)</f>
        <v>0</v>
      </c>
      <c r="E2148">
        <f>+IFERROR(VLOOKUP(B2148,'[1]Sum table'!$A:$F,6,FALSE),0)</f>
        <v>0</v>
      </c>
      <c r="F2148">
        <f>+IFERROR(VLOOKUP(B2148,'[1]Sum table'!$A:$G,7,FALSE),0)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ZK107.K148.C042</v>
      </c>
      <c r="C2149">
        <f>+IFERROR(VLOOKUP(B2149,'[1]Sum table'!$A:$D,4,FALSE),0)</f>
        <v>0</v>
      </c>
      <c r="D2149">
        <f>+IFERROR(VLOOKUP(B2149,'[1]Sum table'!$A:$E,5,FALSE),0)</f>
        <v>0</v>
      </c>
      <c r="E2149">
        <f>+IFERROR(VLOOKUP(B2149,'[1]Sum table'!$A:$F,6,FALSE),0)</f>
        <v>0</v>
      </c>
      <c r="F2149">
        <f>+IFERROR(VLOOKUP(B2149,'[1]Sum table'!$A:$G,7,FALSE),0)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ZK107.K149.C042</v>
      </c>
      <c r="C2150">
        <f>+IFERROR(VLOOKUP(B2150,'[1]Sum table'!$A:$D,4,FALSE),0)</f>
        <v>0</v>
      </c>
      <c r="D2150">
        <f>+IFERROR(VLOOKUP(B2150,'[1]Sum table'!$A:$E,5,FALSE),0)</f>
        <v>0</v>
      </c>
      <c r="E2150">
        <f>+IFERROR(VLOOKUP(B2150,'[1]Sum table'!$A:$F,6,FALSE),0)</f>
        <v>0</v>
      </c>
      <c r="F2150">
        <f>+IFERROR(VLOOKUP(B2150,'[1]Sum table'!$A:$G,7,FALSE),0)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ZK107.K150.C042</v>
      </c>
      <c r="C2151">
        <f>+IFERROR(VLOOKUP(B2151,'[1]Sum table'!$A:$D,4,FALSE),0)</f>
        <v>0</v>
      </c>
      <c r="D2151">
        <f>+IFERROR(VLOOKUP(B2151,'[1]Sum table'!$A:$E,5,FALSE),0)</f>
        <v>0</v>
      </c>
      <c r="E2151">
        <f>+IFERROR(VLOOKUP(B2151,'[1]Sum table'!$A:$F,6,FALSE),0)</f>
        <v>0</v>
      </c>
      <c r="F2151">
        <f>+IFERROR(VLOOKUP(B2151,'[1]Sum table'!$A:$G,7,FALSE),0)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ZK107.K151.C042</v>
      </c>
      <c r="C2152">
        <f>+IFERROR(VLOOKUP(B2152,'[1]Sum table'!$A:$D,4,FALSE),0)</f>
        <v>0</v>
      </c>
      <c r="D2152">
        <f>+IFERROR(VLOOKUP(B2152,'[1]Sum table'!$A:$E,5,FALSE),0)</f>
        <v>0</v>
      </c>
      <c r="E2152">
        <f>+IFERROR(VLOOKUP(B2152,'[1]Sum table'!$A:$F,6,FALSE),0)</f>
        <v>0</v>
      </c>
      <c r="F2152">
        <f>+IFERROR(VLOOKUP(B2152,'[1]Sum table'!$A:$G,7,FALSE),0)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ZK107.K152.C042</v>
      </c>
      <c r="C2153">
        <f>+IFERROR(VLOOKUP(B2153,'[1]Sum table'!$A:$D,4,FALSE),0)</f>
        <v>0</v>
      </c>
      <c r="D2153">
        <f>+IFERROR(VLOOKUP(B2153,'[1]Sum table'!$A:$E,5,FALSE),0)</f>
        <v>0</v>
      </c>
      <c r="E2153">
        <f>+IFERROR(VLOOKUP(B2153,'[1]Sum table'!$A:$F,6,FALSE),0)</f>
        <v>0</v>
      </c>
      <c r="F2153">
        <f>+IFERROR(VLOOKUP(B2153,'[1]Sum table'!$A:$G,7,FALSE),0)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ZK107.K153.C042</v>
      </c>
      <c r="C2154">
        <f>+IFERROR(VLOOKUP(B2154,'[1]Sum table'!$A:$D,4,FALSE),0)</f>
        <v>0</v>
      </c>
      <c r="D2154">
        <f>+IFERROR(VLOOKUP(B2154,'[1]Sum table'!$A:$E,5,FALSE),0)</f>
        <v>0</v>
      </c>
      <c r="E2154">
        <f>+IFERROR(VLOOKUP(B2154,'[1]Sum table'!$A:$F,6,FALSE),0)</f>
        <v>0</v>
      </c>
      <c r="F2154">
        <f>+IFERROR(VLOOKUP(B2154,'[1]Sum table'!$A:$G,7,FALSE),0)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ZK107.K154.C042</v>
      </c>
      <c r="C2155">
        <f>+IFERROR(VLOOKUP(B2155,'[1]Sum table'!$A:$D,4,FALSE),0)</f>
        <v>0</v>
      </c>
      <c r="D2155">
        <f>+IFERROR(VLOOKUP(B2155,'[1]Sum table'!$A:$E,5,FALSE),0)</f>
        <v>0</v>
      </c>
      <c r="E2155">
        <f>+IFERROR(VLOOKUP(B2155,'[1]Sum table'!$A:$F,6,FALSE),0)</f>
        <v>0</v>
      </c>
      <c r="F2155">
        <f>+IFERROR(VLOOKUP(B2155,'[1]Sum table'!$A:$G,7,FALSE),0)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ZK107.K155.C042</v>
      </c>
      <c r="C2156">
        <f>+IFERROR(VLOOKUP(B2156,'[1]Sum table'!$A:$D,4,FALSE),0)</f>
        <v>0</v>
      </c>
      <c r="D2156">
        <f>+IFERROR(VLOOKUP(B2156,'[1]Sum table'!$A:$E,5,FALSE),0)</f>
        <v>0</v>
      </c>
      <c r="E2156">
        <f>+IFERROR(VLOOKUP(B2156,'[1]Sum table'!$A:$F,6,FALSE),0)</f>
        <v>0</v>
      </c>
      <c r="F2156">
        <f>+IFERROR(VLOOKUP(B2156,'[1]Sum table'!$A:$G,7,FALSE),0)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ZK107.K156.C042</v>
      </c>
      <c r="C2157">
        <f>+IFERROR(VLOOKUP(B2157,'[1]Sum table'!$A:$D,4,FALSE),0)</f>
        <v>0</v>
      </c>
      <c r="D2157">
        <f>+IFERROR(VLOOKUP(B2157,'[1]Sum table'!$A:$E,5,FALSE),0)</f>
        <v>0</v>
      </c>
      <c r="E2157">
        <f>+IFERROR(VLOOKUP(B2157,'[1]Sum table'!$A:$F,6,FALSE),0)</f>
        <v>0</v>
      </c>
      <c r="F2157">
        <f>+IFERROR(VLOOKUP(B2157,'[1]Sum table'!$A:$G,7,FALSE),0)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ZK107.K157.C042</v>
      </c>
      <c r="C2158">
        <f>+IFERROR(VLOOKUP(B2158,'[1]Sum table'!$A:$D,4,FALSE),0)</f>
        <v>0</v>
      </c>
      <c r="D2158">
        <f>+IFERROR(VLOOKUP(B2158,'[1]Sum table'!$A:$E,5,FALSE),0)</f>
        <v>0</v>
      </c>
      <c r="E2158">
        <f>+IFERROR(VLOOKUP(B2158,'[1]Sum table'!$A:$F,6,FALSE),0)</f>
        <v>0</v>
      </c>
      <c r="F2158">
        <f>+IFERROR(VLOOKUP(B2158,'[1]Sum table'!$A:$G,7,FALSE),0)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ZK107.K158.C042</v>
      </c>
      <c r="C2159">
        <f>+IFERROR(VLOOKUP(B2159,'[1]Sum table'!$A:$D,4,FALSE),0)</f>
        <v>0</v>
      </c>
      <c r="D2159">
        <f>+IFERROR(VLOOKUP(B2159,'[1]Sum table'!$A:$E,5,FALSE),0)</f>
        <v>0</v>
      </c>
      <c r="E2159">
        <f>+IFERROR(VLOOKUP(B2159,'[1]Sum table'!$A:$F,6,FALSE),0)</f>
        <v>0</v>
      </c>
      <c r="F2159">
        <f>+IFERROR(VLOOKUP(B2159,'[1]Sum table'!$A:$G,7,FALSE),0)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ZK107.K159.C042</v>
      </c>
      <c r="C2160">
        <f>+IFERROR(VLOOKUP(B2160,'[1]Sum table'!$A:$D,4,FALSE),0)</f>
        <v>0</v>
      </c>
      <c r="D2160">
        <f>+IFERROR(VLOOKUP(B2160,'[1]Sum table'!$A:$E,5,FALSE),0)</f>
        <v>0</v>
      </c>
      <c r="E2160">
        <f>+IFERROR(VLOOKUP(B2160,'[1]Sum table'!$A:$F,6,FALSE),0)</f>
        <v>0</v>
      </c>
      <c r="F2160">
        <f>+IFERROR(VLOOKUP(B2160,'[1]Sum table'!$A:$G,7,FALSE),0)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ZK107.K160.C042</v>
      </c>
      <c r="C2161">
        <f>+IFERROR(VLOOKUP(B2161,'[1]Sum table'!$A:$D,4,FALSE),0)</f>
        <v>0</v>
      </c>
      <c r="D2161">
        <f>+IFERROR(VLOOKUP(B2161,'[1]Sum table'!$A:$E,5,FALSE),0)</f>
        <v>0</v>
      </c>
      <c r="E2161">
        <f>+IFERROR(VLOOKUP(B2161,'[1]Sum table'!$A:$F,6,FALSE),0)</f>
        <v>0</v>
      </c>
      <c r="F2161">
        <f>+IFERROR(VLOOKUP(B2161,'[1]Sum table'!$A:$G,7,FALSE),0)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ZK107.K161.C042</v>
      </c>
      <c r="C2162">
        <f>+IFERROR(VLOOKUP(B2162,'[1]Sum table'!$A:$D,4,FALSE),0)</f>
        <v>0</v>
      </c>
      <c r="D2162">
        <f>+IFERROR(VLOOKUP(B2162,'[1]Sum table'!$A:$E,5,FALSE),0)</f>
        <v>0</v>
      </c>
      <c r="E2162">
        <f>+IFERROR(VLOOKUP(B2162,'[1]Sum table'!$A:$F,6,FALSE),0)</f>
        <v>0</v>
      </c>
      <c r="F2162">
        <f>+IFERROR(VLOOKUP(B2162,'[1]Sum table'!$A:$G,7,FALSE),0)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ZK107.K162.C042</v>
      </c>
      <c r="C2163">
        <f>+IFERROR(VLOOKUP(B2163,'[1]Sum table'!$A:$D,4,FALSE),0)</f>
        <v>0</v>
      </c>
      <c r="D2163">
        <f>+IFERROR(VLOOKUP(B2163,'[1]Sum table'!$A:$E,5,FALSE),0)</f>
        <v>0</v>
      </c>
      <c r="E2163">
        <f>+IFERROR(VLOOKUP(B2163,'[1]Sum table'!$A:$F,6,FALSE),0)</f>
        <v>0</v>
      </c>
      <c r="F2163">
        <f>+IFERROR(VLOOKUP(B2163,'[1]Sum table'!$A:$G,7,FALSE),0)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ZK107.K163.C042</v>
      </c>
      <c r="C2164">
        <f>+IFERROR(VLOOKUP(B2164,'[1]Sum table'!$A:$D,4,FALSE),0)</f>
        <v>0</v>
      </c>
      <c r="D2164">
        <f>+IFERROR(VLOOKUP(B2164,'[1]Sum table'!$A:$E,5,FALSE),0)</f>
        <v>0</v>
      </c>
      <c r="E2164">
        <f>+IFERROR(VLOOKUP(B2164,'[1]Sum table'!$A:$F,6,FALSE),0)</f>
        <v>0</v>
      </c>
      <c r="F2164">
        <f>+IFERROR(VLOOKUP(B2164,'[1]Sum table'!$A:$G,7,FALSE),0)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ZK107.K164.C042</v>
      </c>
      <c r="C2165">
        <f>+IFERROR(VLOOKUP(B2165,'[1]Sum table'!$A:$D,4,FALSE),0)</f>
        <v>0</v>
      </c>
      <c r="D2165">
        <f>+IFERROR(VLOOKUP(B2165,'[1]Sum table'!$A:$E,5,FALSE),0)</f>
        <v>0</v>
      </c>
      <c r="E2165">
        <f>+IFERROR(VLOOKUP(B2165,'[1]Sum table'!$A:$F,6,FALSE),0)</f>
        <v>0</v>
      </c>
      <c r="F2165">
        <f>+IFERROR(VLOOKUP(B2165,'[1]Sum table'!$A:$G,7,FALSE),0)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ZK107.K165.C042</v>
      </c>
      <c r="C2166">
        <f>+IFERROR(VLOOKUP(B2166,'[1]Sum table'!$A:$D,4,FALSE),0)</f>
        <v>0</v>
      </c>
      <c r="D2166">
        <f>+IFERROR(VLOOKUP(B2166,'[1]Sum table'!$A:$E,5,FALSE),0)</f>
        <v>0</v>
      </c>
      <c r="E2166">
        <f>+IFERROR(VLOOKUP(B2166,'[1]Sum table'!$A:$F,6,FALSE),0)</f>
        <v>0</v>
      </c>
      <c r="F2166">
        <f>+IFERROR(VLOOKUP(B2166,'[1]Sum table'!$A:$G,7,FALSE),0)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ZK107.K166.C042</v>
      </c>
      <c r="C2167">
        <f>+IFERROR(VLOOKUP(B2167,'[1]Sum table'!$A:$D,4,FALSE),0)</f>
        <v>0</v>
      </c>
      <c r="D2167">
        <f>+IFERROR(VLOOKUP(B2167,'[1]Sum table'!$A:$E,5,FALSE),0)</f>
        <v>0</v>
      </c>
      <c r="E2167">
        <f>+IFERROR(VLOOKUP(B2167,'[1]Sum table'!$A:$F,6,FALSE),0)</f>
        <v>0</v>
      </c>
      <c r="F2167">
        <f>+IFERROR(VLOOKUP(B2167,'[1]Sum table'!$A:$G,7,FALSE),0)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ZK107.K167.C042</v>
      </c>
      <c r="C2168">
        <f>+IFERROR(VLOOKUP(B2168,'[1]Sum table'!$A:$D,4,FALSE),0)</f>
        <v>0</v>
      </c>
      <c r="D2168">
        <f>+IFERROR(VLOOKUP(B2168,'[1]Sum table'!$A:$E,5,FALSE),0)</f>
        <v>0</v>
      </c>
      <c r="E2168">
        <f>+IFERROR(VLOOKUP(B2168,'[1]Sum table'!$A:$F,6,FALSE),0)</f>
        <v>0</v>
      </c>
      <c r="F2168">
        <f>+IFERROR(VLOOKUP(B2168,'[1]Sum table'!$A:$G,7,FALSE),0)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ZK107.K168.C042</v>
      </c>
      <c r="C2169">
        <f>+IFERROR(VLOOKUP(B2169,'[1]Sum table'!$A:$D,4,FALSE),0)</f>
        <v>0</v>
      </c>
      <c r="D2169">
        <f>+IFERROR(VLOOKUP(B2169,'[1]Sum table'!$A:$E,5,FALSE),0)</f>
        <v>0</v>
      </c>
      <c r="E2169">
        <f>+IFERROR(VLOOKUP(B2169,'[1]Sum table'!$A:$F,6,FALSE),0)</f>
        <v>0</v>
      </c>
      <c r="F2169">
        <f>+IFERROR(VLOOKUP(B2169,'[1]Sum table'!$A:$G,7,FALSE),0)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ZK107.K169.C042</v>
      </c>
      <c r="C2170">
        <f>+IFERROR(VLOOKUP(B2170,'[1]Sum table'!$A:$D,4,FALSE),0)</f>
        <v>0</v>
      </c>
      <c r="D2170">
        <f>+IFERROR(VLOOKUP(B2170,'[1]Sum table'!$A:$E,5,FALSE),0)</f>
        <v>0</v>
      </c>
      <c r="E2170">
        <f>+IFERROR(VLOOKUP(B2170,'[1]Sum table'!$A:$F,6,FALSE),0)</f>
        <v>0</v>
      </c>
      <c r="F2170">
        <f>+IFERROR(VLOOKUP(B2170,'[1]Sum table'!$A:$G,7,FALSE),0)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ZK107.K170.C042</v>
      </c>
      <c r="C2171">
        <f>+IFERROR(VLOOKUP(B2171,'[1]Sum table'!$A:$D,4,FALSE),0)</f>
        <v>0</v>
      </c>
      <c r="D2171">
        <f>+IFERROR(VLOOKUP(B2171,'[1]Sum table'!$A:$E,5,FALSE),0)</f>
        <v>0</v>
      </c>
      <c r="E2171">
        <f>+IFERROR(VLOOKUP(B2171,'[1]Sum table'!$A:$F,6,FALSE),0)</f>
        <v>0</v>
      </c>
      <c r="F2171">
        <f>+IFERROR(VLOOKUP(B2171,'[1]Sum table'!$A:$G,7,FALSE),0)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ZK107.K171.C042</v>
      </c>
      <c r="C2172">
        <f>+IFERROR(VLOOKUP(B2172,'[1]Sum table'!$A:$D,4,FALSE),0)</f>
        <v>0</v>
      </c>
      <c r="D2172">
        <f>+IFERROR(VLOOKUP(B2172,'[1]Sum table'!$A:$E,5,FALSE),0)</f>
        <v>0</v>
      </c>
      <c r="E2172">
        <f>+IFERROR(VLOOKUP(B2172,'[1]Sum table'!$A:$F,6,FALSE),0)</f>
        <v>0</v>
      </c>
      <c r="F2172">
        <f>+IFERROR(VLOOKUP(B2172,'[1]Sum table'!$A:$G,7,FALSE),0)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ZK107.K172.C042</v>
      </c>
      <c r="C2173">
        <f>+IFERROR(VLOOKUP(B2173,'[1]Sum table'!$A:$D,4,FALSE),0)</f>
        <v>0</v>
      </c>
      <c r="D2173">
        <f>+IFERROR(VLOOKUP(B2173,'[1]Sum table'!$A:$E,5,FALSE),0)</f>
        <v>0</v>
      </c>
      <c r="E2173">
        <f>+IFERROR(VLOOKUP(B2173,'[1]Sum table'!$A:$F,6,FALSE),0)</f>
        <v>0</v>
      </c>
      <c r="F2173">
        <f>+IFERROR(VLOOKUP(B2173,'[1]Sum table'!$A:$G,7,FALSE),0)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ZK107.K173.C042</v>
      </c>
      <c r="C2174">
        <f>+IFERROR(VLOOKUP(B2174,'[1]Sum table'!$A:$D,4,FALSE),0)</f>
        <v>0</v>
      </c>
      <c r="D2174">
        <f>+IFERROR(VLOOKUP(B2174,'[1]Sum table'!$A:$E,5,FALSE),0)</f>
        <v>0</v>
      </c>
      <c r="E2174">
        <f>+IFERROR(VLOOKUP(B2174,'[1]Sum table'!$A:$F,6,FALSE),0)</f>
        <v>0</v>
      </c>
      <c r="F2174">
        <f>+IFERROR(VLOOKUP(B2174,'[1]Sum table'!$A:$G,7,FALSE),0)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ZK107.K174.C042</v>
      </c>
      <c r="C2175">
        <f>+IFERROR(VLOOKUP(B2175,'[1]Sum table'!$A:$D,4,FALSE),0)</f>
        <v>0</v>
      </c>
      <c r="D2175">
        <f>+IFERROR(VLOOKUP(B2175,'[1]Sum table'!$A:$E,5,FALSE),0)</f>
        <v>0</v>
      </c>
      <c r="E2175">
        <f>+IFERROR(VLOOKUP(B2175,'[1]Sum table'!$A:$F,6,FALSE),0)</f>
        <v>0</v>
      </c>
      <c r="F2175">
        <f>+IFERROR(VLOOKUP(B2175,'[1]Sum table'!$A:$G,7,FALSE),0)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ZK107.K175.C042</v>
      </c>
      <c r="C2176">
        <f>+IFERROR(VLOOKUP(B2176,'[1]Sum table'!$A:$D,4,FALSE),0)</f>
        <v>0</v>
      </c>
      <c r="D2176">
        <f>+IFERROR(VLOOKUP(B2176,'[1]Sum table'!$A:$E,5,FALSE),0)</f>
        <v>0</v>
      </c>
      <c r="E2176">
        <f>+IFERROR(VLOOKUP(B2176,'[1]Sum table'!$A:$F,6,FALSE),0)</f>
        <v>0</v>
      </c>
      <c r="F2176">
        <f>+IFERROR(VLOOKUP(B2176,'[1]Sum table'!$A:$G,7,FALSE),0)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ZK107.K176.C042</v>
      </c>
      <c r="C2177">
        <f>+IFERROR(VLOOKUP(B2177,'[1]Sum table'!$A:$D,4,FALSE),0)</f>
        <v>0</v>
      </c>
      <c r="D2177">
        <f>+IFERROR(VLOOKUP(B2177,'[1]Sum table'!$A:$E,5,FALSE),0)</f>
        <v>0</v>
      </c>
      <c r="E2177">
        <f>+IFERROR(VLOOKUP(B2177,'[1]Sum table'!$A:$F,6,FALSE),0)</f>
        <v>0</v>
      </c>
      <c r="F2177">
        <f>+IFERROR(VLOOKUP(B2177,'[1]Sum table'!$A:$G,7,FALSE),0)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ZK107.K177.C042</v>
      </c>
      <c r="C2178">
        <f>+IFERROR(VLOOKUP(B2178,'[1]Sum table'!$A:$D,4,FALSE),0)</f>
        <v>0</v>
      </c>
      <c r="D2178">
        <f>+IFERROR(VLOOKUP(B2178,'[1]Sum table'!$A:$E,5,FALSE),0)</f>
        <v>0</v>
      </c>
      <c r="E2178">
        <f>+IFERROR(VLOOKUP(B2178,'[1]Sum table'!$A:$F,6,FALSE),0)</f>
        <v>0</v>
      </c>
      <c r="F2178">
        <f>+IFERROR(VLOOKUP(B2178,'[1]Sum table'!$A:$G,7,FALSE),0)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ZK107.K178.C042</v>
      </c>
      <c r="C2179">
        <f>+IFERROR(VLOOKUP(B2179,'[1]Sum table'!$A:$D,4,FALSE),0)</f>
        <v>0</v>
      </c>
      <c r="D2179">
        <f>+IFERROR(VLOOKUP(B2179,'[1]Sum table'!$A:$E,5,FALSE),0)</f>
        <v>0</v>
      </c>
      <c r="E2179">
        <f>+IFERROR(VLOOKUP(B2179,'[1]Sum table'!$A:$F,6,FALSE),0)</f>
        <v>0</v>
      </c>
      <c r="F2179">
        <f>+IFERROR(VLOOKUP(B2179,'[1]Sum table'!$A:$G,7,FALSE),0)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ZK107.K179.C042</v>
      </c>
      <c r="C2180">
        <f>+IFERROR(VLOOKUP(B2180,'[1]Sum table'!$A:$D,4,FALSE),0)</f>
        <v>0</v>
      </c>
      <c r="D2180">
        <f>+IFERROR(VLOOKUP(B2180,'[1]Sum table'!$A:$E,5,FALSE),0)</f>
        <v>0</v>
      </c>
      <c r="E2180">
        <f>+IFERROR(VLOOKUP(B2180,'[1]Sum table'!$A:$F,6,FALSE),0)</f>
        <v>0</v>
      </c>
      <c r="F2180">
        <f>+IFERROR(VLOOKUP(B2180,'[1]Sum table'!$A:$G,7,FALSE),0)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ZK107.K180.C042</v>
      </c>
      <c r="C2181">
        <f>+IFERROR(VLOOKUP(B2181,'[1]Sum table'!$A:$D,4,FALSE),0)</f>
        <v>0</v>
      </c>
      <c r="D2181">
        <f>+IFERROR(VLOOKUP(B2181,'[1]Sum table'!$A:$E,5,FALSE),0)</f>
        <v>0</v>
      </c>
      <c r="E2181">
        <f>+IFERROR(VLOOKUP(B2181,'[1]Sum table'!$A:$F,6,FALSE),0)</f>
        <v>0</v>
      </c>
      <c r="F2181">
        <f>+IFERROR(VLOOKUP(B2181,'[1]Sum table'!$A:$G,7,FALSE),0)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ZK107.K181.C042</v>
      </c>
      <c r="C2182">
        <f>+IFERROR(VLOOKUP(B2182,'[1]Sum table'!$A:$D,4,FALSE),0)</f>
        <v>0</v>
      </c>
      <c r="D2182">
        <f>+IFERROR(VLOOKUP(B2182,'[1]Sum table'!$A:$E,5,FALSE),0)</f>
        <v>0</v>
      </c>
      <c r="E2182">
        <f>+IFERROR(VLOOKUP(B2182,'[1]Sum table'!$A:$F,6,FALSE),0)</f>
        <v>0</v>
      </c>
      <c r="F2182">
        <f>+IFERROR(VLOOKUP(B2182,'[1]Sum table'!$A:$G,7,FALSE),0)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ZK107.K182.C042</v>
      </c>
      <c r="C2183">
        <f>+IFERROR(VLOOKUP(B2183,'[1]Sum table'!$A:$D,4,FALSE),0)</f>
        <v>0</v>
      </c>
      <c r="D2183">
        <f>+IFERROR(VLOOKUP(B2183,'[1]Sum table'!$A:$E,5,FALSE),0)</f>
        <v>0</v>
      </c>
      <c r="E2183">
        <f>+IFERROR(VLOOKUP(B2183,'[1]Sum table'!$A:$F,6,FALSE),0)</f>
        <v>0</v>
      </c>
      <c r="F2183">
        <f>+IFERROR(VLOOKUP(B2183,'[1]Sum table'!$A:$G,7,FALSE),0)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ZK107.K183.C042</v>
      </c>
      <c r="C2184">
        <f>+IFERROR(VLOOKUP(B2184,'[1]Sum table'!$A:$D,4,FALSE),0)</f>
        <v>0</v>
      </c>
      <c r="D2184">
        <f>+IFERROR(VLOOKUP(B2184,'[1]Sum table'!$A:$E,5,FALSE),0)</f>
        <v>0</v>
      </c>
      <c r="E2184">
        <f>+IFERROR(VLOOKUP(B2184,'[1]Sum table'!$A:$F,6,FALSE),0)</f>
        <v>0</v>
      </c>
      <c r="F2184">
        <f>+IFERROR(VLOOKUP(B2184,'[1]Sum table'!$A:$G,7,FALSE),0)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ZK107.K184.C042</v>
      </c>
      <c r="C2185">
        <f>+IFERROR(VLOOKUP(B2185,'[1]Sum table'!$A:$D,4,FALSE),0)</f>
        <v>0</v>
      </c>
      <c r="D2185">
        <f>+IFERROR(VLOOKUP(B2185,'[1]Sum table'!$A:$E,5,FALSE),0)</f>
        <v>0</v>
      </c>
      <c r="E2185">
        <f>+IFERROR(VLOOKUP(B2185,'[1]Sum table'!$A:$F,6,FALSE),0)</f>
        <v>0</v>
      </c>
      <c r="F2185">
        <f>+IFERROR(VLOOKUP(B2185,'[1]Sum table'!$A:$G,7,FALSE),0)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ZK107.K185.C042</v>
      </c>
      <c r="C2186">
        <f>+IFERROR(VLOOKUP(B2186,'[1]Sum table'!$A:$D,4,FALSE),0)</f>
        <v>0</v>
      </c>
      <c r="D2186">
        <f>+IFERROR(VLOOKUP(B2186,'[1]Sum table'!$A:$E,5,FALSE),0)</f>
        <v>0</v>
      </c>
      <c r="E2186">
        <f>+IFERROR(VLOOKUP(B2186,'[1]Sum table'!$A:$F,6,FALSE),0)</f>
        <v>0</v>
      </c>
      <c r="F2186">
        <f>+IFERROR(VLOOKUP(B2186,'[1]Sum table'!$A:$G,7,FALSE),0)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ZK107.K186.C042</v>
      </c>
      <c r="C2187">
        <f>+IFERROR(VLOOKUP(B2187,'[1]Sum table'!$A:$D,4,FALSE),0)</f>
        <v>0</v>
      </c>
      <c r="D2187">
        <f>+IFERROR(VLOOKUP(B2187,'[1]Sum table'!$A:$E,5,FALSE),0)</f>
        <v>0</v>
      </c>
      <c r="E2187">
        <f>+IFERROR(VLOOKUP(B2187,'[1]Sum table'!$A:$F,6,FALSE),0)</f>
        <v>0</v>
      </c>
      <c r="F2187">
        <f>+IFERROR(VLOOKUP(B2187,'[1]Sum table'!$A:$G,7,FALSE),0)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ZK107.K187.C042</v>
      </c>
      <c r="C2188">
        <f>+IFERROR(VLOOKUP(B2188,'[1]Sum table'!$A:$D,4,FALSE),0)</f>
        <v>0</v>
      </c>
      <c r="D2188">
        <f>+IFERROR(VLOOKUP(B2188,'[1]Sum table'!$A:$E,5,FALSE),0)</f>
        <v>0</v>
      </c>
      <c r="E2188">
        <f>+IFERROR(VLOOKUP(B2188,'[1]Sum table'!$A:$F,6,FALSE),0)</f>
        <v>0</v>
      </c>
      <c r="F2188">
        <f>+IFERROR(VLOOKUP(B2188,'[1]Sum table'!$A:$G,7,FALSE),0)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ZK107.K188.C042</v>
      </c>
      <c r="C2189">
        <f>+IFERROR(VLOOKUP(B2189,'[1]Sum table'!$A:$D,4,FALSE),0)</f>
        <v>0</v>
      </c>
      <c r="D2189">
        <f>+IFERROR(VLOOKUP(B2189,'[1]Sum table'!$A:$E,5,FALSE),0)</f>
        <v>0</v>
      </c>
      <c r="E2189">
        <f>+IFERROR(VLOOKUP(B2189,'[1]Sum table'!$A:$F,6,FALSE),0)</f>
        <v>0</v>
      </c>
      <c r="F2189">
        <f>+IFERROR(VLOOKUP(B2189,'[1]Sum table'!$A:$G,7,FALSE),0)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ZK107.K189.C042</v>
      </c>
      <c r="C2190">
        <f>+IFERROR(VLOOKUP(B2190,'[1]Sum table'!$A:$D,4,FALSE),0)</f>
        <v>0</v>
      </c>
      <c r="D2190">
        <f>+IFERROR(VLOOKUP(B2190,'[1]Sum table'!$A:$E,5,FALSE),0)</f>
        <v>0</v>
      </c>
      <c r="E2190">
        <f>+IFERROR(VLOOKUP(B2190,'[1]Sum table'!$A:$F,6,FALSE),0)</f>
        <v>0</v>
      </c>
      <c r="F2190">
        <f>+IFERROR(VLOOKUP(B2190,'[1]Sum table'!$A:$G,7,FALSE),0)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ZK107.K190.C042</v>
      </c>
      <c r="C2191">
        <f>+IFERROR(VLOOKUP(B2191,'[1]Sum table'!$A:$D,4,FALSE),0)</f>
        <v>0</v>
      </c>
      <c r="D2191">
        <f>+IFERROR(VLOOKUP(B2191,'[1]Sum table'!$A:$E,5,FALSE),0)</f>
        <v>0</v>
      </c>
      <c r="E2191">
        <f>+IFERROR(VLOOKUP(B2191,'[1]Sum table'!$A:$F,6,FALSE),0)</f>
        <v>0</v>
      </c>
      <c r="F2191">
        <f>+IFERROR(VLOOKUP(B2191,'[1]Sum table'!$A:$G,7,FALSE),0)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ZK107.K191.C042</v>
      </c>
      <c r="C2192">
        <f>+IFERROR(VLOOKUP(B2192,'[1]Sum table'!$A:$D,4,FALSE),0)</f>
        <v>0</v>
      </c>
      <c r="D2192">
        <f>+IFERROR(VLOOKUP(B2192,'[1]Sum table'!$A:$E,5,FALSE),0)</f>
        <v>0</v>
      </c>
      <c r="E2192">
        <f>+IFERROR(VLOOKUP(B2192,'[1]Sum table'!$A:$F,6,FALSE),0)</f>
        <v>0</v>
      </c>
      <c r="F2192">
        <f>+IFERROR(VLOOKUP(B2192,'[1]Sum table'!$A:$G,7,FALSE),0)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ZK107.K192.C042</v>
      </c>
      <c r="C2193">
        <f>+IFERROR(VLOOKUP(B2193,'[1]Sum table'!$A:$D,4,FALSE),0)</f>
        <v>0</v>
      </c>
      <c r="D2193">
        <f>+IFERROR(VLOOKUP(B2193,'[1]Sum table'!$A:$E,5,FALSE),0)</f>
        <v>0</v>
      </c>
      <c r="E2193">
        <f>+IFERROR(VLOOKUP(B2193,'[1]Sum table'!$A:$F,6,FALSE),0)</f>
        <v>0</v>
      </c>
      <c r="F2193">
        <f>+IFERROR(VLOOKUP(B2193,'[1]Sum table'!$A:$G,7,FALSE),0)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ZK107.K193.C042</v>
      </c>
      <c r="C2194">
        <f>+IFERROR(VLOOKUP(B2194,'[1]Sum table'!$A:$D,4,FALSE),0)</f>
        <v>0</v>
      </c>
      <c r="D2194">
        <f>+IFERROR(VLOOKUP(B2194,'[1]Sum table'!$A:$E,5,FALSE),0)</f>
        <v>0</v>
      </c>
      <c r="E2194">
        <f>+IFERROR(VLOOKUP(B2194,'[1]Sum table'!$A:$F,6,FALSE),0)</f>
        <v>0</v>
      </c>
      <c r="F2194">
        <f>+IFERROR(VLOOKUP(B2194,'[1]Sum table'!$A:$G,7,FALSE),0)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ZK107.K194.C042</v>
      </c>
      <c r="C2195">
        <f>+IFERROR(VLOOKUP(B2195,'[1]Sum table'!$A:$D,4,FALSE),0)</f>
        <v>0</v>
      </c>
      <c r="D2195">
        <f>+IFERROR(VLOOKUP(B2195,'[1]Sum table'!$A:$E,5,FALSE),0)</f>
        <v>0</v>
      </c>
      <c r="E2195">
        <f>+IFERROR(VLOOKUP(B2195,'[1]Sum table'!$A:$F,6,FALSE),0)</f>
        <v>0</v>
      </c>
      <c r="F2195">
        <f>+IFERROR(VLOOKUP(B2195,'[1]Sum table'!$A:$G,7,FALSE),0)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ZK107.K195.C042</v>
      </c>
      <c r="C2196">
        <f>+IFERROR(VLOOKUP(B2196,'[1]Sum table'!$A:$D,4,FALSE),0)</f>
        <v>0</v>
      </c>
      <c r="D2196">
        <f>+IFERROR(VLOOKUP(B2196,'[1]Sum table'!$A:$E,5,FALSE),0)</f>
        <v>0</v>
      </c>
      <c r="E2196">
        <f>+IFERROR(VLOOKUP(B2196,'[1]Sum table'!$A:$F,6,FALSE),0)</f>
        <v>0</v>
      </c>
      <c r="F2196">
        <f>+IFERROR(VLOOKUP(B2196,'[1]Sum table'!$A:$G,7,FALSE),0)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ZK107.K196.C042</v>
      </c>
      <c r="C2197">
        <f>+IFERROR(VLOOKUP(B2197,'[1]Sum table'!$A:$D,4,FALSE),0)</f>
        <v>0</v>
      </c>
      <c r="D2197">
        <f>+IFERROR(VLOOKUP(B2197,'[1]Sum table'!$A:$E,5,FALSE),0)</f>
        <v>0</v>
      </c>
      <c r="E2197">
        <f>+IFERROR(VLOOKUP(B2197,'[1]Sum table'!$A:$F,6,FALSE),0)</f>
        <v>0</v>
      </c>
      <c r="F2197">
        <f>+IFERROR(VLOOKUP(B2197,'[1]Sum table'!$A:$G,7,FALSE),0)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ZK107.K197.C042</v>
      </c>
      <c r="C2198">
        <f>+IFERROR(VLOOKUP(B2198,'[1]Sum table'!$A:$D,4,FALSE),0)</f>
        <v>0</v>
      </c>
      <c r="D2198">
        <f>+IFERROR(VLOOKUP(B2198,'[1]Sum table'!$A:$E,5,FALSE),0)</f>
        <v>0</v>
      </c>
      <c r="E2198">
        <f>+IFERROR(VLOOKUP(B2198,'[1]Sum table'!$A:$F,6,FALSE),0)</f>
        <v>0</v>
      </c>
      <c r="F2198">
        <f>+IFERROR(VLOOKUP(B2198,'[1]Sum table'!$A:$G,7,FALSE),0)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ZK107.K198.C042</v>
      </c>
      <c r="C2199">
        <f>+IFERROR(VLOOKUP(B2199,'[1]Sum table'!$A:$D,4,FALSE),0)</f>
        <v>0</v>
      </c>
      <c r="D2199">
        <f>+IFERROR(VLOOKUP(B2199,'[1]Sum table'!$A:$E,5,FALSE),0)</f>
        <v>0</v>
      </c>
      <c r="E2199">
        <f>+IFERROR(VLOOKUP(B2199,'[1]Sum table'!$A:$F,6,FALSE),0)</f>
        <v>0</v>
      </c>
      <c r="F2199">
        <f>+IFERROR(VLOOKUP(B2199,'[1]Sum table'!$A:$G,7,FALSE),0)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ZK107.K199.C042</v>
      </c>
      <c r="C2200">
        <f>+IFERROR(VLOOKUP(B2200,'[1]Sum table'!$A:$D,4,FALSE),0)</f>
        <v>0</v>
      </c>
      <c r="D2200">
        <f>+IFERROR(VLOOKUP(B2200,'[1]Sum table'!$A:$E,5,FALSE),0)</f>
        <v>0</v>
      </c>
      <c r="E2200">
        <f>+IFERROR(VLOOKUP(B2200,'[1]Sum table'!$A:$F,6,FALSE),0)</f>
        <v>0</v>
      </c>
      <c r="F2200">
        <f>+IFERROR(VLOOKUP(B2200,'[1]Sum table'!$A:$G,7,FALSE),0)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ZK107.K200.C042</v>
      </c>
      <c r="C2201">
        <f>+IFERROR(VLOOKUP(B2201,'[1]Sum table'!$A:$D,4,FALSE),0)</f>
        <v>0</v>
      </c>
      <c r="D2201">
        <f>+IFERROR(VLOOKUP(B2201,'[1]Sum table'!$A:$E,5,FALSE),0)</f>
        <v>0</v>
      </c>
      <c r="E2201">
        <f>+IFERROR(VLOOKUP(B2201,'[1]Sum table'!$A:$F,6,FALSE),0)</f>
        <v>0</v>
      </c>
      <c r="F2201">
        <f>+IFERROR(VLOOKUP(B2201,'[1]Sum table'!$A:$G,7,FALSE),0)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ZK107.K201.C042</v>
      </c>
      <c r="C2202">
        <f>+IFERROR(VLOOKUP(B2202,'[1]Sum table'!$A:$D,4,FALSE),0)</f>
        <v>0</v>
      </c>
      <c r="D2202">
        <f>+IFERROR(VLOOKUP(B2202,'[1]Sum table'!$A:$E,5,FALSE),0)</f>
        <v>0</v>
      </c>
      <c r="E2202">
        <f>+IFERROR(VLOOKUP(B2202,'[1]Sum table'!$A:$F,6,FALSE),0)</f>
        <v>0</v>
      </c>
      <c r="F2202">
        <f>+IFERROR(VLOOKUP(B2202,'[1]Sum table'!$A:$G,7,FALSE),0)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ZK107.K202.C042</v>
      </c>
      <c r="C2203">
        <f>+IFERROR(VLOOKUP(B2203,'[1]Sum table'!$A:$D,4,FALSE),0)</f>
        <v>0</v>
      </c>
      <c r="D2203">
        <f>+IFERROR(VLOOKUP(B2203,'[1]Sum table'!$A:$E,5,FALSE),0)</f>
        <v>0</v>
      </c>
      <c r="E2203">
        <f>+IFERROR(VLOOKUP(B2203,'[1]Sum table'!$A:$F,6,FALSE),0)</f>
        <v>0</v>
      </c>
      <c r="F2203">
        <f>+IFERROR(VLOOKUP(B2203,'[1]Sum table'!$A:$G,7,FALSE),0)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ZK107.K203.C042</v>
      </c>
      <c r="C2204">
        <f>+IFERROR(VLOOKUP(B2204,'[1]Sum table'!$A:$D,4,FALSE),0)</f>
        <v>0</v>
      </c>
      <c r="D2204">
        <f>+IFERROR(VLOOKUP(B2204,'[1]Sum table'!$A:$E,5,FALSE),0)</f>
        <v>0</v>
      </c>
      <c r="E2204">
        <f>+IFERROR(VLOOKUP(B2204,'[1]Sum table'!$A:$F,6,FALSE),0)</f>
        <v>0</v>
      </c>
      <c r="F2204">
        <f>+IFERROR(VLOOKUP(B2204,'[1]Sum table'!$A:$G,7,FALSE),0)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ZK107.K204.C042</v>
      </c>
      <c r="C2205">
        <f>+IFERROR(VLOOKUP(B2205,'[1]Sum table'!$A:$D,4,FALSE),0)</f>
        <v>0</v>
      </c>
      <c r="D2205">
        <f>+IFERROR(VLOOKUP(B2205,'[1]Sum table'!$A:$E,5,FALSE),0)</f>
        <v>0</v>
      </c>
      <c r="E2205">
        <f>+IFERROR(VLOOKUP(B2205,'[1]Sum table'!$A:$F,6,FALSE),0)</f>
        <v>0</v>
      </c>
      <c r="F2205">
        <f>+IFERROR(VLOOKUP(B2205,'[1]Sum table'!$A:$G,7,FALSE),0)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ZK107.K205.C042</v>
      </c>
      <c r="C2206">
        <f>+IFERROR(VLOOKUP(B2206,'[1]Sum table'!$A:$D,4,FALSE),0)</f>
        <v>0</v>
      </c>
      <c r="D2206">
        <f>+IFERROR(VLOOKUP(B2206,'[1]Sum table'!$A:$E,5,FALSE),0)</f>
        <v>0</v>
      </c>
      <c r="E2206">
        <f>+IFERROR(VLOOKUP(B2206,'[1]Sum table'!$A:$F,6,FALSE),0)</f>
        <v>0</v>
      </c>
      <c r="F2206">
        <f>+IFERROR(VLOOKUP(B2206,'[1]Sum table'!$A:$G,7,FALSE),0)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ZK107.K206.C042</v>
      </c>
      <c r="C2207">
        <f>+IFERROR(VLOOKUP(B2207,'[1]Sum table'!$A:$D,4,FALSE),0)</f>
        <v>0</v>
      </c>
      <c r="D2207">
        <f>+IFERROR(VLOOKUP(B2207,'[1]Sum table'!$A:$E,5,FALSE),0)</f>
        <v>0</v>
      </c>
      <c r="E2207">
        <f>+IFERROR(VLOOKUP(B2207,'[1]Sum table'!$A:$F,6,FALSE),0)</f>
        <v>0</v>
      </c>
      <c r="F2207">
        <f>+IFERROR(VLOOKUP(B2207,'[1]Sum table'!$A:$G,7,FALSE),0)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ZK107.K207.C042</v>
      </c>
      <c r="C2208">
        <f>+IFERROR(VLOOKUP(B2208,'[1]Sum table'!$A:$D,4,FALSE),0)</f>
        <v>0</v>
      </c>
      <c r="D2208">
        <f>+IFERROR(VLOOKUP(B2208,'[1]Sum table'!$A:$E,5,FALSE),0)</f>
        <v>0</v>
      </c>
      <c r="E2208">
        <f>+IFERROR(VLOOKUP(B2208,'[1]Sum table'!$A:$F,6,FALSE),0)</f>
        <v>0</v>
      </c>
      <c r="F2208">
        <f>+IFERROR(VLOOKUP(B2208,'[1]Sum table'!$A:$G,7,FALSE),0)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ZK107.K208.C042</v>
      </c>
      <c r="C2209">
        <f>+IFERROR(VLOOKUP(B2209,'[1]Sum table'!$A:$D,4,FALSE),0)</f>
        <v>0</v>
      </c>
      <c r="D2209">
        <f>+IFERROR(VLOOKUP(B2209,'[1]Sum table'!$A:$E,5,FALSE),0)</f>
        <v>0</v>
      </c>
      <c r="E2209">
        <f>+IFERROR(VLOOKUP(B2209,'[1]Sum table'!$A:$F,6,FALSE),0)</f>
        <v>0</v>
      </c>
      <c r="F2209">
        <f>+IFERROR(VLOOKUP(B2209,'[1]Sum table'!$A:$G,7,FALSE),0)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ZK107.K209.C042</v>
      </c>
      <c r="C2210">
        <f>+IFERROR(VLOOKUP(B2210,'[1]Sum table'!$A:$D,4,FALSE),0)</f>
        <v>0</v>
      </c>
      <c r="D2210">
        <f>+IFERROR(VLOOKUP(B2210,'[1]Sum table'!$A:$E,5,FALSE),0)</f>
        <v>0</v>
      </c>
      <c r="E2210">
        <f>+IFERROR(VLOOKUP(B2210,'[1]Sum table'!$A:$F,6,FALSE),0)</f>
        <v>0</v>
      </c>
      <c r="F2210">
        <f>+IFERROR(VLOOKUP(B2210,'[1]Sum table'!$A:$G,7,FALSE),0)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ZK107.K210.C042</v>
      </c>
      <c r="C2211">
        <f>+IFERROR(VLOOKUP(B2211,'[1]Sum table'!$A:$D,4,FALSE),0)</f>
        <v>0</v>
      </c>
      <c r="D2211">
        <f>+IFERROR(VLOOKUP(B2211,'[1]Sum table'!$A:$E,5,FALSE),0)</f>
        <v>0</v>
      </c>
      <c r="E2211">
        <f>+IFERROR(VLOOKUP(B2211,'[1]Sum table'!$A:$F,6,FALSE),0)</f>
        <v>0</v>
      </c>
      <c r="F2211">
        <f>+IFERROR(VLOOKUP(B2211,'[1]Sum table'!$A:$G,7,FALSE),0)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ZK107.K211.C042</v>
      </c>
      <c r="C2212">
        <f>+IFERROR(VLOOKUP(B2212,'[1]Sum table'!$A:$D,4,FALSE),0)</f>
        <v>0</v>
      </c>
      <c r="D2212">
        <f>+IFERROR(VLOOKUP(B2212,'[1]Sum table'!$A:$E,5,FALSE),0)</f>
        <v>0</v>
      </c>
      <c r="E2212">
        <f>+IFERROR(VLOOKUP(B2212,'[1]Sum table'!$A:$F,6,FALSE),0)</f>
        <v>0</v>
      </c>
      <c r="F2212">
        <f>+IFERROR(VLOOKUP(B2212,'[1]Sum table'!$A:$G,7,FALSE),0)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ZK107.K212.C042</v>
      </c>
      <c r="C2213">
        <f>+IFERROR(VLOOKUP(B2213,'[1]Sum table'!$A:$D,4,FALSE),0)</f>
        <v>0</v>
      </c>
      <c r="D2213">
        <f>+IFERROR(VLOOKUP(B2213,'[1]Sum table'!$A:$E,5,FALSE),0)</f>
        <v>0</v>
      </c>
      <c r="E2213">
        <f>+IFERROR(VLOOKUP(B2213,'[1]Sum table'!$A:$F,6,FALSE),0)</f>
        <v>0</v>
      </c>
      <c r="F2213">
        <f>+IFERROR(VLOOKUP(B2213,'[1]Sum table'!$A:$G,7,FALSE),0)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ZK107.K213.C042</v>
      </c>
      <c r="C2214">
        <f>+IFERROR(VLOOKUP(B2214,'[1]Sum table'!$A:$D,4,FALSE),0)</f>
        <v>0</v>
      </c>
      <c r="D2214">
        <f>+IFERROR(VLOOKUP(B2214,'[1]Sum table'!$A:$E,5,FALSE),0)</f>
        <v>0</v>
      </c>
      <c r="E2214">
        <f>+IFERROR(VLOOKUP(B2214,'[1]Sum table'!$A:$F,6,FALSE),0)</f>
        <v>0</v>
      </c>
      <c r="F2214">
        <f>+IFERROR(VLOOKUP(B2214,'[1]Sum table'!$A:$G,7,FALSE),0)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ZK107.K214.C042</v>
      </c>
      <c r="C2215">
        <f>+IFERROR(VLOOKUP(B2215,'[1]Sum table'!$A:$D,4,FALSE),0)</f>
        <v>0</v>
      </c>
      <c r="D2215">
        <f>+IFERROR(VLOOKUP(B2215,'[1]Sum table'!$A:$E,5,FALSE),0)</f>
        <v>0</v>
      </c>
      <c r="E2215">
        <f>+IFERROR(VLOOKUP(B2215,'[1]Sum table'!$A:$F,6,FALSE),0)</f>
        <v>0</v>
      </c>
      <c r="F2215">
        <f>+IFERROR(VLOOKUP(B2215,'[1]Sum table'!$A:$G,7,FALSE),0)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ZK107.K215.C042</v>
      </c>
      <c r="C2216">
        <f>+IFERROR(VLOOKUP(B2216,'[1]Sum table'!$A:$D,4,FALSE),0)</f>
        <v>0</v>
      </c>
      <c r="D2216">
        <f>+IFERROR(VLOOKUP(B2216,'[1]Sum table'!$A:$E,5,FALSE),0)</f>
        <v>0</v>
      </c>
      <c r="E2216">
        <f>+IFERROR(VLOOKUP(B2216,'[1]Sum table'!$A:$F,6,FALSE),0)</f>
        <v>0</v>
      </c>
      <c r="F2216">
        <f>+IFERROR(VLOOKUP(B2216,'[1]Sum table'!$A:$G,7,FALSE),0)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ZK107.K216.C042</v>
      </c>
      <c r="C2217">
        <f>+IFERROR(VLOOKUP(B2217,'[1]Sum table'!$A:$D,4,FALSE),0)</f>
        <v>0</v>
      </c>
      <c r="D2217">
        <f>+IFERROR(VLOOKUP(B2217,'[1]Sum table'!$A:$E,5,FALSE),0)</f>
        <v>0</v>
      </c>
      <c r="E2217">
        <f>+IFERROR(VLOOKUP(B2217,'[1]Sum table'!$A:$F,6,FALSE),0)</f>
        <v>0</v>
      </c>
      <c r="F2217">
        <f>+IFERROR(VLOOKUP(B2217,'[1]Sum table'!$A:$G,7,FALSE),0)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ZK107.K217.C042</v>
      </c>
      <c r="C2218">
        <f>+IFERROR(VLOOKUP(B2218,'[1]Sum table'!$A:$D,4,FALSE),0)</f>
        <v>0</v>
      </c>
      <c r="D2218">
        <f>+IFERROR(VLOOKUP(B2218,'[1]Sum table'!$A:$E,5,FALSE),0)</f>
        <v>0</v>
      </c>
      <c r="E2218">
        <f>+IFERROR(VLOOKUP(B2218,'[1]Sum table'!$A:$F,6,FALSE),0)</f>
        <v>0</v>
      </c>
      <c r="F2218">
        <f>+IFERROR(VLOOKUP(B2218,'[1]Sum table'!$A:$G,7,FALSE),0)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ZK107.K218.C042</v>
      </c>
      <c r="C2219">
        <f>+IFERROR(VLOOKUP(B2219,'[1]Sum table'!$A:$D,4,FALSE),0)</f>
        <v>0</v>
      </c>
      <c r="D2219">
        <f>+IFERROR(VLOOKUP(B2219,'[1]Sum table'!$A:$E,5,FALSE),0)</f>
        <v>0</v>
      </c>
      <c r="E2219">
        <f>+IFERROR(VLOOKUP(B2219,'[1]Sum table'!$A:$F,6,FALSE),0)</f>
        <v>0</v>
      </c>
      <c r="F2219">
        <f>+IFERROR(VLOOKUP(B2219,'[1]Sum table'!$A:$G,7,FALSE),0)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ZK107.K219.C042</v>
      </c>
      <c r="C2220">
        <f>+IFERROR(VLOOKUP(B2220,'[1]Sum table'!$A:$D,4,FALSE),0)</f>
        <v>0</v>
      </c>
      <c r="D2220">
        <f>+IFERROR(VLOOKUP(B2220,'[1]Sum table'!$A:$E,5,FALSE),0)</f>
        <v>0</v>
      </c>
      <c r="E2220">
        <f>+IFERROR(VLOOKUP(B2220,'[1]Sum table'!$A:$F,6,FALSE),0)</f>
        <v>0</v>
      </c>
      <c r="F2220">
        <f>+IFERROR(VLOOKUP(B2220,'[1]Sum table'!$A:$G,7,FALSE),0)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ZK107.K220.C042</v>
      </c>
      <c r="C2221">
        <f>+IFERROR(VLOOKUP(B2221,'[1]Sum table'!$A:$D,4,FALSE),0)</f>
        <v>0</v>
      </c>
      <c r="D2221">
        <f>+IFERROR(VLOOKUP(B2221,'[1]Sum table'!$A:$E,5,FALSE),0)</f>
        <v>0</v>
      </c>
      <c r="E2221">
        <f>+IFERROR(VLOOKUP(B2221,'[1]Sum table'!$A:$F,6,FALSE),0)</f>
        <v>0</v>
      </c>
      <c r="F2221">
        <f>+IFERROR(VLOOKUP(B2221,'[1]Sum table'!$A:$G,7,FALSE),0)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ZK107.K221.C042</v>
      </c>
      <c r="C2222">
        <f>+IFERROR(VLOOKUP(B2222,'[1]Sum table'!$A:$D,4,FALSE),0)</f>
        <v>0</v>
      </c>
      <c r="D2222">
        <f>+IFERROR(VLOOKUP(B2222,'[1]Sum table'!$A:$E,5,FALSE),0)</f>
        <v>0</v>
      </c>
      <c r="E2222">
        <f>+IFERROR(VLOOKUP(B2222,'[1]Sum table'!$A:$F,6,FALSE),0)</f>
        <v>0</v>
      </c>
      <c r="F2222">
        <f>+IFERROR(VLOOKUP(B2222,'[1]Sum table'!$A:$G,7,FALSE),0)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ZK107.K222.C042</v>
      </c>
      <c r="C2223">
        <f>+IFERROR(VLOOKUP(B2223,'[1]Sum table'!$A:$D,4,FALSE),0)</f>
        <v>0</v>
      </c>
      <c r="D2223">
        <f>+IFERROR(VLOOKUP(B2223,'[1]Sum table'!$A:$E,5,FALSE),0)</f>
        <v>0</v>
      </c>
      <c r="E2223">
        <f>+IFERROR(VLOOKUP(B2223,'[1]Sum table'!$A:$F,6,FALSE),0)</f>
        <v>0</v>
      </c>
      <c r="F2223">
        <f>+IFERROR(VLOOKUP(B2223,'[1]Sum table'!$A:$G,7,FALSE),0)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ZK107.K223.C042</v>
      </c>
      <c r="C2224">
        <f>+IFERROR(VLOOKUP(B2224,'[1]Sum table'!$A:$D,4,FALSE),0)</f>
        <v>0</v>
      </c>
      <c r="D2224">
        <f>+IFERROR(VLOOKUP(B2224,'[1]Sum table'!$A:$E,5,FALSE),0)</f>
        <v>0</v>
      </c>
      <c r="E2224">
        <f>+IFERROR(VLOOKUP(B2224,'[1]Sum table'!$A:$F,6,FALSE),0)</f>
        <v>0</v>
      </c>
      <c r="F2224">
        <f>+IFERROR(VLOOKUP(B2224,'[1]Sum table'!$A:$G,7,FALSE),0)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ZK107.K224.C042</v>
      </c>
      <c r="C2225">
        <f>+IFERROR(VLOOKUP(B2225,'[1]Sum table'!$A:$D,4,FALSE),0)</f>
        <v>0</v>
      </c>
      <c r="D2225">
        <f>+IFERROR(VLOOKUP(B2225,'[1]Sum table'!$A:$E,5,FALSE),0)</f>
        <v>0</v>
      </c>
      <c r="E2225">
        <f>+IFERROR(VLOOKUP(B2225,'[1]Sum table'!$A:$F,6,FALSE),0)</f>
        <v>0</v>
      </c>
      <c r="F2225">
        <f>+IFERROR(VLOOKUP(B2225,'[1]Sum table'!$A:$G,7,FALSE),0)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ZK107.K225.C042</v>
      </c>
      <c r="C2226">
        <f>+IFERROR(VLOOKUP(B2226,'[1]Sum table'!$A:$D,4,FALSE),0)</f>
        <v>0</v>
      </c>
      <c r="D2226">
        <f>+IFERROR(VLOOKUP(B2226,'[1]Sum table'!$A:$E,5,FALSE),0)</f>
        <v>0</v>
      </c>
      <c r="E2226">
        <f>+IFERROR(VLOOKUP(B2226,'[1]Sum table'!$A:$F,6,FALSE),0)</f>
        <v>0</v>
      </c>
      <c r="F2226">
        <f>+IFERROR(VLOOKUP(B2226,'[1]Sum table'!$A:$G,7,FALSE),0)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ZK107.K226.C042</v>
      </c>
      <c r="C2227">
        <f>+IFERROR(VLOOKUP(B2227,'[1]Sum table'!$A:$D,4,FALSE),0)</f>
        <v>0</v>
      </c>
      <c r="D2227">
        <f>+IFERROR(VLOOKUP(B2227,'[1]Sum table'!$A:$E,5,FALSE),0)</f>
        <v>0</v>
      </c>
      <c r="E2227">
        <f>+IFERROR(VLOOKUP(B2227,'[1]Sum table'!$A:$F,6,FALSE),0)</f>
        <v>0</v>
      </c>
      <c r="F2227">
        <f>+IFERROR(VLOOKUP(B2227,'[1]Sum table'!$A:$G,7,FALSE),0)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ZK107.K227.C042</v>
      </c>
      <c r="C2228">
        <f>+IFERROR(VLOOKUP(B2228,'[1]Sum table'!$A:$D,4,FALSE),0)</f>
        <v>0</v>
      </c>
      <c r="D2228">
        <f>+IFERROR(VLOOKUP(B2228,'[1]Sum table'!$A:$E,5,FALSE),0)</f>
        <v>0</v>
      </c>
      <c r="E2228">
        <f>+IFERROR(VLOOKUP(B2228,'[1]Sum table'!$A:$F,6,FALSE),0)</f>
        <v>0</v>
      </c>
      <c r="F2228">
        <f>+IFERROR(VLOOKUP(B2228,'[1]Sum table'!$A:$G,7,FALSE),0)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ZK107.K228.C042</v>
      </c>
      <c r="C2229">
        <f>+IFERROR(VLOOKUP(B2229,'[1]Sum table'!$A:$D,4,FALSE),0)</f>
        <v>0</v>
      </c>
      <c r="D2229">
        <f>+IFERROR(VLOOKUP(B2229,'[1]Sum table'!$A:$E,5,FALSE),0)</f>
        <v>0</v>
      </c>
      <c r="E2229">
        <f>+IFERROR(VLOOKUP(B2229,'[1]Sum table'!$A:$F,6,FALSE),0)</f>
        <v>0</v>
      </c>
      <c r="F2229">
        <f>+IFERROR(VLOOKUP(B2229,'[1]Sum table'!$A:$G,7,FALSE),0)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ZK107.K229.C042</v>
      </c>
      <c r="C2230">
        <f>+IFERROR(VLOOKUP(B2230,'[1]Sum table'!$A:$D,4,FALSE),0)</f>
        <v>0</v>
      </c>
      <c r="D2230">
        <f>+IFERROR(VLOOKUP(B2230,'[1]Sum table'!$A:$E,5,FALSE),0)</f>
        <v>0</v>
      </c>
      <c r="E2230">
        <f>+IFERROR(VLOOKUP(B2230,'[1]Sum table'!$A:$F,6,FALSE),0)</f>
        <v>0</v>
      </c>
      <c r="F2230">
        <f>+IFERROR(VLOOKUP(B2230,'[1]Sum table'!$A:$G,7,FALSE),0)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ZK107.K230.C042</v>
      </c>
      <c r="C2231">
        <f>+IFERROR(VLOOKUP(B2231,'[1]Sum table'!$A:$D,4,FALSE),0)</f>
        <v>0</v>
      </c>
      <c r="D2231">
        <f>+IFERROR(VLOOKUP(B2231,'[1]Sum table'!$A:$E,5,FALSE),0)</f>
        <v>0</v>
      </c>
      <c r="E2231">
        <f>+IFERROR(VLOOKUP(B2231,'[1]Sum table'!$A:$F,6,FALSE),0)</f>
        <v>0</v>
      </c>
      <c r="F2231">
        <f>+IFERROR(VLOOKUP(B2231,'[1]Sum table'!$A:$G,7,FALSE),0)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ZK107.K231.C042</v>
      </c>
      <c r="C2232">
        <f>+IFERROR(VLOOKUP(B2232,'[1]Sum table'!$A:$D,4,FALSE),0)</f>
        <v>0</v>
      </c>
      <c r="D2232">
        <f>+IFERROR(VLOOKUP(B2232,'[1]Sum table'!$A:$E,5,FALSE),0)</f>
        <v>0</v>
      </c>
      <c r="E2232">
        <f>+IFERROR(VLOOKUP(B2232,'[1]Sum table'!$A:$F,6,FALSE),0)</f>
        <v>0</v>
      </c>
      <c r="F2232">
        <f>+IFERROR(VLOOKUP(B2232,'[1]Sum table'!$A:$G,7,FALSE),0)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ZK107.K232.C042</v>
      </c>
      <c r="C2233">
        <f>+IFERROR(VLOOKUP(B2233,'[1]Sum table'!$A:$D,4,FALSE),0)</f>
        <v>0</v>
      </c>
      <c r="D2233">
        <f>+IFERROR(VLOOKUP(B2233,'[1]Sum table'!$A:$E,5,FALSE),0)</f>
        <v>0</v>
      </c>
      <c r="E2233">
        <f>+IFERROR(VLOOKUP(B2233,'[1]Sum table'!$A:$F,6,FALSE),0)</f>
        <v>0</v>
      </c>
      <c r="F2233">
        <f>+IFERROR(VLOOKUP(B2233,'[1]Sum table'!$A:$G,7,FALSE),0)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ZK107.K233.C042</v>
      </c>
      <c r="C2234">
        <f>+IFERROR(VLOOKUP(B2234,'[1]Sum table'!$A:$D,4,FALSE),0)</f>
        <v>0</v>
      </c>
      <c r="D2234">
        <f>+IFERROR(VLOOKUP(B2234,'[1]Sum table'!$A:$E,5,FALSE),0)</f>
        <v>0</v>
      </c>
      <c r="E2234">
        <f>+IFERROR(VLOOKUP(B2234,'[1]Sum table'!$A:$F,6,FALSE),0)</f>
        <v>0</v>
      </c>
      <c r="F2234">
        <f>+IFERROR(VLOOKUP(B2234,'[1]Sum table'!$A:$G,7,FALSE),0)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ZK107.K234.C042</v>
      </c>
      <c r="C2235">
        <f>+IFERROR(VLOOKUP(B2235,'[1]Sum table'!$A:$D,4,FALSE),0)</f>
        <v>0</v>
      </c>
      <c r="D2235">
        <f>+IFERROR(VLOOKUP(B2235,'[1]Sum table'!$A:$E,5,FALSE),0)</f>
        <v>0</v>
      </c>
      <c r="E2235">
        <f>+IFERROR(VLOOKUP(B2235,'[1]Sum table'!$A:$F,6,FALSE),0)</f>
        <v>0</v>
      </c>
      <c r="F2235">
        <f>+IFERROR(VLOOKUP(B2235,'[1]Sum table'!$A:$G,7,FALSE),0)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ZK107.K235.C042</v>
      </c>
      <c r="C2236">
        <f>+IFERROR(VLOOKUP(B2236,'[1]Sum table'!$A:$D,4,FALSE),0)</f>
        <v>0</v>
      </c>
      <c r="D2236">
        <f>+IFERROR(VLOOKUP(B2236,'[1]Sum table'!$A:$E,5,FALSE),0)</f>
        <v>0</v>
      </c>
      <c r="E2236">
        <f>+IFERROR(VLOOKUP(B2236,'[1]Sum table'!$A:$F,6,FALSE),0)</f>
        <v>0</v>
      </c>
      <c r="F2236">
        <f>+IFERROR(VLOOKUP(B2236,'[1]Sum table'!$A:$G,7,FALSE),0)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ZK107.K236.C042</v>
      </c>
      <c r="C2237">
        <f>+IFERROR(VLOOKUP(B2237,'[1]Sum table'!$A:$D,4,FALSE),0)</f>
        <v>0</v>
      </c>
      <c r="D2237">
        <f>+IFERROR(VLOOKUP(B2237,'[1]Sum table'!$A:$E,5,FALSE),0)</f>
        <v>0</v>
      </c>
      <c r="E2237">
        <f>+IFERROR(VLOOKUP(B2237,'[1]Sum table'!$A:$F,6,FALSE),0)</f>
        <v>0</v>
      </c>
      <c r="F2237">
        <f>+IFERROR(VLOOKUP(B2237,'[1]Sum table'!$A:$G,7,FALSE),0)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ZK107.K237.C042</v>
      </c>
      <c r="C2238">
        <f>+IFERROR(VLOOKUP(B2238,'[1]Sum table'!$A:$D,4,FALSE),0)</f>
        <v>0</v>
      </c>
      <c r="D2238">
        <f>+IFERROR(VLOOKUP(B2238,'[1]Sum table'!$A:$E,5,FALSE),0)</f>
        <v>0</v>
      </c>
      <c r="E2238">
        <f>+IFERROR(VLOOKUP(B2238,'[1]Sum table'!$A:$F,6,FALSE),0)</f>
        <v>0</v>
      </c>
      <c r="F2238">
        <f>+IFERROR(VLOOKUP(B2238,'[1]Sum table'!$A:$G,7,FALSE),0)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ZK107.K238.C042</v>
      </c>
      <c r="C2239">
        <f>+IFERROR(VLOOKUP(B2239,'[1]Sum table'!$A:$D,4,FALSE),0)</f>
        <v>0</v>
      </c>
      <c r="D2239">
        <f>+IFERROR(VLOOKUP(B2239,'[1]Sum table'!$A:$E,5,FALSE),0)</f>
        <v>0</v>
      </c>
      <c r="E2239">
        <f>+IFERROR(VLOOKUP(B2239,'[1]Sum table'!$A:$F,6,FALSE),0)</f>
        <v>0</v>
      </c>
      <c r="F2239">
        <f>+IFERROR(VLOOKUP(B2239,'[1]Sum table'!$A:$G,7,FALSE),0)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ZK107.K239.C042</v>
      </c>
      <c r="C2240">
        <f>+IFERROR(VLOOKUP(B2240,'[1]Sum table'!$A:$D,4,FALSE),0)</f>
        <v>0</v>
      </c>
      <c r="D2240">
        <f>+IFERROR(VLOOKUP(B2240,'[1]Sum table'!$A:$E,5,FALSE),0)</f>
        <v>0</v>
      </c>
      <c r="E2240">
        <f>+IFERROR(VLOOKUP(B2240,'[1]Sum table'!$A:$F,6,FALSE),0)</f>
        <v>0</v>
      </c>
      <c r="F2240">
        <f>+IFERROR(VLOOKUP(B2240,'[1]Sum table'!$A:$G,7,FALSE),0)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ZK107.K240.C042</v>
      </c>
      <c r="C2241">
        <f>+IFERROR(VLOOKUP(B2241,'[1]Sum table'!$A:$D,4,FALSE),0)</f>
        <v>0</v>
      </c>
      <c r="D2241">
        <f>+IFERROR(VLOOKUP(B2241,'[1]Sum table'!$A:$E,5,FALSE),0)</f>
        <v>0</v>
      </c>
      <c r="E2241">
        <f>+IFERROR(VLOOKUP(B2241,'[1]Sum table'!$A:$F,6,FALSE),0)</f>
        <v>0</v>
      </c>
      <c r="F2241">
        <f>+IFERROR(VLOOKUP(B2241,'[1]Sum table'!$A:$G,7,FALSE),0)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ZK107.K241.C042</v>
      </c>
      <c r="C2242">
        <f>+IFERROR(VLOOKUP(B2242,'[1]Sum table'!$A:$D,4,FALSE),0)</f>
        <v>0</v>
      </c>
      <c r="D2242">
        <f>+IFERROR(VLOOKUP(B2242,'[1]Sum table'!$A:$E,5,FALSE),0)</f>
        <v>0</v>
      </c>
      <c r="E2242">
        <f>+IFERROR(VLOOKUP(B2242,'[1]Sum table'!$A:$F,6,FALSE),0)</f>
        <v>0</v>
      </c>
      <c r="F2242">
        <f>+IFERROR(VLOOKUP(B2242,'[1]Sum table'!$A:$G,7,FALSE),0)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ZK107.K242.C042</v>
      </c>
      <c r="C2243">
        <f>+IFERROR(VLOOKUP(B2243,'[1]Sum table'!$A:$D,4,FALSE),0)</f>
        <v>0</v>
      </c>
      <c r="D2243">
        <f>+IFERROR(VLOOKUP(B2243,'[1]Sum table'!$A:$E,5,FALSE),0)</f>
        <v>0</v>
      </c>
      <c r="E2243">
        <f>+IFERROR(VLOOKUP(B2243,'[1]Sum table'!$A:$F,6,FALSE),0)</f>
        <v>0</v>
      </c>
      <c r="F2243">
        <f>+IFERROR(VLOOKUP(B2243,'[1]Sum table'!$A:$G,7,FALSE),0)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ZK107.K243.C042</v>
      </c>
      <c r="C2244">
        <f>+IFERROR(VLOOKUP(B2244,'[1]Sum table'!$A:$D,4,FALSE),0)</f>
        <v>0</v>
      </c>
      <c r="D2244">
        <f>+IFERROR(VLOOKUP(B2244,'[1]Sum table'!$A:$E,5,FALSE),0)</f>
        <v>0</v>
      </c>
      <c r="E2244">
        <f>+IFERROR(VLOOKUP(B2244,'[1]Sum table'!$A:$F,6,FALSE),0)</f>
        <v>0</v>
      </c>
      <c r="F2244">
        <f>+IFERROR(VLOOKUP(B2244,'[1]Sum table'!$A:$G,7,FALSE),0)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ZK107.K244.C042</v>
      </c>
      <c r="C2245">
        <f>+IFERROR(VLOOKUP(B2245,'[1]Sum table'!$A:$D,4,FALSE),0)</f>
        <v>0</v>
      </c>
      <c r="D2245">
        <f>+IFERROR(VLOOKUP(B2245,'[1]Sum table'!$A:$E,5,FALSE),0)</f>
        <v>0</v>
      </c>
      <c r="E2245">
        <f>+IFERROR(VLOOKUP(B2245,'[1]Sum table'!$A:$F,6,FALSE),0)</f>
        <v>0</v>
      </c>
      <c r="F2245">
        <f>+IFERROR(VLOOKUP(B2245,'[1]Sum table'!$A:$G,7,FALSE),0)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ZK107.K245.C042</v>
      </c>
      <c r="C2246">
        <f>+IFERROR(VLOOKUP(B2246,'[1]Sum table'!$A:$D,4,FALSE),0)</f>
        <v>0</v>
      </c>
      <c r="D2246">
        <f>+IFERROR(VLOOKUP(B2246,'[1]Sum table'!$A:$E,5,FALSE),0)</f>
        <v>0</v>
      </c>
      <c r="E2246">
        <f>+IFERROR(VLOOKUP(B2246,'[1]Sum table'!$A:$F,6,FALSE),0)</f>
        <v>0</v>
      </c>
      <c r="F2246">
        <f>+IFERROR(VLOOKUP(B2246,'[1]Sum table'!$A:$G,7,FALSE),0)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ZK107.K246.C042</v>
      </c>
      <c r="C2247">
        <f>+IFERROR(VLOOKUP(B2247,'[1]Sum table'!$A:$D,4,FALSE),0)</f>
        <v>0</v>
      </c>
      <c r="D2247">
        <f>+IFERROR(VLOOKUP(B2247,'[1]Sum table'!$A:$E,5,FALSE),0)</f>
        <v>0</v>
      </c>
      <c r="E2247">
        <f>+IFERROR(VLOOKUP(B2247,'[1]Sum table'!$A:$F,6,FALSE),0)</f>
        <v>0</v>
      </c>
      <c r="F2247">
        <f>+IFERROR(VLOOKUP(B2247,'[1]Sum table'!$A:$G,7,FALSE),0)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ZK107.K247.C042</v>
      </c>
      <c r="C2248">
        <f>+IFERROR(VLOOKUP(B2248,'[1]Sum table'!$A:$D,4,FALSE),0)</f>
        <v>0</v>
      </c>
      <c r="D2248">
        <f>+IFERROR(VLOOKUP(B2248,'[1]Sum table'!$A:$E,5,FALSE),0)</f>
        <v>0</v>
      </c>
      <c r="E2248">
        <f>+IFERROR(VLOOKUP(B2248,'[1]Sum table'!$A:$F,6,FALSE),0)</f>
        <v>0</v>
      </c>
      <c r="F2248">
        <f>+IFERROR(VLOOKUP(B2248,'[1]Sum table'!$A:$G,7,FALSE),0)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ZK107.K248.C042</v>
      </c>
      <c r="C2249">
        <f>+IFERROR(VLOOKUP(B2249,'[1]Sum table'!$A:$D,4,FALSE),0)</f>
        <v>0</v>
      </c>
      <c r="D2249">
        <f>+IFERROR(VLOOKUP(B2249,'[1]Sum table'!$A:$E,5,FALSE),0)</f>
        <v>0</v>
      </c>
      <c r="E2249">
        <f>+IFERROR(VLOOKUP(B2249,'[1]Sum table'!$A:$F,6,FALSE),0)</f>
        <v>0</v>
      </c>
      <c r="F2249">
        <f>+IFERROR(VLOOKUP(B2249,'[1]Sum table'!$A:$G,7,FALSE),0)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ZK107.K249.C042</v>
      </c>
      <c r="C2250">
        <f>+IFERROR(VLOOKUP(B2250,'[1]Sum table'!$A:$D,4,FALSE),0)</f>
        <v>0</v>
      </c>
      <c r="D2250">
        <f>+IFERROR(VLOOKUP(B2250,'[1]Sum table'!$A:$E,5,FALSE),0)</f>
        <v>0</v>
      </c>
      <c r="E2250">
        <f>+IFERROR(VLOOKUP(B2250,'[1]Sum table'!$A:$F,6,FALSE),0)</f>
        <v>0</v>
      </c>
      <c r="F2250">
        <f>+IFERROR(VLOOKUP(B2250,'[1]Sum table'!$A:$G,7,FALSE),0)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ZK107.K250.C042</v>
      </c>
      <c r="C2251">
        <f>+IFERROR(VLOOKUP(B2251,'[1]Sum table'!$A:$D,4,FALSE),0)</f>
        <v>0</v>
      </c>
      <c r="D2251">
        <f>+IFERROR(VLOOKUP(B2251,'[1]Sum table'!$A:$E,5,FALSE),0)</f>
        <v>0</v>
      </c>
      <c r="E2251">
        <f>+IFERROR(VLOOKUP(B2251,'[1]Sum table'!$A:$F,6,FALSE),0)</f>
        <v>0</v>
      </c>
      <c r="F2251">
        <f>+IFERROR(VLOOKUP(B2251,'[1]Sum table'!$A:$G,7,FALSE),0)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ZK107.K251.C042</v>
      </c>
      <c r="C2252">
        <f>+IFERROR(VLOOKUP(B2252,'[1]Sum table'!$A:$D,4,FALSE),0)</f>
        <v>0</v>
      </c>
      <c r="D2252">
        <f>+IFERROR(VLOOKUP(B2252,'[1]Sum table'!$A:$E,5,FALSE),0)</f>
        <v>0</v>
      </c>
      <c r="E2252">
        <f>+IFERROR(VLOOKUP(B2252,'[1]Sum table'!$A:$F,6,FALSE),0)</f>
        <v>0</v>
      </c>
      <c r="F2252">
        <f>+IFERROR(VLOOKUP(B2252,'[1]Sum table'!$A:$G,7,FALSE),0)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ZK107.K252.C042</v>
      </c>
      <c r="C2253">
        <f>+IFERROR(VLOOKUP(B2253,'[1]Sum table'!$A:$D,4,FALSE),0)</f>
        <v>0</v>
      </c>
      <c r="D2253">
        <f>+IFERROR(VLOOKUP(B2253,'[1]Sum table'!$A:$E,5,FALSE),0)</f>
        <v>0</v>
      </c>
      <c r="E2253">
        <f>+IFERROR(VLOOKUP(B2253,'[1]Sum table'!$A:$F,6,FALSE),0)</f>
        <v>0</v>
      </c>
      <c r="F2253">
        <f>+IFERROR(VLOOKUP(B2253,'[1]Sum table'!$A:$G,7,FALSE),0)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ZK107.K253.C042</v>
      </c>
      <c r="C2254">
        <f>+IFERROR(VLOOKUP(B2254,'[1]Sum table'!$A:$D,4,FALSE),0)</f>
        <v>0</v>
      </c>
      <c r="D2254">
        <f>+IFERROR(VLOOKUP(B2254,'[1]Sum table'!$A:$E,5,FALSE),0)</f>
        <v>0</v>
      </c>
      <c r="E2254">
        <f>+IFERROR(VLOOKUP(B2254,'[1]Sum table'!$A:$F,6,FALSE),0)</f>
        <v>0</v>
      </c>
      <c r="F2254">
        <f>+IFERROR(VLOOKUP(B2254,'[1]Sum table'!$A:$G,7,FALSE),0)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ZK107.K254.C042</v>
      </c>
      <c r="C2255">
        <f>+IFERROR(VLOOKUP(B2255,'[1]Sum table'!$A:$D,4,FALSE),0)</f>
        <v>0</v>
      </c>
      <c r="D2255">
        <f>+IFERROR(VLOOKUP(B2255,'[1]Sum table'!$A:$E,5,FALSE),0)</f>
        <v>0</v>
      </c>
      <c r="E2255">
        <f>+IFERROR(VLOOKUP(B2255,'[1]Sum table'!$A:$F,6,FALSE),0)</f>
        <v>0</v>
      </c>
      <c r="F2255">
        <f>+IFERROR(VLOOKUP(B2255,'[1]Sum table'!$A:$G,7,FALSE),0)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ZK107.K255.C042</v>
      </c>
      <c r="C2256">
        <f>+IFERROR(VLOOKUP(B2256,'[1]Sum table'!$A:$D,4,FALSE),0)</f>
        <v>0</v>
      </c>
      <c r="D2256">
        <f>+IFERROR(VLOOKUP(B2256,'[1]Sum table'!$A:$E,5,FALSE),0)</f>
        <v>0</v>
      </c>
      <c r="E2256">
        <f>+IFERROR(VLOOKUP(B2256,'[1]Sum table'!$A:$F,6,FALSE),0)</f>
        <v>0</v>
      </c>
      <c r="F2256">
        <f>+IFERROR(VLOOKUP(B2256,'[1]Sum table'!$A:$G,7,FALSE),0)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ZK107.K256.C042</v>
      </c>
      <c r="C2257">
        <f>+IFERROR(VLOOKUP(B2257,'[1]Sum table'!$A:$D,4,FALSE),0)</f>
        <v>0</v>
      </c>
      <c r="D2257">
        <f>+IFERROR(VLOOKUP(B2257,'[1]Sum table'!$A:$E,5,FALSE),0)</f>
        <v>0</v>
      </c>
      <c r="E2257">
        <f>+IFERROR(VLOOKUP(B2257,'[1]Sum table'!$A:$F,6,FALSE),0)</f>
        <v>0</v>
      </c>
      <c r="F2257">
        <f>+IFERROR(VLOOKUP(B2257,'[1]Sum table'!$A:$G,7,FALSE),0)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ZK107.K257.C042</v>
      </c>
      <c r="C2258">
        <f>+IFERROR(VLOOKUP(B2258,'[1]Sum table'!$A:$D,4,FALSE),0)</f>
        <v>0</v>
      </c>
      <c r="D2258">
        <f>+IFERROR(VLOOKUP(B2258,'[1]Sum table'!$A:$E,5,FALSE),0)</f>
        <v>0</v>
      </c>
      <c r="E2258">
        <f>+IFERROR(VLOOKUP(B2258,'[1]Sum table'!$A:$F,6,FALSE),0)</f>
        <v>0</v>
      </c>
      <c r="F2258">
        <f>+IFERROR(VLOOKUP(B2258,'[1]Sum table'!$A:$G,7,FALSE),0)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ZK107.K258.C042</v>
      </c>
      <c r="C2259">
        <f>+IFERROR(VLOOKUP(B2259,'[1]Sum table'!$A:$D,4,FALSE),0)</f>
        <v>0</v>
      </c>
      <c r="D2259">
        <f>+IFERROR(VLOOKUP(B2259,'[1]Sum table'!$A:$E,5,FALSE),0)</f>
        <v>0</v>
      </c>
      <c r="E2259">
        <f>+IFERROR(VLOOKUP(B2259,'[1]Sum table'!$A:$F,6,FALSE),0)</f>
        <v>0</v>
      </c>
      <c r="F2259">
        <f>+IFERROR(VLOOKUP(B2259,'[1]Sum table'!$A:$G,7,FALSE),0)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ZK107.K259.C042</v>
      </c>
      <c r="C2260">
        <f>+IFERROR(VLOOKUP(B2260,'[1]Sum table'!$A:$D,4,FALSE),0)</f>
        <v>0</v>
      </c>
      <c r="D2260">
        <f>+IFERROR(VLOOKUP(B2260,'[1]Sum table'!$A:$E,5,FALSE),0)</f>
        <v>0</v>
      </c>
      <c r="E2260">
        <f>+IFERROR(VLOOKUP(B2260,'[1]Sum table'!$A:$F,6,FALSE),0)</f>
        <v>0</v>
      </c>
      <c r="F2260">
        <f>+IFERROR(VLOOKUP(B2260,'[1]Sum table'!$A:$G,7,FALSE),0)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ZK107.K260.C042</v>
      </c>
      <c r="C2261">
        <f>+IFERROR(VLOOKUP(B2261,'[1]Sum table'!$A:$D,4,FALSE),0)</f>
        <v>0</v>
      </c>
      <c r="D2261">
        <f>+IFERROR(VLOOKUP(B2261,'[1]Sum table'!$A:$E,5,FALSE),0)</f>
        <v>0</v>
      </c>
      <c r="E2261">
        <f>+IFERROR(VLOOKUP(B2261,'[1]Sum table'!$A:$F,6,FALSE),0)</f>
        <v>0</v>
      </c>
      <c r="F2261">
        <f>+IFERROR(VLOOKUP(B2261,'[1]Sum table'!$A:$G,7,FALSE),0)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ZK107.K261.C042</v>
      </c>
      <c r="C2262">
        <f>+IFERROR(VLOOKUP(B2262,'[1]Sum table'!$A:$D,4,FALSE),0)</f>
        <v>0</v>
      </c>
      <c r="D2262">
        <f>+IFERROR(VLOOKUP(B2262,'[1]Sum table'!$A:$E,5,FALSE),0)</f>
        <v>0</v>
      </c>
      <c r="E2262">
        <f>+IFERROR(VLOOKUP(B2262,'[1]Sum table'!$A:$F,6,FALSE),0)</f>
        <v>16372.62</v>
      </c>
      <c r="F2262">
        <f>+IFERROR(VLOOKUP(B2262,'[1]Sum table'!$A:$G,7,FALSE),0)</f>
        <v>0</v>
      </c>
      <c r="O2262" t="s">
        <v>529</v>
      </c>
      <c r="P2262" s="619" t="s">
        <v>171</v>
      </c>
      <c r="R2262" t="str">
        <f t="shared" si="107"/>
        <v>ZK107</v>
      </c>
      <c r="S2262">
        <f t="shared" si="108"/>
        <v>0</v>
      </c>
      <c r="T2262">
        <f t="shared" si="108"/>
        <v>0</v>
      </c>
      <c r="U2262">
        <f t="shared" si="108"/>
        <v>16372.62</v>
      </c>
    </row>
    <row r="2263" spans="1:21" x14ac:dyDescent="0.55000000000000004">
      <c r="A2263" t="s">
        <v>2798</v>
      </c>
      <c r="B2263" t="str">
        <f t="shared" si="106"/>
        <v>ZK107.K262.C042</v>
      </c>
      <c r="C2263">
        <f>+IFERROR(VLOOKUP(B2263,'[1]Sum table'!$A:$D,4,FALSE),0)</f>
        <v>0</v>
      </c>
      <c r="D2263">
        <f>+IFERROR(VLOOKUP(B2263,'[1]Sum table'!$A:$E,5,FALSE),0)</f>
        <v>0</v>
      </c>
      <c r="E2263">
        <f>+IFERROR(VLOOKUP(B2263,'[1]Sum table'!$A:$F,6,FALSE),0)</f>
        <v>0</v>
      </c>
      <c r="F2263">
        <f>+IFERROR(VLOOKUP(B2263,'[1]Sum table'!$A:$G,7,FALSE),0)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ZK107.K263.C042</v>
      </c>
      <c r="C2264">
        <f>+IFERROR(VLOOKUP(B2264,'[1]Sum table'!$A:$D,4,FALSE),0)</f>
        <v>0</v>
      </c>
      <c r="D2264">
        <f>+IFERROR(VLOOKUP(B2264,'[1]Sum table'!$A:$E,5,FALSE),0)</f>
        <v>0</v>
      </c>
      <c r="E2264">
        <f>+IFERROR(VLOOKUP(B2264,'[1]Sum table'!$A:$F,6,FALSE),0)</f>
        <v>0</v>
      </c>
      <c r="F2264">
        <f>+IFERROR(VLOOKUP(B2264,'[1]Sum table'!$A:$G,7,FALSE),0)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ZK107.K264.C042</v>
      </c>
      <c r="C2265">
        <f>+IFERROR(VLOOKUP(B2265,'[1]Sum table'!$A:$D,4,FALSE),0)</f>
        <v>0</v>
      </c>
      <c r="D2265">
        <f>+IFERROR(VLOOKUP(B2265,'[1]Sum table'!$A:$E,5,FALSE),0)</f>
        <v>0</v>
      </c>
      <c r="E2265">
        <f>+IFERROR(VLOOKUP(B2265,'[1]Sum table'!$A:$F,6,FALSE),0)</f>
        <v>0</v>
      </c>
      <c r="F2265">
        <f>+IFERROR(VLOOKUP(B2265,'[1]Sum table'!$A:$G,7,FALSE),0)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ZK107.K265.C042</v>
      </c>
      <c r="C2266">
        <f>+IFERROR(VLOOKUP(B2266,'[1]Sum table'!$A:$D,4,FALSE),0)</f>
        <v>0</v>
      </c>
      <c r="D2266">
        <f>+IFERROR(VLOOKUP(B2266,'[1]Sum table'!$A:$E,5,FALSE),0)</f>
        <v>0</v>
      </c>
      <c r="E2266">
        <f>+IFERROR(VLOOKUP(B2266,'[1]Sum table'!$A:$F,6,FALSE),0)</f>
        <v>0</v>
      </c>
      <c r="F2266">
        <f>+IFERROR(VLOOKUP(B2266,'[1]Sum table'!$A:$G,7,FALSE),0)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ZK107.K266.C042</v>
      </c>
      <c r="C2267">
        <f>+IFERROR(VLOOKUP(B2267,'[1]Sum table'!$A:$D,4,FALSE),0)</f>
        <v>0</v>
      </c>
      <c r="D2267">
        <f>+IFERROR(VLOOKUP(B2267,'[1]Sum table'!$A:$E,5,FALSE),0)</f>
        <v>0</v>
      </c>
      <c r="E2267">
        <f>+IFERROR(VLOOKUP(B2267,'[1]Sum table'!$A:$F,6,FALSE),0)</f>
        <v>0</v>
      </c>
      <c r="F2267">
        <f>+IFERROR(VLOOKUP(B2267,'[1]Sum table'!$A:$G,7,FALSE),0)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ZK107.K267.C042</v>
      </c>
      <c r="C2268">
        <f>+IFERROR(VLOOKUP(B2268,'[1]Sum table'!$A:$D,4,FALSE),0)</f>
        <v>0</v>
      </c>
      <c r="D2268">
        <f>+IFERROR(VLOOKUP(B2268,'[1]Sum table'!$A:$E,5,FALSE),0)</f>
        <v>0</v>
      </c>
      <c r="E2268">
        <f>+IFERROR(VLOOKUP(B2268,'[1]Sum table'!$A:$F,6,FALSE),0)</f>
        <v>0</v>
      </c>
      <c r="F2268">
        <f>+IFERROR(VLOOKUP(B2268,'[1]Sum table'!$A:$G,7,FALSE),0)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ZK107.K268.C042</v>
      </c>
      <c r="C2269">
        <f>+IFERROR(VLOOKUP(B2269,'[1]Sum table'!$A:$D,4,FALSE),0)</f>
        <v>0</v>
      </c>
      <c r="D2269">
        <f>+IFERROR(VLOOKUP(B2269,'[1]Sum table'!$A:$E,5,FALSE),0)</f>
        <v>0</v>
      </c>
      <c r="E2269">
        <f>+IFERROR(VLOOKUP(B2269,'[1]Sum table'!$A:$F,6,FALSE),0)</f>
        <v>0</v>
      </c>
      <c r="F2269">
        <f>+IFERROR(VLOOKUP(B2269,'[1]Sum table'!$A:$G,7,FALSE),0)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ZK107.K269.C042</v>
      </c>
      <c r="C2270">
        <f>+IFERROR(VLOOKUP(B2270,'[1]Sum table'!$A:$D,4,FALSE),0)</f>
        <v>0</v>
      </c>
      <c r="D2270">
        <f>+IFERROR(VLOOKUP(B2270,'[1]Sum table'!$A:$E,5,FALSE),0)</f>
        <v>0</v>
      </c>
      <c r="E2270">
        <f>+IFERROR(VLOOKUP(B2270,'[1]Sum table'!$A:$F,6,FALSE),0)</f>
        <v>0</v>
      </c>
      <c r="F2270">
        <f>+IFERROR(VLOOKUP(B2270,'[1]Sum table'!$A:$G,7,FALSE),0)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ZK107.K270.C042</v>
      </c>
      <c r="C2271">
        <f>+IFERROR(VLOOKUP(B2271,'[1]Sum table'!$A:$D,4,FALSE),0)</f>
        <v>0</v>
      </c>
      <c r="D2271">
        <f>+IFERROR(VLOOKUP(B2271,'[1]Sum table'!$A:$E,5,FALSE),0)</f>
        <v>0</v>
      </c>
      <c r="E2271">
        <f>+IFERROR(VLOOKUP(B2271,'[1]Sum table'!$A:$F,6,FALSE),0)</f>
        <v>0</v>
      </c>
      <c r="F2271">
        <f>+IFERROR(VLOOKUP(B2271,'[1]Sum table'!$A:$G,7,FALSE),0)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ZK107.K271.C042</v>
      </c>
      <c r="C2272">
        <f>+IFERROR(VLOOKUP(B2272,'[1]Sum table'!$A:$D,4,FALSE),0)</f>
        <v>0</v>
      </c>
      <c r="D2272">
        <f>+IFERROR(VLOOKUP(B2272,'[1]Sum table'!$A:$E,5,FALSE),0)</f>
        <v>0</v>
      </c>
      <c r="E2272">
        <f>+IFERROR(VLOOKUP(B2272,'[1]Sum table'!$A:$F,6,FALSE),0)</f>
        <v>0</v>
      </c>
      <c r="F2272">
        <f>+IFERROR(VLOOKUP(B2272,'[1]Sum table'!$A:$G,7,FALSE),0)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ZK107.K272.C042</v>
      </c>
      <c r="C2273">
        <f>+IFERROR(VLOOKUP(B2273,'[1]Sum table'!$A:$D,4,FALSE),0)</f>
        <v>0</v>
      </c>
      <c r="D2273">
        <f>+IFERROR(VLOOKUP(B2273,'[1]Sum table'!$A:$E,5,FALSE),0)</f>
        <v>0</v>
      </c>
      <c r="E2273">
        <f>+IFERROR(VLOOKUP(B2273,'[1]Sum table'!$A:$F,6,FALSE),0)</f>
        <v>0</v>
      </c>
      <c r="F2273">
        <f>+IFERROR(VLOOKUP(B2273,'[1]Sum table'!$A:$G,7,FALSE),0)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ZK107.K273.C042</v>
      </c>
      <c r="C2274">
        <f>+IFERROR(VLOOKUP(B2274,'[1]Sum table'!$A:$D,4,FALSE),0)</f>
        <v>0</v>
      </c>
      <c r="D2274">
        <f>+IFERROR(VLOOKUP(B2274,'[1]Sum table'!$A:$E,5,FALSE),0)</f>
        <v>0</v>
      </c>
      <c r="E2274">
        <f>+IFERROR(VLOOKUP(B2274,'[1]Sum table'!$A:$F,6,FALSE),0)</f>
        <v>0</v>
      </c>
      <c r="F2274">
        <f>+IFERROR(VLOOKUP(B2274,'[1]Sum table'!$A:$G,7,FALSE),0)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ZK107.K274.C042</v>
      </c>
      <c r="C2275">
        <f>+IFERROR(VLOOKUP(B2275,'[1]Sum table'!$A:$D,4,FALSE),0)</f>
        <v>0</v>
      </c>
      <c r="D2275">
        <f>+IFERROR(VLOOKUP(B2275,'[1]Sum table'!$A:$E,5,FALSE),0)</f>
        <v>0</v>
      </c>
      <c r="E2275">
        <f>+IFERROR(VLOOKUP(B2275,'[1]Sum table'!$A:$F,6,FALSE),0)</f>
        <v>0</v>
      </c>
      <c r="F2275">
        <f>+IFERROR(VLOOKUP(B2275,'[1]Sum table'!$A:$G,7,FALSE),0)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ZK107.K275.C042</v>
      </c>
      <c r="C2276">
        <f>+IFERROR(VLOOKUP(B2276,'[1]Sum table'!$A:$D,4,FALSE),0)</f>
        <v>0</v>
      </c>
      <c r="D2276">
        <f>+IFERROR(VLOOKUP(B2276,'[1]Sum table'!$A:$E,5,FALSE),0)</f>
        <v>0</v>
      </c>
      <c r="E2276">
        <f>+IFERROR(VLOOKUP(B2276,'[1]Sum table'!$A:$F,6,FALSE),0)</f>
        <v>0</v>
      </c>
      <c r="F2276">
        <f>+IFERROR(VLOOKUP(B2276,'[1]Sum table'!$A:$G,7,FALSE),0)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ZK107.K276.C042</v>
      </c>
      <c r="C2277">
        <f>+IFERROR(VLOOKUP(B2277,'[1]Sum table'!$A:$D,4,FALSE),0)</f>
        <v>0</v>
      </c>
      <c r="D2277">
        <f>+IFERROR(VLOOKUP(B2277,'[1]Sum table'!$A:$E,5,FALSE),0)</f>
        <v>0</v>
      </c>
      <c r="E2277">
        <f>+IFERROR(VLOOKUP(B2277,'[1]Sum table'!$A:$F,6,FALSE),0)</f>
        <v>0</v>
      </c>
      <c r="F2277">
        <f>+IFERROR(VLOOKUP(B2277,'[1]Sum table'!$A:$G,7,FALSE),0)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ZK107.K277.C042</v>
      </c>
      <c r="C2278">
        <f>+IFERROR(VLOOKUP(B2278,'[1]Sum table'!$A:$D,4,FALSE),0)</f>
        <v>0</v>
      </c>
      <c r="D2278">
        <f>+IFERROR(VLOOKUP(B2278,'[1]Sum table'!$A:$E,5,FALSE),0)</f>
        <v>0</v>
      </c>
      <c r="E2278">
        <f>+IFERROR(VLOOKUP(B2278,'[1]Sum table'!$A:$F,6,FALSE),0)</f>
        <v>0</v>
      </c>
      <c r="F2278">
        <f>+IFERROR(VLOOKUP(B2278,'[1]Sum table'!$A:$G,7,FALSE),0)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ZK107.K278.C042</v>
      </c>
      <c r="C2279">
        <f>+IFERROR(VLOOKUP(B2279,'[1]Sum table'!$A:$D,4,FALSE),0)</f>
        <v>0</v>
      </c>
      <c r="D2279">
        <f>+IFERROR(VLOOKUP(B2279,'[1]Sum table'!$A:$E,5,FALSE),0)</f>
        <v>0</v>
      </c>
      <c r="E2279">
        <f>+IFERROR(VLOOKUP(B2279,'[1]Sum table'!$A:$F,6,FALSE),0)</f>
        <v>0</v>
      </c>
      <c r="F2279">
        <f>+IFERROR(VLOOKUP(B2279,'[1]Sum table'!$A:$G,7,FALSE),0)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ZK107.K279.C042</v>
      </c>
      <c r="C2280">
        <f>+IFERROR(VLOOKUP(B2280,'[1]Sum table'!$A:$D,4,FALSE),0)</f>
        <v>0</v>
      </c>
      <c r="D2280">
        <f>+IFERROR(VLOOKUP(B2280,'[1]Sum table'!$A:$E,5,FALSE),0)</f>
        <v>0</v>
      </c>
      <c r="E2280">
        <f>+IFERROR(VLOOKUP(B2280,'[1]Sum table'!$A:$F,6,FALSE),0)</f>
        <v>0</v>
      </c>
      <c r="F2280">
        <f>+IFERROR(VLOOKUP(B2280,'[1]Sum table'!$A:$G,7,FALSE),0)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ZK107.K280.C042</v>
      </c>
      <c r="C2281">
        <f>+IFERROR(VLOOKUP(B2281,'[1]Sum table'!$A:$D,4,FALSE),0)</f>
        <v>0</v>
      </c>
      <c r="D2281">
        <f>+IFERROR(VLOOKUP(B2281,'[1]Sum table'!$A:$E,5,FALSE),0)</f>
        <v>0</v>
      </c>
      <c r="E2281">
        <f>+IFERROR(VLOOKUP(B2281,'[1]Sum table'!$A:$F,6,FALSE),0)</f>
        <v>0</v>
      </c>
      <c r="F2281">
        <f>+IFERROR(VLOOKUP(B2281,'[1]Sum table'!$A:$G,7,FALSE),0)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ZK107.K281.C042</v>
      </c>
      <c r="C2282">
        <f>+IFERROR(VLOOKUP(B2282,'[1]Sum table'!$A:$D,4,FALSE),0)</f>
        <v>0</v>
      </c>
      <c r="D2282">
        <f>+IFERROR(VLOOKUP(B2282,'[1]Sum table'!$A:$E,5,FALSE),0)</f>
        <v>0</v>
      </c>
      <c r="E2282">
        <f>+IFERROR(VLOOKUP(B2282,'[1]Sum table'!$A:$F,6,FALSE),0)</f>
        <v>0</v>
      </c>
      <c r="F2282">
        <f>+IFERROR(VLOOKUP(B2282,'[1]Sum table'!$A:$G,7,FALSE),0)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ZK107.K282.C042</v>
      </c>
      <c r="C2283">
        <f>+IFERROR(VLOOKUP(B2283,'[1]Sum table'!$A:$D,4,FALSE),0)</f>
        <v>0</v>
      </c>
      <c r="D2283">
        <f>+IFERROR(VLOOKUP(B2283,'[1]Sum table'!$A:$E,5,FALSE),0)</f>
        <v>0</v>
      </c>
      <c r="E2283">
        <f>+IFERROR(VLOOKUP(B2283,'[1]Sum table'!$A:$F,6,FALSE),0)</f>
        <v>0</v>
      </c>
      <c r="F2283">
        <f>+IFERROR(VLOOKUP(B2283,'[1]Sum table'!$A:$G,7,FALSE),0)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ZK107.K283.C042</v>
      </c>
      <c r="C2284">
        <f>+IFERROR(VLOOKUP(B2284,'[1]Sum table'!$A:$D,4,FALSE),0)</f>
        <v>0</v>
      </c>
      <c r="D2284">
        <f>+IFERROR(VLOOKUP(B2284,'[1]Sum table'!$A:$E,5,FALSE),0)</f>
        <v>0</v>
      </c>
      <c r="E2284">
        <f>+IFERROR(VLOOKUP(B2284,'[1]Sum table'!$A:$F,6,FALSE),0)</f>
        <v>0</v>
      </c>
      <c r="F2284">
        <f>+IFERROR(VLOOKUP(B2284,'[1]Sum table'!$A:$G,7,FALSE),0)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ZK107.K284.C042</v>
      </c>
      <c r="C2285">
        <f>+IFERROR(VLOOKUP(B2285,'[1]Sum table'!$A:$D,4,FALSE),0)</f>
        <v>0</v>
      </c>
      <c r="D2285">
        <f>+IFERROR(VLOOKUP(B2285,'[1]Sum table'!$A:$E,5,FALSE),0)</f>
        <v>0</v>
      </c>
      <c r="E2285">
        <f>+IFERROR(VLOOKUP(B2285,'[1]Sum table'!$A:$F,6,FALSE),0)</f>
        <v>0</v>
      </c>
      <c r="F2285">
        <f>+IFERROR(VLOOKUP(B2285,'[1]Sum table'!$A:$G,7,FALSE),0)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ZK107.K285.C042</v>
      </c>
      <c r="C2286">
        <f>+IFERROR(VLOOKUP(B2286,'[1]Sum table'!$A:$D,4,FALSE),0)</f>
        <v>0</v>
      </c>
      <c r="D2286">
        <f>+IFERROR(VLOOKUP(B2286,'[1]Sum table'!$A:$E,5,FALSE),0)</f>
        <v>0</v>
      </c>
      <c r="E2286">
        <f>+IFERROR(VLOOKUP(B2286,'[1]Sum table'!$A:$F,6,FALSE),0)</f>
        <v>0</v>
      </c>
      <c r="F2286">
        <f>+IFERROR(VLOOKUP(B2286,'[1]Sum table'!$A:$G,7,FALSE),0)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ZK107.K286.C042</v>
      </c>
      <c r="C2287">
        <f>+IFERROR(VLOOKUP(B2287,'[1]Sum table'!$A:$D,4,FALSE),0)</f>
        <v>0</v>
      </c>
      <c r="D2287">
        <f>+IFERROR(VLOOKUP(B2287,'[1]Sum table'!$A:$E,5,FALSE),0)</f>
        <v>0</v>
      </c>
      <c r="E2287">
        <f>+IFERROR(VLOOKUP(B2287,'[1]Sum table'!$A:$F,6,FALSE),0)</f>
        <v>0</v>
      </c>
      <c r="F2287">
        <f>+IFERROR(VLOOKUP(B2287,'[1]Sum table'!$A:$G,7,FALSE),0)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ZK107.K287.C042</v>
      </c>
      <c r="C2288">
        <f>+IFERROR(VLOOKUP(B2288,'[1]Sum table'!$A:$D,4,FALSE),0)</f>
        <v>0</v>
      </c>
      <c r="D2288">
        <f>+IFERROR(VLOOKUP(B2288,'[1]Sum table'!$A:$E,5,FALSE),0)</f>
        <v>0</v>
      </c>
      <c r="E2288">
        <f>+IFERROR(VLOOKUP(B2288,'[1]Sum table'!$A:$F,6,FALSE),0)</f>
        <v>0</v>
      </c>
      <c r="F2288">
        <f>+IFERROR(VLOOKUP(B2288,'[1]Sum table'!$A:$G,7,FALSE),0)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ZK107.K288.C042</v>
      </c>
      <c r="C2289">
        <f>+IFERROR(VLOOKUP(B2289,'[1]Sum table'!$A:$D,4,FALSE),0)</f>
        <v>0</v>
      </c>
      <c r="D2289">
        <f>+IFERROR(VLOOKUP(B2289,'[1]Sum table'!$A:$E,5,FALSE),0)</f>
        <v>0</v>
      </c>
      <c r="E2289">
        <f>+IFERROR(VLOOKUP(B2289,'[1]Sum table'!$A:$F,6,FALSE),0)</f>
        <v>0</v>
      </c>
      <c r="F2289">
        <f>+IFERROR(VLOOKUP(B2289,'[1]Sum table'!$A:$G,7,FALSE),0)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ZK107.K289.C042</v>
      </c>
      <c r="C2290">
        <f>+IFERROR(VLOOKUP(B2290,'[1]Sum table'!$A:$D,4,FALSE),0)</f>
        <v>0</v>
      </c>
      <c r="D2290">
        <f>+IFERROR(VLOOKUP(B2290,'[1]Sum table'!$A:$E,5,FALSE),0)</f>
        <v>0</v>
      </c>
      <c r="E2290">
        <f>+IFERROR(VLOOKUP(B2290,'[1]Sum table'!$A:$F,6,FALSE),0)</f>
        <v>0</v>
      </c>
      <c r="F2290">
        <f>+IFERROR(VLOOKUP(B2290,'[1]Sum table'!$A:$G,7,FALSE),0)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ZK107.K290.C042</v>
      </c>
      <c r="C2291">
        <f>+IFERROR(VLOOKUP(B2291,'[1]Sum table'!$A:$D,4,FALSE),0)</f>
        <v>0</v>
      </c>
      <c r="D2291">
        <f>+IFERROR(VLOOKUP(B2291,'[1]Sum table'!$A:$E,5,FALSE),0)</f>
        <v>0</v>
      </c>
      <c r="E2291">
        <f>+IFERROR(VLOOKUP(B2291,'[1]Sum table'!$A:$F,6,FALSE),0)</f>
        <v>0</v>
      </c>
      <c r="F2291">
        <f>+IFERROR(VLOOKUP(B2291,'[1]Sum table'!$A:$G,7,FALSE),0)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ZK107.K291.C042</v>
      </c>
      <c r="C2292">
        <f>+IFERROR(VLOOKUP(B2292,'[1]Sum table'!$A:$D,4,FALSE),0)</f>
        <v>0</v>
      </c>
      <c r="D2292">
        <f>+IFERROR(VLOOKUP(B2292,'[1]Sum table'!$A:$E,5,FALSE),0)</f>
        <v>0</v>
      </c>
      <c r="E2292">
        <f>+IFERROR(VLOOKUP(B2292,'[1]Sum table'!$A:$F,6,FALSE),0)</f>
        <v>0</v>
      </c>
      <c r="F2292">
        <f>+IFERROR(VLOOKUP(B2292,'[1]Sum table'!$A:$G,7,FALSE),0)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ZK107.K292.C042</v>
      </c>
      <c r="C2293">
        <f>+IFERROR(VLOOKUP(B2293,'[1]Sum table'!$A:$D,4,FALSE),0)</f>
        <v>0</v>
      </c>
      <c r="D2293">
        <f>+IFERROR(VLOOKUP(B2293,'[1]Sum table'!$A:$E,5,FALSE),0)</f>
        <v>0</v>
      </c>
      <c r="E2293">
        <f>+IFERROR(VLOOKUP(B2293,'[1]Sum table'!$A:$F,6,FALSE),0)</f>
        <v>0</v>
      </c>
      <c r="F2293">
        <f>+IFERROR(VLOOKUP(B2293,'[1]Sum table'!$A:$G,7,FALSE),0)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ZK107.K293.C042</v>
      </c>
      <c r="C2294">
        <f>+IFERROR(VLOOKUP(B2294,'[1]Sum table'!$A:$D,4,FALSE),0)</f>
        <v>0</v>
      </c>
      <c r="D2294">
        <f>+IFERROR(VLOOKUP(B2294,'[1]Sum table'!$A:$E,5,FALSE),0)</f>
        <v>0</v>
      </c>
      <c r="E2294">
        <f>+IFERROR(VLOOKUP(B2294,'[1]Sum table'!$A:$F,6,FALSE),0)</f>
        <v>0</v>
      </c>
      <c r="F2294">
        <f>+IFERROR(VLOOKUP(B2294,'[1]Sum table'!$A:$G,7,FALSE),0)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ZK107.K294.C042</v>
      </c>
      <c r="C2295">
        <f>+IFERROR(VLOOKUP(B2295,'[1]Sum table'!$A:$D,4,FALSE),0)</f>
        <v>0</v>
      </c>
      <c r="D2295">
        <f>+IFERROR(VLOOKUP(B2295,'[1]Sum table'!$A:$E,5,FALSE),0)</f>
        <v>0</v>
      </c>
      <c r="E2295">
        <f>+IFERROR(VLOOKUP(B2295,'[1]Sum table'!$A:$F,6,FALSE),0)</f>
        <v>0</v>
      </c>
      <c r="F2295">
        <f>+IFERROR(VLOOKUP(B2295,'[1]Sum table'!$A:$G,7,FALSE),0)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ZK107.K295.C042</v>
      </c>
      <c r="C2296">
        <f>+IFERROR(VLOOKUP(B2296,'[1]Sum table'!$A:$D,4,FALSE),0)</f>
        <v>0</v>
      </c>
      <c r="D2296">
        <f>+IFERROR(VLOOKUP(B2296,'[1]Sum table'!$A:$E,5,FALSE),0)</f>
        <v>0</v>
      </c>
      <c r="E2296">
        <f>+IFERROR(VLOOKUP(B2296,'[1]Sum table'!$A:$F,6,FALSE),0)</f>
        <v>0</v>
      </c>
      <c r="F2296">
        <f>+IFERROR(VLOOKUP(B2296,'[1]Sum table'!$A:$G,7,FALSE),0)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ZK107.K296.C042</v>
      </c>
      <c r="C2297">
        <f>+IFERROR(VLOOKUP(B2297,'[1]Sum table'!$A:$D,4,FALSE),0)</f>
        <v>0</v>
      </c>
      <c r="D2297">
        <f>+IFERROR(VLOOKUP(B2297,'[1]Sum table'!$A:$E,5,FALSE),0)</f>
        <v>0</v>
      </c>
      <c r="E2297">
        <f>+IFERROR(VLOOKUP(B2297,'[1]Sum table'!$A:$F,6,FALSE),0)</f>
        <v>0</v>
      </c>
      <c r="F2297">
        <f>+IFERROR(VLOOKUP(B2297,'[1]Sum table'!$A:$G,7,FALSE),0)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ZK107.K297.C042</v>
      </c>
      <c r="C2298">
        <f>+IFERROR(VLOOKUP(B2298,'[1]Sum table'!$A:$D,4,FALSE),0)</f>
        <v>0</v>
      </c>
      <c r="D2298">
        <f>+IFERROR(VLOOKUP(B2298,'[1]Sum table'!$A:$E,5,FALSE),0)</f>
        <v>0</v>
      </c>
      <c r="E2298">
        <f>+IFERROR(VLOOKUP(B2298,'[1]Sum table'!$A:$F,6,FALSE),0)</f>
        <v>0</v>
      </c>
      <c r="F2298">
        <f>+IFERROR(VLOOKUP(B2298,'[1]Sum table'!$A:$G,7,FALSE),0)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ZK107.K298.C042</v>
      </c>
      <c r="C2299">
        <f>+IFERROR(VLOOKUP(B2299,'[1]Sum table'!$A:$D,4,FALSE),0)</f>
        <v>0</v>
      </c>
      <c r="D2299">
        <f>+IFERROR(VLOOKUP(B2299,'[1]Sum table'!$A:$E,5,FALSE),0)</f>
        <v>0</v>
      </c>
      <c r="E2299">
        <f>+IFERROR(VLOOKUP(B2299,'[1]Sum table'!$A:$F,6,FALSE),0)</f>
        <v>0</v>
      </c>
      <c r="F2299">
        <f>+IFERROR(VLOOKUP(B2299,'[1]Sum table'!$A:$G,7,FALSE),0)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ZK107.K299.C042</v>
      </c>
      <c r="C2300">
        <f>+IFERROR(VLOOKUP(B2300,'[1]Sum table'!$A:$D,4,FALSE),0)</f>
        <v>0</v>
      </c>
      <c r="D2300">
        <f>+IFERROR(VLOOKUP(B2300,'[1]Sum table'!$A:$E,5,FALSE),0)</f>
        <v>0</v>
      </c>
      <c r="E2300">
        <f>+IFERROR(VLOOKUP(B2300,'[1]Sum table'!$A:$F,6,FALSE),0)</f>
        <v>0</v>
      </c>
      <c r="F2300">
        <f>+IFERROR(VLOOKUP(B2300,'[1]Sum table'!$A:$G,7,FALSE),0)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ZK107.K300.C042</v>
      </c>
      <c r="C2301">
        <f>+IFERROR(VLOOKUP(B2301,'[1]Sum table'!$A:$D,4,FALSE),0)</f>
        <v>0</v>
      </c>
      <c r="D2301">
        <f>+IFERROR(VLOOKUP(B2301,'[1]Sum table'!$A:$E,5,FALSE),0)</f>
        <v>0</v>
      </c>
      <c r="E2301">
        <f>+IFERROR(VLOOKUP(B2301,'[1]Sum table'!$A:$F,6,FALSE),0)</f>
        <v>0</v>
      </c>
      <c r="F2301">
        <f>+IFERROR(VLOOKUP(B2301,'[1]Sum table'!$A:$G,7,FALSE),0)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ZK107.K301.C042</v>
      </c>
      <c r="C2302">
        <f>+IFERROR(VLOOKUP(B2302,'[1]Sum table'!$A:$D,4,FALSE),0)</f>
        <v>0</v>
      </c>
      <c r="D2302">
        <f>+IFERROR(VLOOKUP(B2302,'[1]Sum table'!$A:$E,5,FALSE),0)</f>
        <v>0</v>
      </c>
      <c r="E2302">
        <f>+IFERROR(VLOOKUP(B2302,'[1]Sum table'!$A:$F,6,FALSE),0)</f>
        <v>0</v>
      </c>
      <c r="F2302">
        <f>+IFERROR(VLOOKUP(B2302,'[1]Sum table'!$A:$G,7,FALSE),0)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ZK107.K302.C042</v>
      </c>
      <c r="C2303">
        <f>+IFERROR(VLOOKUP(B2303,'[1]Sum table'!$A:$D,4,FALSE),0)</f>
        <v>0</v>
      </c>
      <c r="D2303">
        <f>+IFERROR(VLOOKUP(B2303,'[1]Sum table'!$A:$E,5,FALSE),0)</f>
        <v>0</v>
      </c>
      <c r="E2303">
        <f>+IFERROR(VLOOKUP(B2303,'[1]Sum table'!$A:$F,6,FALSE),0)</f>
        <v>0</v>
      </c>
      <c r="F2303">
        <f>+IFERROR(VLOOKUP(B2303,'[1]Sum table'!$A:$G,7,FALSE),0)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ZK107.K303.C042</v>
      </c>
      <c r="C2304">
        <f>+IFERROR(VLOOKUP(B2304,'[1]Sum table'!$A:$D,4,FALSE),0)</f>
        <v>0</v>
      </c>
      <c r="D2304">
        <f>+IFERROR(VLOOKUP(B2304,'[1]Sum table'!$A:$E,5,FALSE),0)</f>
        <v>0</v>
      </c>
      <c r="E2304">
        <f>+IFERROR(VLOOKUP(B2304,'[1]Sum table'!$A:$F,6,FALSE),0)</f>
        <v>0</v>
      </c>
      <c r="F2304">
        <f>+IFERROR(VLOOKUP(B2304,'[1]Sum table'!$A:$G,7,FALSE),0)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ZK107.K304.C042</v>
      </c>
      <c r="C2305">
        <f>+IFERROR(VLOOKUP(B2305,'[1]Sum table'!$A:$D,4,FALSE),0)</f>
        <v>0</v>
      </c>
      <c r="D2305">
        <f>+IFERROR(VLOOKUP(B2305,'[1]Sum table'!$A:$E,5,FALSE),0)</f>
        <v>0</v>
      </c>
      <c r="E2305">
        <f>+IFERROR(VLOOKUP(B2305,'[1]Sum table'!$A:$F,6,FALSE),0)</f>
        <v>0</v>
      </c>
      <c r="F2305">
        <f>+IFERROR(VLOOKUP(B2305,'[1]Sum table'!$A:$G,7,FALSE),0)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ZK107.K305.C042</v>
      </c>
      <c r="C2306">
        <f>+IFERROR(VLOOKUP(B2306,'[1]Sum table'!$A:$D,4,FALSE),0)</f>
        <v>0</v>
      </c>
      <c r="D2306">
        <f>+IFERROR(VLOOKUP(B2306,'[1]Sum table'!$A:$E,5,FALSE),0)</f>
        <v>0</v>
      </c>
      <c r="E2306">
        <f>+IFERROR(VLOOKUP(B2306,'[1]Sum table'!$A:$F,6,FALSE),0)</f>
        <v>0</v>
      </c>
      <c r="F2306">
        <f>+IFERROR(VLOOKUP(B2306,'[1]Sum table'!$A:$G,7,FALSE),0)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ZK107.K306.C042</v>
      </c>
      <c r="C2307">
        <f>+IFERROR(VLOOKUP(B2307,'[1]Sum table'!$A:$D,4,FALSE),0)</f>
        <v>0</v>
      </c>
      <c r="D2307">
        <f>+IFERROR(VLOOKUP(B2307,'[1]Sum table'!$A:$E,5,FALSE),0)</f>
        <v>0</v>
      </c>
      <c r="E2307">
        <f>+IFERROR(VLOOKUP(B2307,'[1]Sum table'!$A:$F,6,FALSE),0)</f>
        <v>0</v>
      </c>
      <c r="F2307">
        <f>+IFERROR(VLOOKUP(B2307,'[1]Sum table'!$A:$G,7,FALSE),0)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ZK107.K307.C042</v>
      </c>
      <c r="C2308">
        <f>+IFERROR(VLOOKUP(B2308,'[1]Sum table'!$A:$D,4,FALSE),0)</f>
        <v>0</v>
      </c>
      <c r="D2308">
        <f>+IFERROR(VLOOKUP(B2308,'[1]Sum table'!$A:$E,5,FALSE),0)</f>
        <v>0</v>
      </c>
      <c r="E2308">
        <f>+IFERROR(VLOOKUP(B2308,'[1]Sum table'!$A:$F,6,FALSE),0)</f>
        <v>0</v>
      </c>
      <c r="F2308">
        <f>+IFERROR(VLOOKUP(B2308,'[1]Sum table'!$A:$G,7,FALSE),0)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ZK107.K308.C042</v>
      </c>
      <c r="C2309">
        <f>+IFERROR(VLOOKUP(B2309,'[1]Sum table'!$A:$D,4,FALSE),0)</f>
        <v>0</v>
      </c>
      <c r="D2309">
        <f>+IFERROR(VLOOKUP(B2309,'[1]Sum table'!$A:$E,5,FALSE),0)</f>
        <v>0</v>
      </c>
      <c r="E2309">
        <f>+IFERROR(VLOOKUP(B2309,'[1]Sum table'!$A:$F,6,FALSE),0)</f>
        <v>0</v>
      </c>
      <c r="F2309">
        <f>+IFERROR(VLOOKUP(B2309,'[1]Sum table'!$A:$G,7,FALSE),0)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ZK107.K309.C042</v>
      </c>
      <c r="C2310">
        <f>+IFERROR(VLOOKUP(B2310,'[1]Sum table'!$A:$D,4,FALSE),0)</f>
        <v>0</v>
      </c>
      <c r="D2310">
        <f>+IFERROR(VLOOKUP(B2310,'[1]Sum table'!$A:$E,5,FALSE),0)</f>
        <v>0</v>
      </c>
      <c r="E2310">
        <f>+IFERROR(VLOOKUP(B2310,'[1]Sum table'!$A:$F,6,FALSE),0)</f>
        <v>0</v>
      </c>
      <c r="F2310">
        <f>+IFERROR(VLOOKUP(B2310,'[1]Sum table'!$A:$G,7,FALSE),0)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ZK107.K310.C042</v>
      </c>
      <c r="C2311">
        <f>+IFERROR(VLOOKUP(B2311,'[1]Sum table'!$A:$D,4,FALSE),0)</f>
        <v>0</v>
      </c>
      <c r="D2311">
        <f>+IFERROR(VLOOKUP(B2311,'[1]Sum table'!$A:$E,5,FALSE),0)</f>
        <v>0</v>
      </c>
      <c r="E2311">
        <f>+IFERROR(VLOOKUP(B2311,'[1]Sum table'!$A:$F,6,FALSE),0)</f>
        <v>0</v>
      </c>
      <c r="F2311">
        <f>+IFERROR(VLOOKUP(B2311,'[1]Sum table'!$A:$G,7,FALSE),0)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ZK107.K311.C042</v>
      </c>
      <c r="C2312">
        <f>+IFERROR(VLOOKUP(B2312,'[1]Sum table'!$A:$D,4,FALSE),0)</f>
        <v>0</v>
      </c>
      <c r="D2312">
        <f>+IFERROR(VLOOKUP(B2312,'[1]Sum table'!$A:$E,5,FALSE),0)</f>
        <v>0</v>
      </c>
      <c r="E2312">
        <f>+IFERROR(VLOOKUP(B2312,'[1]Sum table'!$A:$F,6,FALSE),0)</f>
        <v>0</v>
      </c>
      <c r="F2312">
        <f>+IFERROR(VLOOKUP(B2312,'[1]Sum table'!$A:$G,7,FALSE),0)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ZK107.K312.C042</v>
      </c>
      <c r="C2313">
        <f>+IFERROR(VLOOKUP(B2313,'[1]Sum table'!$A:$D,4,FALSE),0)</f>
        <v>0</v>
      </c>
      <c r="D2313">
        <f>+IFERROR(VLOOKUP(B2313,'[1]Sum table'!$A:$E,5,FALSE),0)</f>
        <v>0</v>
      </c>
      <c r="E2313">
        <f>+IFERROR(VLOOKUP(B2313,'[1]Sum table'!$A:$F,6,FALSE),0)</f>
        <v>0</v>
      </c>
      <c r="F2313">
        <f>+IFERROR(VLOOKUP(B2313,'[1]Sum table'!$A:$G,7,FALSE),0)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ZK107.K313.C042</v>
      </c>
      <c r="C2314">
        <f>+IFERROR(VLOOKUP(B2314,'[1]Sum table'!$A:$D,4,FALSE),0)</f>
        <v>0</v>
      </c>
      <c r="D2314">
        <f>+IFERROR(VLOOKUP(B2314,'[1]Sum table'!$A:$E,5,FALSE),0)</f>
        <v>0</v>
      </c>
      <c r="E2314">
        <f>+IFERROR(VLOOKUP(B2314,'[1]Sum table'!$A:$F,6,FALSE),0)</f>
        <v>0</v>
      </c>
      <c r="F2314">
        <f>+IFERROR(VLOOKUP(B2314,'[1]Sum table'!$A:$G,7,FALSE),0)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ZK107.K314.C042</v>
      </c>
      <c r="C2315">
        <f>+IFERROR(VLOOKUP(B2315,'[1]Sum table'!$A:$D,4,FALSE),0)</f>
        <v>0</v>
      </c>
      <c r="D2315">
        <f>+IFERROR(VLOOKUP(B2315,'[1]Sum table'!$A:$E,5,FALSE),0)</f>
        <v>0</v>
      </c>
      <c r="E2315">
        <f>+IFERROR(VLOOKUP(B2315,'[1]Sum table'!$A:$F,6,FALSE),0)</f>
        <v>0</v>
      </c>
      <c r="F2315">
        <f>+IFERROR(VLOOKUP(B2315,'[1]Sum table'!$A:$G,7,FALSE),0)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ZK107.K315.C042</v>
      </c>
      <c r="C2316">
        <f>+IFERROR(VLOOKUP(B2316,'[1]Sum table'!$A:$D,4,FALSE),0)</f>
        <v>0</v>
      </c>
      <c r="D2316">
        <f>+IFERROR(VLOOKUP(B2316,'[1]Sum table'!$A:$E,5,FALSE),0)</f>
        <v>0</v>
      </c>
      <c r="E2316">
        <f>+IFERROR(VLOOKUP(B2316,'[1]Sum table'!$A:$F,6,FALSE),0)</f>
        <v>0</v>
      </c>
      <c r="F2316">
        <f>+IFERROR(VLOOKUP(B2316,'[1]Sum table'!$A:$G,7,FALSE),0)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ZK107.K316.C042</v>
      </c>
      <c r="C2317">
        <f>+IFERROR(VLOOKUP(B2317,'[1]Sum table'!$A:$D,4,FALSE),0)</f>
        <v>0</v>
      </c>
      <c r="D2317">
        <f>+IFERROR(VLOOKUP(B2317,'[1]Sum table'!$A:$E,5,FALSE),0)</f>
        <v>0</v>
      </c>
      <c r="E2317">
        <f>+IFERROR(VLOOKUP(B2317,'[1]Sum table'!$A:$F,6,FALSE),0)</f>
        <v>0</v>
      </c>
      <c r="F2317">
        <f>+IFERROR(VLOOKUP(B2317,'[1]Sum table'!$A:$G,7,FALSE),0)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ZK107.K317.C042</v>
      </c>
      <c r="C2318">
        <f>+IFERROR(VLOOKUP(B2318,'[1]Sum table'!$A:$D,4,FALSE),0)</f>
        <v>0</v>
      </c>
      <c r="D2318">
        <f>+IFERROR(VLOOKUP(B2318,'[1]Sum table'!$A:$E,5,FALSE),0)</f>
        <v>0</v>
      </c>
      <c r="E2318">
        <f>+IFERROR(VLOOKUP(B2318,'[1]Sum table'!$A:$F,6,FALSE),0)</f>
        <v>0</v>
      </c>
      <c r="F2318">
        <f>+IFERROR(VLOOKUP(B2318,'[1]Sum table'!$A:$G,7,FALSE),0)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ZK107.K318.C042</v>
      </c>
      <c r="C2319">
        <f>+IFERROR(VLOOKUP(B2319,'[1]Sum table'!$A:$D,4,FALSE),0)</f>
        <v>0</v>
      </c>
      <c r="D2319">
        <f>+IFERROR(VLOOKUP(B2319,'[1]Sum table'!$A:$E,5,FALSE),0)</f>
        <v>0</v>
      </c>
      <c r="E2319">
        <f>+IFERROR(VLOOKUP(B2319,'[1]Sum table'!$A:$F,6,FALSE),0)</f>
        <v>0</v>
      </c>
      <c r="F2319">
        <f>+IFERROR(VLOOKUP(B2319,'[1]Sum table'!$A:$G,7,FALSE),0)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ZK107.K319.C042</v>
      </c>
      <c r="C2320">
        <f>+IFERROR(VLOOKUP(B2320,'[1]Sum table'!$A:$D,4,FALSE),0)</f>
        <v>0</v>
      </c>
      <c r="D2320">
        <f>+IFERROR(VLOOKUP(B2320,'[1]Sum table'!$A:$E,5,FALSE),0)</f>
        <v>0</v>
      </c>
      <c r="E2320">
        <f>+IFERROR(VLOOKUP(B2320,'[1]Sum table'!$A:$F,6,FALSE),0)</f>
        <v>0</v>
      </c>
      <c r="F2320">
        <f>+IFERROR(VLOOKUP(B2320,'[1]Sum table'!$A:$G,7,FALSE),0)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ZK107.K320.C042</v>
      </c>
      <c r="C2321">
        <f>+IFERROR(VLOOKUP(B2321,'[1]Sum table'!$A:$D,4,FALSE),0)</f>
        <v>0</v>
      </c>
      <c r="D2321">
        <f>+IFERROR(VLOOKUP(B2321,'[1]Sum table'!$A:$E,5,FALSE),0)</f>
        <v>0</v>
      </c>
      <c r="E2321">
        <f>+IFERROR(VLOOKUP(B2321,'[1]Sum table'!$A:$F,6,FALSE),0)</f>
        <v>0</v>
      </c>
      <c r="F2321">
        <f>+IFERROR(VLOOKUP(B2321,'[1]Sum table'!$A:$G,7,FALSE),0)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ZK107.K321.C042</v>
      </c>
      <c r="C2322">
        <f>+IFERROR(VLOOKUP(B2322,'[1]Sum table'!$A:$D,4,FALSE),0)</f>
        <v>0</v>
      </c>
      <c r="D2322">
        <f>+IFERROR(VLOOKUP(B2322,'[1]Sum table'!$A:$E,5,FALSE),0)</f>
        <v>0</v>
      </c>
      <c r="E2322">
        <f>+IFERROR(VLOOKUP(B2322,'[1]Sum table'!$A:$F,6,FALSE),0)</f>
        <v>0</v>
      </c>
      <c r="F2322">
        <f>+IFERROR(VLOOKUP(B2322,'[1]Sum table'!$A:$G,7,FALSE),0)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ZK107.K322.C042</v>
      </c>
      <c r="C2323">
        <f>+IFERROR(VLOOKUP(B2323,'[1]Sum table'!$A:$D,4,FALSE),0)</f>
        <v>0</v>
      </c>
      <c r="D2323">
        <f>+IFERROR(VLOOKUP(B2323,'[1]Sum table'!$A:$E,5,FALSE),0)</f>
        <v>0</v>
      </c>
      <c r="E2323">
        <f>+IFERROR(VLOOKUP(B2323,'[1]Sum table'!$A:$F,6,FALSE),0)</f>
        <v>0</v>
      </c>
      <c r="F2323">
        <f>+IFERROR(VLOOKUP(B2323,'[1]Sum table'!$A:$G,7,FALSE),0)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ZK107.K323.C042</v>
      </c>
      <c r="C2324">
        <f>+IFERROR(VLOOKUP(B2324,'[1]Sum table'!$A:$D,4,FALSE),0)</f>
        <v>0</v>
      </c>
      <c r="D2324">
        <f>+IFERROR(VLOOKUP(B2324,'[1]Sum table'!$A:$E,5,FALSE),0)</f>
        <v>0</v>
      </c>
      <c r="E2324">
        <f>+IFERROR(VLOOKUP(B2324,'[1]Sum table'!$A:$F,6,FALSE),0)</f>
        <v>0</v>
      </c>
      <c r="F2324">
        <f>+IFERROR(VLOOKUP(B2324,'[1]Sum table'!$A:$G,7,FALSE),0)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ZK107.K324.C042</v>
      </c>
      <c r="C2325">
        <f>+IFERROR(VLOOKUP(B2325,'[1]Sum table'!$A:$D,4,FALSE),0)</f>
        <v>0</v>
      </c>
      <c r="D2325">
        <f>+IFERROR(VLOOKUP(B2325,'[1]Sum table'!$A:$E,5,FALSE),0)</f>
        <v>0</v>
      </c>
      <c r="E2325">
        <f>+IFERROR(VLOOKUP(B2325,'[1]Sum table'!$A:$F,6,FALSE),0)</f>
        <v>0</v>
      </c>
      <c r="F2325">
        <f>+IFERROR(VLOOKUP(B2325,'[1]Sum table'!$A:$G,7,FALSE),0)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ZK107.K325.C042</v>
      </c>
      <c r="C2326">
        <f>+IFERROR(VLOOKUP(B2326,'[1]Sum table'!$A:$D,4,FALSE),0)</f>
        <v>0</v>
      </c>
      <c r="D2326">
        <f>+IFERROR(VLOOKUP(B2326,'[1]Sum table'!$A:$E,5,FALSE),0)</f>
        <v>0</v>
      </c>
      <c r="E2326">
        <f>+IFERROR(VLOOKUP(B2326,'[1]Sum table'!$A:$F,6,FALSE),0)</f>
        <v>0</v>
      </c>
      <c r="F2326">
        <f>+IFERROR(VLOOKUP(B2326,'[1]Sum table'!$A:$G,7,FALSE),0)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ZK107.K326.C042</v>
      </c>
      <c r="C2327">
        <f>+IFERROR(VLOOKUP(B2327,'[1]Sum table'!$A:$D,4,FALSE),0)</f>
        <v>0</v>
      </c>
      <c r="D2327">
        <f>+IFERROR(VLOOKUP(B2327,'[1]Sum table'!$A:$E,5,FALSE),0)</f>
        <v>0</v>
      </c>
      <c r="E2327">
        <f>+IFERROR(VLOOKUP(B2327,'[1]Sum table'!$A:$F,6,FALSE),0)</f>
        <v>0</v>
      </c>
      <c r="F2327">
        <f>+IFERROR(VLOOKUP(B2327,'[1]Sum table'!$A:$G,7,FALSE),0)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ZK107.K327.C042</v>
      </c>
      <c r="C2328">
        <f>+IFERROR(VLOOKUP(B2328,'[1]Sum table'!$A:$D,4,FALSE),0)</f>
        <v>0</v>
      </c>
      <c r="D2328">
        <f>+IFERROR(VLOOKUP(B2328,'[1]Sum table'!$A:$E,5,FALSE),0)</f>
        <v>0</v>
      </c>
      <c r="E2328">
        <f>+IFERROR(VLOOKUP(B2328,'[1]Sum table'!$A:$F,6,FALSE),0)</f>
        <v>0</v>
      </c>
      <c r="F2328">
        <f>+IFERROR(VLOOKUP(B2328,'[1]Sum table'!$A:$G,7,FALSE),0)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ZK107.K328.C042</v>
      </c>
      <c r="C2329">
        <f>+IFERROR(VLOOKUP(B2329,'[1]Sum table'!$A:$D,4,FALSE),0)</f>
        <v>0</v>
      </c>
      <c r="D2329">
        <f>+IFERROR(VLOOKUP(B2329,'[1]Sum table'!$A:$E,5,FALSE),0)</f>
        <v>0</v>
      </c>
      <c r="E2329">
        <f>+IFERROR(VLOOKUP(B2329,'[1]Sum table'!$A:$F,6,FALSE),0)</f>
        <v>0</v>
      </c>
      <c r="F2329">
        <f>+IFERROR(VLOOKUP(B2329,'[1]Sum table'!$A:$G,7,FALSE),0)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ZK107.K329.C042</v>
      </c>
      <c r="C2330">
        <f>+IFERROR(VLOOKUP(B2330,'[1]Sum table'!$A:$D,4,FALSE),0)</f>
        <v>0</v>
      </c>
      <c r="D2330">
        <f>+IFERROR(VLOOKUP(B2330,'[1]Sum table'!$A:$E,5,FALSE),0)</f>
        <v>0</v>
      </c>
      <c r="E2330">
        <f>+IFERROR(VLOOKUP(B2330,'[1]Sum table'!$A:$F,6,FALSE),0)</f>
        <v>0</v>
      </c>
      <c r="F2330">
        <f>+IFERROR(VLOOKUP(B2330,'[1]Sum table'!$A:$G,7,FALSE),0)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ZK107.K330.C042</v>
      </c>
      <c r="C2331">
        <f>+IFERROR(VLOOKUP(B2331,'[1]Sum table'!$A:$D,4,FALSE),0)</f>
        <v>0</v>
      </c>
      <c r="D2331">
        <f>+IFERROR(VLOOKUP(B2331,'[1]Sum table'!$A:$E,5,FALSE),0)</f>
        <v>0</v>
      </c>
      <c r="E2331">
        <f>+IFERROR(VLOOKUP(B2331,'[1]Sum table'!$A:$F,6,FALSE),0)</f>
        <v>0</v>
      </c>
      <c r="F2331">
        <f>+IFERROR(VLOOKUP(B2331,'[1]Sum table'!$A:$G,7,FALSE),0)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ZK107.K331.C042</v>
      </c>
      <c r="C2332">
        <f>+IFERROR(VLOOKUP(B2332,'[1]Sum table'!$A:$D,4,FALSE),0)</f>
        <v>0</v>
      </c>
      <c r="D2332">
        <f>+IFERROR(VLOOKUP(B2332,'[1]Sum table'!$A:$E,5,FALSE),0)</f>
        <v>0</v>
      </c>
      <c r="E2332">
        <f>+IFERROR(VLOOKUP(B2332,'[1]Sum table'!$A:$F,6,FALSE),0)</f>
        <v>0</v>
      </c>
      <c r="F2332">
        <f>+IFERROR(VLOOKUP(B2332,'[1]Sum table'!$A:$G,7,FALSE),0)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ZK107.K332.C042</v>
      </c>
      <c r="C2333">
        <f>+IFERROR(VLOOKUP(B2333,'[1]Sum table'!$A:$D,4,FALSE),0)</f>
        <v>0</v>
      </c>
      <c r="D2333">
        <f>+IFERROR(VLOOKUP(B2333,'[1]Sum table'!$A:$E,5,FALSE),0)</f>
        <v>0</v>
      </c>
      <c r="E2333">
        <f>+IFERROR(VLOOKUP(B2333,'[1]Sum table'!$A:$F,6,FALSE),0)</f>
        <v>0</v>
      </c>
      <c r="F2333">
        <f>+IFERROR(VLOOKUP(B2333,'[1]Sum table'!$A:$G,7,FALSE),0)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ZK107.K333.C042</v>
      </c>
      <c r="C2334">
        <f>+IFERROR(VLOOKUP(B2334,'[1]Sum table'!$A:$D,4,FALSE),0)</f>
        <v>0</v>
      </c>
      <c r="D2334">
        <f>+IFERROR(VLOOKUP(B2334,'[1]Sum table'!$A:$E,5,FALSE),0)</f>
        <v>0</v>
      </c>
      <c r="E2334">
        <f>+IFERROR(VLOOKUP(B2334,'[1]Sum table'!$A:$F,6,FALSE),0)</f>
        <v>0</v>
      </c>
      <c r="F2334">
        <f>+IFERROR(VLOOKUP(B2334,'[1]Sum table'!$A:$G,7,FALSE),0)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ZK107.K334.C042</v>
      </c>
      <c r="C2335">
        <f>+IFERROR(VLOOKUP(B2335,'[1]Sum table'!$A:$D,4,FALSE),0)</f>
        <v>0</v>
      </c>
      <c r="D2335">
        <f>+IFERROR(VLOOKUP(B2335,'[1]Sum table'!$A:$E,5,FALSE),0)</f>
        <v>0</v>
      </c>
      <c r="E2335">
        <f>+IFERROR(VLOOKUP(B2335,'[1]Sum table'!$A:$F,6,FALSE),0)</f>
        <v>0</v>
      </c>
      <c r="F2335">
        <f>+IFERROR(VLOOKUP(B2335,'[1]Sum table'!$A:$G,7,FALSE),0)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ZK107.K335.C042</v>
      </c>
      <c r="C2336">
        <f>+IFERROR(VLOOKUP(B2336,'[1]Sum table'!$A:$D,4,FALSE),0)</f>
        <v>0</v>
      </c>
      <c r="D2336">
        <f>+IFERROR(VLOOKUP(B2336,'[1]Sum table'!$A:$E,5,FALSE),0)</f>
        <v>0</v>
      </c>
      <c r="E2336">
        <f>+IFERROR(VLOOKUP(B2336,'[1]Sum table'!$A:$F,6,FALSE),0)</f>
        <v>0</v>
      </c>
      <c r="F2336">
        <f>+IFERROR(VLOOKUP(B2336,'[1]Sum table'!$A:$G,7,FALSE),0)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ZK107.K336.C042</v>
      </c>
      <c r="C2337">
        <f>+IFERROR(VLOOKUP(B2337,'[1]Sum table'!$A:$D,4,FALSE),0)</f>
        <v>0</v>
      </c>
      <c r="D2337">
        <f>+IFERROR(VLOOKUP(B2337,'[1]Sum table'!$A:$E,5,FALSE),0)</f>
        <v>0</v>
      </c>
      <c r="E2337">
        <f>+IFERROR(VLOOKUP(B2337,'[1]Sum table'!$A:$F,6,FALSE),0)</f>
        <v>0</v>
      </c>
      <c r="F2337">
        <f>+IFERROR(VLOOKUP(B2337,'[1]Sum table'!$A:$G,7,FALSE),0)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ZK107.K337.C042</v>
      </c>
      <c r="C2338">
        <f>+IFERROR(VLOOKUP(B2338,'[1]Sum table'!$A:$D,4,FALSE),0)</f>
        <v>0</v>
      </c>
      <c r="D2338">
        <f>+IFERROR(VLOOKUP(B2338,'[1]Sum table'!$A:$E,5,FALSE),0)</f>
        <v>0</v>
      </c>
      <c r="E2338">
        <f>+IFERROR(VLOOKUP(B2338,'[1]Sum table'!$A:$F,6,FALSE),0)</f>
        <v>0</v>
      </c>
      <c r="F2338">
        <f>+IFERROR(VLOOKUP(B2338,'[1]Sum table'!$A:$G,7,FALSE),0)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ZK107.K338.C042</v>
      </c>
      <c r="C2339">
        <f>+IFERROR(VLOOKUP(B2339,'[1]Sum table'!$A:$D,4,FALSE),0)</f>
        <v>0</v>
      </c>
      <c r="D2339">
        <f>+IFERROR(VLOOKUP(B2339,'[1]Sum table'!$A:$E,5,FALSE),0)</f>
        <v>0</v>
      </c>
      <c r="E2339">
        <f>+IFERROR(VLOOKUP(B2339,'[1]Sum table'!$A:$F,6,FALSE),0)</f>
        <v>0</v>
      </c>
      <c r="F2339">
        <f>+IFERROR(VLOOKUP(B2339,'[1]Sum table'!$A:$G,7,FALSE),0)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ZK107.K339.C042</v>
      </c>
      <c r="C2340">
        <f>+IFERROR(VLOOKUP(B2340,'[1]Sum table'!$A:$D,4,FALSE),0)</f>
        <v>0</v>
      </c>
      <c r="D2340">
        <f>+IFERROR(VLOOKUP(B2340,'[1]Sum table'!$A:$E,5,FALSE),0)</f>
        <v>0</v>
      </c>
      <c r="E2340">
        <f>+IFERROR(VLOOKUP(B2340,'[1]Sum table'!$A:$F,6,FALSE),0)</f>
        <v>0</v>
      </c>
      <c r="F2340">
        <f>+IFERROR(VLOOKUP(B2340,'[1]Sum table'!$A:$G,7,FALSE),0)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ZK107.K340.C042</v>
      </c>
      <c r="C2341">
        <f>+IFERROR(VLOOKUP(B2341,'[1]Sum table'!$A:$D,4,FALSE),0)</f>
        <v>0</v>
      </c>
      <c r="D2341">
        <f>+IFERROR(VLOOKUP(B2341,'[1]Sum table'!$A:$E,5,FALSE),0)</f>
        <v>0</v>
      </c>
      <c r="E2341">
        <f>+IFERROR(VLOOKUP(B2341,'[1]Sum table'!$A:$F,6,FALSE),0)</f>
        <v>0</v>
      </c>
      <c r="F2341">
        <f>+IFERROR(VLOOKUP(B2341,'[1]Sum table'!$A:$G,7,FALSE),0)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ZK107.K341.C042</v>
      </c>
      <c r="C2342">
        <f>+IFERROR(VLOOKUP(B2342,'[1]Sum table'!$A:$D,4,FALSE),0)</f>
        <v>0</v>
      </c>
      <c r="D2342">
        <f>+IFERROR(VLOOKUP(B2342,'[1]Sum table'!$A:$E,5,FALSE),0)</f>
        <v>0</v>
      </c>
      <c r="E2342">
        <f>+IFERROR(VLOOKUP(B2342,'[1]Sum table'!$A:$F,6,FALSE),0)</f>
        <v>0</v>
      </c>
      <c r="F2342">
        <f>+IFERROR(VLOOKUP(B2342,'[1]Sum table'!$A:$G,7,FALSE),0)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ZK107.K342.C042</v>
      </c>
      <c r="C2343">
        <f>+IFERROR(VLOOKUP(B2343,'[1]Sum table'!$A:$D,4,FALSE),0)</f>
        <v>0</v>
      </c>
      <c r="D2343">
        <f>+IFERROR(VLOOKUP(B2343,'[1]Sum table'!$A:$E,5,FALSE),0)</f>
        <v>0</v>
      </c>
      <c r="E2343">
        <f>+IFERROR(VLOOKUP(B2343,'[1]Sum table'!$A:$F,6,FALSE),0)</f>
        <v>0</v>
      </c>
      <c r="F2343">
        <f>+IFERROR(VLOOKUP(B2343,'[1]Sum table'!$A:$G,7,FALSE),0)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ZK107.K343.C042</v>
      </c>
      <c r="C2344">
        <f>+IFERROR(VLOOKUP(B2344,'[1]Sum table'!$A:$D,4,FALSE),0)</f>
        <v>0</v>
      </c>
      <c r="D2344">
        <f>+IFERROR(VLOOKUP(B2344,'[1]Sum table'!$A:$E,5,FALSE),0)</f>
        <v>0</v>
      </c>
      <c r="E2344">
        <f>+IFERROR(VLOOKUP(B2344,'[1]Sum table'!$A:$F,6,FALSE),0)</f>
        <v>0</v>
      </c>
      <c r="F2344">
        <f>+IFERROR(VLOOKUP(B2344,'[1]Sum table'!$A:$G,7,FALSE),0)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ZK107.K344.C042</v>
      </c>
      <c r="C2345">
        <f>+IFERROR(VLOOKUP(B2345,'[1]Sum table'!$A:$D,4,FALSE),0)</f>
        <v>0</v>
      </c>
      <c r="D2345">
        <f>+IFERROR(VLOOKUP(B2345,'[1]Sum table'!$A:$E,5,FALSE),0)</f>
        <v>0</v>
      </c>
      <c r="E2345">
        <f>+IFERROR(VLOOKUP(B2345,'[1]Sum table'!$A:$F,6,FALSE),0)</f>
        <v>0</v>
      </c>
      <c r="F2345">
        <f>+IFERROR(VLOOKUP(B2345,'[1]Sum table'!$A:$G,7,FALSE),0)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ZK107.K345.C042</v>
      </c>
      <c r="C2346">
        <f>+IFERROR(VLOOKUP(B2346,'[1]Sum table'!$A:$D,4,FALSE),0)</f>
        <v>0</v>
      </c>
      <c r="D2346">
        <f>+IFERROR(VLOOKUP(B2346,'[1]Sum table'!$A:$E,5,FALSE),0)</f>
        <v>0</v>
      </c>
      <c r="E2346">
        <f>+IFERROR(VLOOKUP(B2346,'[1]Sum table'!$A:$F,6,FALSE),0)</f>
        <v>0</v>
      </c>
      <c r="F2346">
        <f>+IFERROR(VLOOKUP(B2346,'[1]Sum table'!$A:$G,7,FALSE),0)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ZK107.K346.C042</v>
      </c>
      <c r="C2347">
        <f>+IFERROR(VLOOKUP(B2347,'[1]Sum table'!$A:$D,4,FALSE),0)</f>
        <v>0</v>
      </c>
      <c r="D2347">
        <f>+IFERROR(VLOOKUP(B2347,'[1]Sum table'!$A:$E,5,FALSE),0)</f>
        <v>0</v>
      </c>
      <c r="E2347">
        <f>+IFERROR(VLOOKUP(B2347,'[1]Sum table'!$A:$F,6,FALSE),0)</f>
        <v>0</v>
      </c>
      <c r="F2347">
        <f>+IFERROR(VLOOKUP(B2347,'[1]Sum table'!$A:$G,7,FALSE),0)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ZK107.K347.C042</v>
      </c>
      <c r="C2348">
        <f>+IFERROR(VLOOKUP(B2348,'[1]Sum table'!$A:$D,4,FALSE),0)</f>
        <v>0</v>
      </c>
      <c r="D2348">
        <f>+IFERROR(VLOOKUP(B2348,'[1]Sum table'!$A:$E,5,FALSE),0)</f>
        <v>0</v>
      </c>
      <c r="E2348">
        <f>+IFERROR(VLOOKUP(B2348,'[1]Sum table'!$A:$F,6,FALSE),0)</f>
        <v>0</v>
      </c>
      <c r="F2348">
        <f>+IFERROR(VLOOKUP(B2348,'[1]Sum table'!$A:$G,7,FALSE),0)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ZK107.K348.C042</v>
      </c>
      <c r="C2349">
        <f>+IFERROR(VLOOKUP(B2349,'[1]Sum table'!$A:$D,4,FALSE),0)</f>
        <v>0</v>
      </c>
      <c r="D2349">
        <f>+IFERROR(VLOOKUP(B2349,'[1]Sum table'!$A:$E,5,FALSE),0)</f>
        <v>0</v>
      </c>
      <c r="E2349">
        <f>+IFERROR(VLOOKUP(B2349,'[1]Sum table'!$A:$F,6,FALSE),0)</f>
        <v>0</v>
      </c>
      <c r="F2349">
        <f>+IFERROR(VLOOKUP(B2349,'[1]Sum table'!$A:$G,7,FALSE),0)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ZK107.K349.C042</v>
      </c>
      <c r="C2350">
        <f>+IFERROR(VLOOKUP(B2350,'[1]Sum table'!$A:$D,4,FALSE),0)</f>
        <v>0</v>
      </c>
      <c r="D2350">
        <f>+IFERROR(VLOOKUP(B2350,'[1]Sum table'!$A:$E,5,FALSE),0)</f>
        <v>0</v>
      </c>
      <c r="E2350">
        <f>+IFERROR(VLOOKUP(B2350,'[1]Sum table'!$A:$F,6,FALSE),0)</f>
        <v>0</v>
      </c>
      <c r="F2350">
        <f>+IFERROR(VLOOKUP(B2350,'[1]Sum table'!$A:$G,7,FALSE),0)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ZK107.K350.C042</v>
      </c>
      <c r="C2351">
        <f>+IFERROR(VLOOKUP(B2351,'[1]Sum table'!$A:$D,4,FALSE),0)</f>
        <v>0</v>
      </c>
      <c r="D2351">
        <f>+IFERROR(VLOOKUP(B2351,'[1]Sum table'!$A:$E,5,FALSE),0)</f>
        <v>0</v>
      </c>
      <c r="E2351">
        <f>+IFERROR(VLOOKUP(B2351,'[1]Sum table'!$A:$F,6,FALSE),0)</f>
        <v>0</v>
      </c>
      <c r="F2351">
        <f>+IFERROR(VLOOKUP(B2351,'[1]Sum table'!$A:$G,7,FALSE),0)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ZK107.K351.C042</v>
      </c>
      <c r="C2352">
        <f>+IFERROR(VLOOKUP(B2352,'[1]Sum table'!$A:$D,4,FALSE),0)</f>
        <v>0</v>
      </c>
      <c r="D2352">
        <f>+IFERROR(VLOOKUP(B2352,'[1]Sum table'!$A:$E,5,FALSE),0)</f>
        <v>0</v>
      </c>
      <c r="E2352">
        <f>+IFERROR(VLOOKUP(B2352,'[1]Sum table'!$A:$F,6,FALSE),0)</f>
        <v>0</v>
      </c>
      <c r="F2352">
        <f>+IFERROR(VLOOKUP(B2352,'[1]Sum table'!$A:$G,7,FALSE),0)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ZK107.K352.C042</v>
      </c>
      <c r="C2353">
        <f>+IFERROR(VLOOKUP(B2353,'[1]Sum table'!$A:$D,4,FALSE),0)</f>
        <v>0</v>
      </c>
      <c r="D2353">
        <f>+IFERROR(VLOOKUP(B2353,'[1]Sum table'!$A:$E,5,FALSE),0)</f>
        <v>0</v>
      </c>
      <c r="E2353">
        <f>+IFERROR(VLOOKUP(B2353,'[1]Sum table'!$A:$F,6,FALSE),0)</f>
        <v>0</v>
      </c>
      <c r="F2353">
        <f>+IFERROR(VLOOKUP(B2353,'[1]Sum table'!$A:$G,7,FALSE),0)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ZK107.K353.C042</v>
      </c>
      <c r="C2354">
        <f>+IFERROR(VLOOKUP(B2354,'[1]Sum table'!$A:$D,4,FALSE),0)</f>
        <v>0</v>
      </c>
      <c r="D2354">
        <f>+IFERROR(VLOOKUP(B2354,'[1]Sum table'!$A:$E,5,FALSE),0)</f>
        <v>0</v>
      </c>
      <c r="E2354">
        <f>+IFERROR(VLOOKUP(B2354,'[1]Sum table'!$A:$F,6,FALSE),0)</f>
        <v>0</v>
      </c>
      <c r="F2354">
        <f>+IFERROR(VLOOKUP(B2354,'[1]Sum table'!$A:$G,7,FALSE),0)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ZK107.K354.C042</v>
      </c>
      <c r="C2355">
        <f>+IFERROR(VLOOKUP(B2355,'[1]Sum table'!$A:$D,4,FALSE),0)</f>
        <v>0</v>
      </c>
      <c r="D2355">
        <f>+IFERROR(VLOOKUP(B2355,'[1]Sum table'!$A:$E,5,FALSE),0)</f>
        <v>0</v>
      </c>
      <c r="E2355">
        <f>+IFERROR(VLOOKUP(B2355,'[1]Sum table'!$A:$F,6,FALSE),0)</f>
        <v>0</v>
      </c>
      <c r="F2355">
        <f>+IFERROR(VLOOKUP(B2355,'[1]Sum table'!$A:$G,7,FALSE),0)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ZK107.K355.C042</v>
      </c>
      <c r="C2356">
        <f>+IFERROR(VLOOKUP(B2356,'[1]Sum table'!$A:$D,4,FALSE),0)</f>
        <v>0</v>
      </c>
      <c r="D2356">
        <f>+IFERROR(VLOOKUP(B2356,'[1]Sum table'!$A:$E,5,FALSE),0)</f>
        <v>0</v>
      </c>
      <c r="E2356">
        <f>+IFERROR(VLOOKUP(B2356,'[1]Sum table'!$A:$F,6,FALSE),0)</f>
        <v>0</v>
      </c>
      <c r="F2356">
        <f>+IFERROR(VLOOKUP(B2356,'[1]Sum table'!$A:$G,7,FALSE),0)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ZK107.K356.C042</v>
      </c>
      <c r="C2357">
        <f>+IFERROR(VLOOKUP(B2357,'[1]Sum table'!$A:$D,4,FALSE),0)</f>
        <v>0</v>
      </c>
      <c r="D2357">
        <f>+IFERROR(VLOOKUP(B2357,'[1]Sum table'!$A:$E,5,FALSE),0)</f>
        <v>0</v>
      </c>
      <c r="E2357">
        <f>+IFERROR(VLOOKUP(B2357,'[1]Sum table'!$A:$F,6,FALSE),0)</f>
        <v>0</v>
      </c>
      <c r="F2357">
        <f>+IFERROR(VLOOKUP(B2357,'[1]Sum table'!$A:$G,7,FALSE),0)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ZK107.K357.C042</v>
      </c>
      <c r="C2358">
        <f>+IFERROR(VLOOKUP(B2358,'[1]Sum table'!$A:$D,4,FALSE),0)</f>
        <v>0</v>
      </c>
      <c r="D2358">
        <f>+IFERROR(VLOOKUP(B2358,'[1]Sum table'!$A:$E,5,FALSE),0)</f>
        <v>0</v>
      </c>
      <c r="E2358">
        <f>+IFERROR(VLOOKUP(B2358,'[1]Sum table'!$A:$F,6,FALSE),0)</f>
        <v>0</v>
      </c>
      <c r="F2358">
        <f>+IFERROR(VLOOKUP(B2358,'[1]Sum table'!$A:$G,7,FALSE),0)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ZK107.K358.C042</v>
      </c>
      <c r="C2359">
        <f>+IFERROR(VLOOKUP(B2359,'[1]Sum table'!$A:$D,4,FALSE),0)</f>
        <v>0</v>
      </c>
      <c r="D2359">
        <f>+IFERROR(VLOOKUP(B2359,'[1]Sum table'!$A:$E,5,FALSE),0)</f>
        <v>0</v>
      </c>
      <c r="E2359">
        <f>+IFERROR(VLOOKUP(B2359,'[1]Sum table'!$A:$F,6,FALSE),0)</f>
        <v>0</v>
      </c>
      <c r="F2359">
        <f>+IFERROR(VLOOKUP(B2359,'[1]Sum table'!$A:$G,7,FALSE),0)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ZK107.K359.C042</v>
      </c>
      <c r="C2360">
        <f>+IFERROR(VLOOKUP(B2360,'[1]Sum table'!$A:$D,4,FALSE),0)</f>
        <v>0</v>
      </c>
      <c r="D2360">
        <f>+IFERROR(VLOOKUP(B2360,'[1]Sum table'!$A:$E,5,FALSE),0)</f>
        <v>0</v>
      </c>
      <c r="E2360">
        <f>+IFERROR(VLOOKUP(B2360,'[1]Sum table'!$A:$F,6,FALSE),0)</f>
        <v>0</v>
      </c>
      <c r="F2360">
        <f>+IFERROR(VLOOKUP(B2360,'[1]Sum table'!$A:$G,7,FALSE),0)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ZK107.K360.C042</v>
      </c>
      <c r="C2361">
        <f>+IFERROR(VLOOKUP(B2361,'[1]Sum table'!$A:$D,4,FALSE),0)</f>
        <v>0</v>
      </c>
      <c r="D2361">
        <f>+IFERROR(VLOOKUP(B2361,'[1]Sum table'!$A:$E,5,FALSE),0)</f>
        <v>0</v>
      </c>
      <c r="E2361">
        <f>+IFERROR(VLOOKUP(B2361,'[1]Sum table'!$A:$F,6,FALSE),0)</f>
        <v>0</v>
      </c>
      <c r="F2361">
        <f>+IFERROR(VLOOKUP(B2361,'[1]Sum table'!$A:$G,7,FALSE),0)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ZK107.K361.C042</v>
      </c>
      <c r="C2362">
        <f>+IFERROR(VLOOKUP(B2362,'[1]Sum table'!$A:$D,4,FALSE),0)</f>
        <v>0</v>
      </c>
      <c r="D2362">
        <f>+IFERROR(VLOOKUP(B2362,'[1]Sum table'!$A:$E,5,FALSE),0)</f>
        <v>0</v>
      </c>
      <c r="E2362">
        <f>+IFERROR(VLOOKUP(B2362,'[1]Sum table'!$A:$F,6,FALSE),0)</f>
        <v>0</v>
      </c>
      <c r="F2362">
        <f>+IFERROR(VLOOKUP(B2362,'[1]Sum table'!$A:$G,7,FALSE),0)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ZK107.K362.C042</v>
      </c>
      <c r="C2363">
        <f>+IFERROR(VLOOKUP(B2363,'[1]Sum table'!$A:$D,4,FALSE),0)</f>
        <v>0</v>
      </c>
      <c r="D2363">
        <f>+IFERROR(VLOOKUP(B2363,'[1]Sum table'!$A:$E,5,FALSE),0)</f>
        <v>0</v>
      </c>
      <c r="E2363">
        <f>+IFERROR(VLOOKUP(B2363,'[1]Sum table'!$A:$F,6,FALSE),0)</f>
        <v>0</v>
      </c>
      <c r="F2363">
        <f>+IFERROR(VLOOKUP(B2363,'[1]Sum table'!$A:$G,7,FALSE),0)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ZK107.K363.C042</v>
      </c>
      <c r="C2364">
        <f>+IFERROR(VLOOKUP(B2364,'[1]Sum table'!$A:$D,4,FALSE),0)</f>
        <v>0</v>
      </c>
      <c r="D2364">
        <f>+IFERROR(VLOOKUP(B2364,'[1]Sum table'!$A:$E,5,FALSE),0)</f>
        <v>0</v>
      </c>
      <c r="E2364">
        <f>+IFERROR(VLOOKUP(B2364,'[1]Sum table'!$A:$F,6,FALSE),0)</f>
        <v>0</v>
      </c>
      <c r="F2364">
        <f>+IFERROR(VLOOKUP(B2364,'[1]Sum table'!$A:$G,7,FALSE),0)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ZK107.K364.C042</v>
      </c>
      <c r="C2365">
        <f>+IFERROR(VLOOKUP(B2365,'[1]Sum table'!$A:$D,4,FALSE),0)</f>
        <v>0</v>
      </c>
      <c r="D2365">
        <f>+IFERROR(VLOOKUP(B2365,'[1]Sum table'!$A:$E,5,FALSE),0)</f>
        <v>0</v>
      </c>
      <c r="E2365">
        <f>+IFERROR(VLOOKUP(B2365,'[1]Sum table'!$A:$F,6,FALSE),0)</f>
        <v>0</v>
      </c>
      <c r="F2365">
        <f>+IFERROR(VLOOKUP(B2365,'[1]Sum table'!$A:$G,7,FALSE),0)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ZK107.K365.C042</v>
      </c>
      <c r="C2366">
        <f>+IFERROR(VLOOKUP(B2366,'[1]Sum table'!$A:$D,4,FALSE),0)</f>
        <v>0</v>
      </c>
      <c r="D2366">
        <f>+IFERROR(VLOOKUP(B2366,'[1]Sum table'!$A:$E,5,FALSE),0)</f>
        <v>0</v>
      </c>
      <c r="E2366">
        <f>+IFERROR(VLOOKUP(B2366,'[1]Sum table'!$A:$F,6,FALSE),0)</f>
        <v>0</v>
      </c>
      <c r="F2366">
        <f>+IFERROR(VLOOKUP(B2366,'[1]Sum table'!$A:$G,7,FALSE),0)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ZK107.K366.C042</v>
      </c>
      <c r="C2367">
        <f>+IFERROR(VLOOKUP(B2367,'[1]Sum table'!$A:$D,4,FALSE),0)</f>
        <v>0</v>
      </c>
      <c r="D2367">
        <f>+IFERROR(VLOOKUP(B2367,'[1]Sum table'!$A:$E,5,FALSE),0)</f>
        <v>0</v>
      </c>
      <c r="E2367">
        <f>+IFERROR(VLOOKUP(B2367,'[1]Sum table'!$A:$F,6,FALSE),0)</f>
        <v>0</v>
      </c>
      <c r="F2367">
        <f>+IFERROR(VLOOKUP(B2367,'[1]Sum table'!$A:$G,7,FALSE),0)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ZK107.K367.C042</v>
      </c>
      <c r="C2368">
        <f>+IFERROR(VLOOKUP(B2368,'[1]Sum table'!$A:$D,4,FALSE),0)</f>
        <v>0</v>
      </c>
      <c r="D2368">
        <f>+IFERROR(VLOOKUP(B2368,'[1]Sum table'!$A:$E,5,FALSE),0)</f>
        <v>0</v>
      </c>
      <c r="E2368">
        <f>+IFERROR(VLOOKUP(B2368,'[1]Sum table'!$A:$F,6,FALSE),0)</f>
        <v>0</v>
      </c>
      <c r="F2368">
        <f>+IFERROR(VLOOKUP(B2368,'[1]Sum table'!$A:$G,7,FALSE),0)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ZK107.K368.C042</v>
      </c>
      <c r="C2369">
        <f>+IFERROR(VLOOKUP(B2369,'[1]Sum table'!$A:$D,4,FALSE),0)</f>
        <v>0</v>
      </c>
      <c r="D2369">
        <f>+IFERROR(VLOOKUP(B2369,'[1]Sum table'!$A:$E,5,FALSE),0)</f>
        <v>0</v>
      </c>
      <c r="E2369">
        <f>+IFERROR(VLOOKUP(B2369,'[1]Sum table'!$A:$F,6,FALSE),0)</f>
        <v>0</v>
      </c>
      <c r="F2369">
        <f>+IFERROR(VLOOKUP(B2369,'[1]Sum table'!$A:$G,7,FALSE),0)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ZK107.K369.C042</v>
      </c>
      <c r="C2370">
        <f>+IFERROR(VLOOKUP(B2370,'[1]Sum table'!$A:$D,4,FALSE),0)</f>
        <v>0</v>
      </c>
      <c r="D2370">
        <f>+IFERROR(VLOOKUP(B2370,'[1]Sum table'!$A:$E,5,FALSE),0)</f>
        <v>0</v>
      </c>
      <c r="E2370">
        <f>+IFERROR(VLOOKUP(B2370,'[1]Sum table'!$A:$F,6,FALSE),0)</f>
        <v>0</v>
      </c>
      <c r="F2370">
        <f>+IFERROR(VLOOKUP(B2370,'[1]Sum table'!$A:$G,7,FALSE),0)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ZK107.K370.C042</v>
      </c>
      <c r="C2371">
        <f>+IFERROR(VLOOKUP(B2371,'[1]Sum table'!$A:$D,4,FALSE),0)</f>
        <v>0</v>
      </c>
      <c r="D2371">
        <f>+IFERROR(VLOOKUP(B2371,'[1]Sum table'!$A:$E,5,FALSE),0)</f>
        <v>0</v>
      </c>
      <c r="E2371">
        <f>+IFERROR(VLOOKUP(B2371,'[1]Sum table'!$A:$F,6,FALSE),0)</f>
        <v>0</v>
      </c>
      <c r="F2371">
        <f>+IFERROR(VLOOKUP(B2371,'[1]Sum table'!$A:$G,7,FALSE),0)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ZK107.K371.C042</v>
      </c>
      <c r="C2372">
        <f>+IFERROR(VLOOKUP(B2372,'[1]Sum table'!$A:$D,4,FALSE),0)</f>
        <v>0</v>
      </c>
      <c r="D2372">
        <f>+IFERROR(VLOOKUP(B2372,'[1]Sum table'!$A:$E,5,FALSE),0)</f>
        <v>0</v>
      </c>
      <c r="E2372">
        <f>+IFERROR(VLOOKUP(B2372,'[1]Sum table'!$A:$F,6,FALSE),0)</f>
        <v>0</v>
      </c>
      <c r="F2372">
        <f>+IFERROR(VLOOKUP(B2372,'[1]Sum table'!$A:$G,7,FALSE),0)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ZK107.K372.C042</v>
      </c>
      <c r="C2373">
        <f>+IFERROR(VLOOKUP(B2373,'[1]Sum table'!$A:$D,4,FALSE),0)</f>
        <v>0</v>
      </c>
      <c r="D2373">
        <f>+IFERROR(VLOOKUP(B2373,'[1]Sum table'!$A:$E,5,FALSE),0)</f>
        <v>0</v>
      </c>
      <c r="E2373">
        <f>+IFERROR(VLOOKUP(B2373,'[1]Sum table'!$A:$F,6,FALSE),0)</f>
        <v>0</v>
      </c>
      <c r="F2373">
        <f>+IFERROR(VLOOKUP(B2373,'[1]Sum table'!$A:$G,7,FALSE),0)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ZK107.K373.C042</v>
      </c>
      <c r="C2374">
        <f>+IFERROR(VLOOKUP(B2374,'[1]Sum table'!$A:$D,4,FALSE),0)</f>
        <v>0</v>
      </c>
      <c r="D2374">
        <f>+IFERROR(VLOOKUP(B2374,'[1]Sum table'!$A:$E,5,FALSE),0)</f>
        <v>0</v>
      </c>
      <c r="E2374">
        <f>+IFERROR(VLOOKUP(B2374,'[1]Sum table'!$A:$F,6,FALSE),0)</f>
        <v>0</v>
      </c>
      <c r="F2374">
        <f>+IFERROR(VLOOKUP(B2374,'[1]Sum table'!$A:$G,7,FALSE),0)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ZK107.K374.C042</v>
      </c>
      <c r="C2375">
        <f>+IFERROR(VLOOKUP(B2375,'[1]Sum table'!$A:$D,4,FALSE),0)</f>
        <v>0</v>
      </c>
      <c r="D2375">
        <f>+IFERROR(VLOOKUP(B2375,'[1]Sum table'!$A:$E,5,FALSE),0)</f>
        <v>0</v>
      </c>
      <c r="E2375">
        <f>+IFERROR(VLOOKUP(B2375,'[1]Sum table'!$A:$F,6,FALSE),0)</f>
        <v>0</v>
      </c>
      <c r="F2375">
        <f>+IFERROR(VLOOKUP(B2375,'[1]Sum table'!$A:$G,7,FALSE),0)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ZK107.K375.C042</v>
      </c>
      <c r="C2376">
        <f>+IFERROR(VLOOKUP(B2376,'[1]Sum table'!$A:$D,4,FALSE),0)</f>
        <v>0</v>
      </c>
      <c r="D2376">
        <f>+IFERROR(VLOOKUP(B2376,'[1]Sum table'!$A:$E,5,FALSE),0)</f>
        <v>0</v>
      </c>
      <c r="E2376">
        <f>+IFERROR(VLOOKUP(B2376,'[1]Sum table'!$A:$F,6,FALSE),0)</f>
        <v>0</v>
      </c>
      <c r="F2376">
        <f>+IFERROR(VLOOKUP(B2376,'[1]Sum table'!$A:$G,7,FALSE),0)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ZK107.K376.C042</v>
      </c>
      <c r="C2377">
        <f>+IFERROR(VLOOKUP(B2377,'[1]Sum table'!$A:$D,4,FALSE),0)</f>
        <v>0</v>
      </c>
      <c r="D2377">
        <f>+IFERROR(VLOOKUP(B2377,'[1]Sum table'!$A:$E,5,FALSE),0)</f>
        <v>0</v>
      </c>
      <c r="E2377">
        <f>+IFERROR(VLOOKUP(B2377,'[1]Sum table'!$A:$F,6,FALSE),0)</f>
        <v>0</v>
      </c>
      <c r="F2377">
        <f>+IFERROR(VLOOKUP(B2377,'[1]Sum table'!$A:$G,7,FALSE),0)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ZK107.K377.C042</v>
      </c>
      <c r="C2378">
        <f>+IFERROR(VLOOKUP(B2378,'[1]Sum table'!$A:$D,4,FALSE),0)</f>
        <v>0</v>
      </c>
      <c r="D2378">
        <f>+IFERROR(VLOOKUP(B2378,'[1]Sum table'!$A:$E,5,FALSE),0)</f>
        <v>0</v>
      </c>
      <c r="E2378">
        <f>+IFERROR(VLOOKUP(B2378,'[1]Sum table'!$A:$F,6,FALSE),0)</f>
        <v>0</v>
      </c>
      <c r="F2378">
        <f>+IFERROR(VLOOKUP(B2378,'[1]Sum table'!$A:$G,7,FALSE),0)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ZK107.K378.C042</v>
      </c>
      <c r="C2379">
        <f>+IFERROR(VLOOKUP(B2379,'[1]Sum table'!$A:$D,4,FALSE),0)</f>
        <v>0</v>
      </c>
      <c r="D2379">
        <f>+IFERROR(VLOOKUP(B2379,'[1]Sum table'!$A:$E,5,FALSE),0)</f>
        <v>0</v>
      </c>
      <c r="E2379">
        <f>+IFERROR(VLOOKUP(B2379,'[1]Sum table'!$A:$F,6,FALSE),0)</f>
        <v>0</v>
      </c>
      <c r="F2379">
        <f>+IFERROR(VLOOKUP(B2379,'[1]Sum table'!$A:$G,7,FALSE),0)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ZK107.K379.C042</v>
      </c>
      <c r="C2380">
        <f>+IFERROR(VLOOKUP(B2380,'[1]Sum table'!$A:$D,4,FALSE),0)</f>
        <v>0</v>
      </c>
      <c r="D2380">
        <f>+IFERROR(VLOOKUP(B2380,'[1]Sum table'!$A:$E,5,FALSE),0)</f>
        <v>0</v>
      </c>
      <c r="E2380">
        <f>+IFERROR(VLOOKUP(B2380,'[1]Sum table'!$A:$F,6,FALSE),0)</f>
        <v>0</v>
      </c>
      <c r="F2380">
        <f>+IFERROR(VLOOKUP(B2380,'[1]Sum table'!$A:$G,7,FALSE),0)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ZK107.K380.C042</v>
      </c>
      <c r="C2381">
        <f>+IFERROR(VLOOKUP(B2381,'[1]Sum table'!$A:$D,4,FALSE),0)</f>
        <v>0</v>
      </c>
      <c r="D2381">
        <f>+IFERROR(VLOOKUP(B2381,'[1]Sum table'!$A:$E,5,FALSE),0)</f>
        <v>0</v>
      </c>
      <c r="E2381">
        <f>+IFERROR(VLOOKUP(B2381,'[1]Sum table'!$A:$F,6,FALSE),0)</f>
        <v>0</v>
      </c>
      <c r="F2381">
        <f>+IFERROR(VLOOKUP(B2381,'[1]Sum table'!$A:$G,7,FALSE),0)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ZK107.K381.C042</v>
      </c>
      <c r="C2382">
        <f>+IFERROR(VLOOKUP(B2382,'[1]Sum table'!$A:$D,4,FALSE),0)</f>
        <v>0</v>
      </c>
      <c r="D2382">
        <f>+IFERROR(VLOOKUP(B2382,'[1]Sum table'!$A:$E,5,FALSE),0)</f>
        <v>0</v>
      </c>
      <c r="E2382">
        <f>+IFERROR(VLOOKUP(B2382,'[1]Sum table'!$A:$F,6,FALSE),0)</f>
        <v>0</v>
      </c>
      <c r="F2382">
        <f>+IFERROR(VLOOKUP(B2382,'[1]Sum table'!$A:$G,7,FALSE),0)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ZK107.K382.C042</v>
      </c>
      <c r="C2383">
        <f>+IFERROR(VLOOKUP(B2383,'[1]Sum table'!$A:$D,4,FALSE),0)</f>
        <v>0</v>
      </c>
      <c r="D2383">
        <f>+IFERROR(VLOOKUP(B2383,'[1]Sum table'!$A:$E,5,FALSE),0)</f>
        <v>0</v>
      </c>
      <c r="E2383">
        <f>+IFERROR(VLOOKUP(B2383,'[1]Sum table'!$A:$F,6,FALSE),0)</f>
        <v>0</v>
      </c>
      <c r="F2383">
        <f>+IFERROR(VLOOKUP(B2383,'[1]Sum table'!$A:$G,7,FALSE),0)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ZK107.K383.C042</v>
      </c>
      <c r="C2384">
        <f>+IFERROR(VLOOKUP(B2384,'[1]Sum table'!$A:$D,4,FALSE),0)</f>
        <v>0</v>
      </c>
      <c r="D2384">
        <f>+IFERROR(VLOOKUP(B2384,'[1]Sum table'!$A:$E,5,FALSE),0)</f>
        <v>0</v>
      </c>
      <c r="E2384">
        <f>+IFERROR(VLOOKUP(B2384,'[1]Sum table'!$A:$F,6,FALSE),0)</f>
        <v>0</v>
      </c>
      <c r="F2384">
        <f>+IFERROR(VLOOKUP(B2384,'[1]Sum table'!$A:$G,7,FALSE),0)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ZK107.K384.C042</v>
      </c>
      <c r="C2385">
        <f>+IFERROR(VLOOKUP(B2385,'[1]Sum table'!$A:$D,4,FALSE),0)</f>
        <v>0</v>
      </c>
      <c r="D2385">
        <f>+IFERROR(VLOOKUP(B2385,'[1]Sum table'!$A:$E,5,FALSE),0)</f>
        <v>0</v>
      </c>
      <c r="E2385">
        <f>+IFERROR(VLOOKUP(B2385,'[1]Sum table'!$A:$F,6,FALSE),0)</f>
        <v>0</v>
      </c>
      <c r="F2385">
        <f>+IFERROR(VLOOKUP(B2385,'[1]Sum table'!$A:$G,7,FALSE),0)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ZK107.K385.C042</v>
      </c>
      <c r="C2386">
        <f>+IFERROR(VLOOKUP(B2386,'[1]Sum table'!$A:$D,4,FALSE),0)</f>
        <v>0</v>
      </c>
      <c r="D2386">
        <f>+IFERROR(VLOOKUP(B2386,'[1]Sum table'!$A:$E,5,FALSE),0)</f>
        <v>0</v>
      </c>
      <c r="E2386">
        <f>+IFERROR(VLOOKUP(B2386,'[1]Sum table'!$A:$F,6,FALSE),0)</f>
        <v>0</v>
      </c>
      <c r="F2386">
        <f>+IFERROR(VLOOKUP(B2386,'[1]Sum table'!$A:$G,7,FALSE),0)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ZK107.K386.C042</v>
      </c>
      <c r="C2387">
        <f>+IFERROR(VLOOKUP(B2387,'[1]Sum table'!$A:$D,4,FALSE),0)</f>
        <v>0</v>
      </c>
      <c r="D2387">
        <f>+IFERROR(VLOOKUP(B2387,'[1]Sum table'!$A:$E,5,FALSE),0)</f>
        <v>0</v>
      </c>
      <c r="E2387">
        <f>+IFERROR(VLOOKUP(B2387,'[1]Sum table'!$A:$F,6,FALSE),0)</f>
        <v>0</v>
      </c>
      <c r="F2387">
        <f>+IFERROR(VLOOKUP(B2387,'[1]Sum table'!$A:$G,7,FALSE),0)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ZK107.K387.C042</v>
      </c>
      <c r="C2388">
        <f>+IFERROR(VLOOKUP(B2388,'[1]Sum table'!$A:$D,4,FALSE),0)</f>
        <v>0</v>
      </c>
      <c r="D2388">
        <f>+IFERROR(VLOOKUP(B2388,'[1]Sum table'!$A:$E,5,FALSE),0)</f>
        <v>0</v>
      </c>
      <c r="E2388">
        <f>+IFERROR(VLOOKUP(B2388,'[1]Sum table'!$A:$F,6,FALSE),0)</f>
        <v>0</v>
      </c>
      <c r="F2388">
        <f>+IFERROR(VLOOKUP(B2388,'[1]Sum table'!$A:$G,7,FALSE),0)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ZK107.K388.C042</v>
      </c>
      <c r="C2389">
        <f>+IFERROR(VLOOKUP(B2389,'[1]Sum table'!$A:$D,4,FALSE),0)</f>
        <v>0</v>
      </c>
      <c r="D2389">
        <f>+IFERROR(VLOOKUP(B2389,'[1]Sum table'!$A:$E,5,FALSE),0)</f>
        <v>0</v>
      </c>
      <c r="E2389">
        <f>+IFERROR(VLOOKUP(B2389,'[1]Sum table'!$A:$F,6,FALSE),0)</f>
        <v>0</v>
      </c>
      <c r="F2389">
        <f>+IFERROR(VLOOKUP(B2389,'[1]Sum table'!$A:$G,7,FALSE),0)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ZK107.K389.C042</v>
      </c>
      <c r="C2390">
        <f>+IFERROR(VLOOKUP(B2390,'[1]Sum table'!$A:$D,4,FALSE),0)</f>
        <v>0</v>
      </c>
      <c r="D2390">
        <f>+IFERROR(VLOOKUP(B2390,'[1]Sum table'!$A:$E,5,FALSE),0)</f>
        <v>0</v>
      </c>
      <c r="E2390">
        <f>+IFERROR(VLOOKUP(B2390,'[1]Sum table'!$A:$F,6,FALSE),0)</f>
        <v>0</v>
      </c>
      <c r="F2390">
        <f>+IFERROR(VLOOKUP(B2390,'[1]Sum table'!$A:$G,7,FALSE),0)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ZK107.K390.C042</v>
      </c>
      <c r="C2391">
        <f>+IFERROR(VLOOKUP(B2391,'[1]Sum table'!$A:$D,4,FALSE),0)</f>
        <v>0</v>
      </c>
      <c r="D2391">
        <f>+IFERROR(VLOOKUP(B2391,'[1]Sum table'!$A:$E,5,FALSE),0)</f>
        <v>0</v>
      </c>
      <c r="E2391">
        <f>+IFERROR(VLOOKUP(B2391,'[1]Sum table'!$A:$F,6,FALSE),0)</f>
        <v>0</v>
      </c>
      <c r="F2391">
        <f>+IFERROR(VLOOKUP(B2391,'[1]Sum table'!$A:$G,7,FALSE),0)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ZK107.K391.C042</v>
      </c>
      <c r="C2392">
        <f>+IFERROR(VLOOKUP(B2392,'[1]Sum table'!$A:$D,4,FALSE),0)</f>
        <v>0</v>
      </c>
      <c r="D2392">
        <f>+IFERROR(VLOOKUP(B2392,'[1]Sum table'!$A:$E,5,FALSE),0)</f>
        <v>0</v>
      </c>
      <c r="E2392">
        <f>+IFERROR(VLOOKUP(B2392,'[1]Sum table'!$A:$F,6,FALSE),0)</f>
        <v>0</v>
      </c>
      <c r="F2392">
        <f>+IFERROR(VLOOKUP(B2392,'[1]Sum table'!$A:$G,7,FALSE),0)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ZK107.K392.C042</v>
      </c>
      <c r="C2393">
        <f>+IFERROR(VLOOKUP(B2393,'[1]Sum table'!$A:$D,4,FALSE),0)</f>
        <v>0</v>
      </c>
      <c r="D2393">
        <f>+IFERROR(VLOOKUP(B2393,'[1]Sum table'!$A:$E,5,FALSE),0)</f>
        <v>0</v>
      </c>
      <c r="E2393">
        <f>+IFERROR(VLOOKUP(B2393,'[1]Sum table'!$A:$F,6,FALSE),0)</f>
        <v>0</v>
      </c>
      <c r="F2393">
        <f>+IFERROR(VLOOKUP(B2393,'[1]Sum table'!$A:$G,7,FALSE),0)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ZK107.K393.C042</v>
      </c>
      <c r="C2394">
        <f>+IFERROR(VLOOKUP(B2394,'[1]Sum table'!$A:$D,4,FALSE),0)</f>
        <v>0</v>
      </c>
      <c r="D2394">
        <f>+IFERROR(VLOOKUP(B2394,'[1]Sum table'!$A:$E,5,FALSE),0)</f>
        <v>0</v>
      </c>
      <c r="E2394">
        <f>+IFERROR(VLOOKUP(B2394,'[1]Sum table'!$A:$F,6,FALSE),0)</f>
        <v>0</v>
      </c>
      <c r="F2394">
        <f>+IFERROR(VLOOKUP(B2394,'[1]Sum table'!$A:$G,7,FALSE),0)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ZK107.K394.C042</v>
      </c>
      <c r="C2395">
        <f>+IFERROR(VLOOKUP(B2395,'[1]Sum table'!$A:$D,4,FALSE),0)</f>
        <v>0</v>
      </c>
      <c r="D2395">
        <f>+IFERROR(VLOOKUP(B2395,'[1]Sum table'!$A:$E,5,FALSE),0)</f>
        <v>0</v>
      </c>
      <c r="E2395">
        <f>+IFERROR(VLOOKUP(B2395,'[1]Sum table'!$A:$F,6,FALSE),0)</f>
        <v>0</v>
      </c>
      <c r="F2395">
        <f>+IFERROR(VLOOKUP(B2395,'[1]Sum table'!$A:$G,7,FALSE),0)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ZK107.K395.C042</v>
      </c>
      <c r="C2396">
        <f>+IFERROR(VLOOKUP(B2396,'[1]Sum table'!$A:$D,4,FALSE),0)</f>
        <v>0</v>
      </c>
      <c r="D2396">
        <f>+IFERROR(VLOOKUP(B2396,'[1]Sum table'!$A:$E,5,FALSE),0)</f>
        <v>0</v>
      </c>
      <c r="E2396">
        <f>+IFERROR(VLOOKUP(B2396,'[1]Sum table'!$A:$F,6,FALSE),0)</f>
        <v>0</v>
      </c>
      <c r="F2396">
        <f>+IFERROR(VLOOKUP(B2396,'[1]Sum table'!$A:$G,7,FALSE),0)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ZK107.K396.C042</v>
      </c>
      <c r="C2397">
        <f>+IFERROR(VLOOKUP(B2397,'[1]Sum table'!$A:$D,4,FALSE),0)</f>
        <v>0</v>
      </c>
      <c r="D2397">
        <f>+IFERROR(VLOOKUP(B2397,'[1]Sum table'!$A:$E,5,FALSE),0)</f>
        <v>0</v>
      </c>
      <c r="E2397">
        <f>+IFERROR(VLOOKUP(B2397,'[1]Sum table'!$A:$F,6,FALSE),0)</f>
        <v>0</v>
      </c>
      <c r="F2397">
        <f>+IFERROR(VLOOKUP(B2397,'[1]Sum table'!$A:$G,7,FALSE),0)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ZK107.K397.C042</v>
      </c>
      <c r="C2398">
        <f>+IFERROR(VLOOKUP(B2398,'[1]Sum table'!$A:$D,4,FALSE),0)</f>
        <v>0</v>
      </c>
      <c r="D2398">
        <f>+IFERROR(VLOOKUP(B2398,'[1]Sum table'!$A:$E,5,FALSE),0)</f>
        <v>0</v>
      </c>
      <c r="E2398">
        <f>+IFERROR(VLOOKUP(B2398,'[1]Sum table'!$A:$F,6,FALSE),0)</f>
        <v>0</v>
      </c>
      <c r="F2398">
        <f>+IFERROR(VLOOKUP(B2398,'[1]Sum table'!$A:$G,7,FALSE),0)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ZK107.K398.C042</v>
      </c>
      <c r="C2399">
        <f>+IFERROR(VLOOKUP(B2399,'[1]Sum table'!$A:$D,4,FALSE),0)</f>
        <v>0</v>
      </c>
      <c r="D2399">
        <f>+IFERROR(VLOOKUP(B2399,'[1]Sum table'!$A:$E,5,FALSE),0)</f>
        <v>0</v>
      </c>
      <c r="E2399">
        <f>+IFERROR(VLOOKUP(B2399,'[1]Sum table'!$A:$F,6,FALSE),0)</f>
        <v>0</v>
      </c>
      <c r="F2399">
        <f>+IFERROR(VLOOKUP(B2399,'[1]Sum table'!$A:$G,7,FALSE),0)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ZK107.K399.C042</v>
      </c>
      <c r="C2400">
        <f>+IFERROR(VLOOKUP(B2400,'[1]Sum table'!$A:$D,4,FALSE),0)</f>
        <v>0</v>
      </c>
      <c r="D2400">
        <f>+IFERROR(VLOOKUP(B2400,'[1]Sum table'!$A:$E,5,FALSE),0)</f>
        <v>0</v>
      </c>
      <c r="E2400">
        <f>+IFERROR(VLOOKUP(B2400,'[1]Sum table'!$A:$F,6,FALSE),0)</f>
        <v>0</v>
      </c>
      <c r="F2400">
        <f>+IFERROR(VLOOKUP(B2400,'[1]Sum table'!$A:$G,7,FALSE),0)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ZK108.K100.C042</v>
      </c>
      <c r="C2401">
        <f>+IFERROR(VLOOKUP(B2401,'[1]Sum table'!$A:$D,4,FALSE),0)</f>
        <v>0</v>
      </c>
      <c r="D2401">
        <f>+IFERROR(VLOOKUP(B2401,'[1]Sum table'!$A:$E,5,FALSE),0)</f>
        <v>0</v>
      </c>
      <c r="E2401">
        <f>+IFERROR(VLOOKUP(B2401,'[1]Sum table'!$A:$F,6,FALSE),0)</f>
        <v>0</v>
      </c>
      <c r="F2401">
        <f>+IFERROR(VLOOKUP(B2401,'[1]Sum table'!$A:$G,7,FALSE),0)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ZK108.K101.C042</v>
      </c>
      <c r="C2402">
        <f>+IFERROR(VLOOKUP(B2402,'[1]Sum table'!$A:$D,4,FALSE),0)</f>
        <v>0</v>
      </c>
      <c r="D2402">
        <f>+IFERROR(VLOOKUP(B2402,'[1]Sum table'!$A:$E,5,FALSE),0)</f>
        <v>0</v>
      </c>
      <c r="E2402">
        <f>+IFERROR(VLOOKUP(B2402,'[1]Sum table'!$A:$F,6,FALSE),0)</f>
        <v>0</v>
      </c>
      <c r="F2402">
        <f>+IFERROR(VLOOKUP(B2402,'[1]Sum table'!$A:$G,7,FALSE),0)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ZK108.K102.C042</v>
      </c>
      <c r="C2403">
        <f>+IFERROR(VLOOKUP(B2403,'[1]Sum table'!$A:$D,4,FALSE),0)</f>
        <v>0</v>
      </c>
      <c r="D2403">
        <f>+IFERROR(VLOOKUP(B2403,'[1]Sum table'!$A:$E,5,FALSE),0)</f>
        <v>0</v>
      </c>
      <c r="E2403">
        <f>+IFERROR(VLOOKUP(B2403,'[1]Sum table'!$A:$F,6,FALSE),0)</f>
        <v>0</v>
      </c>
      <c r="F2403">
        <f>+IFERROR(VLOOKUP(B2403,'[1]Sum table'!$A:$G,7,FALSE),0)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ZK108.K103.C042</v>
      </c>
      <c r="C2404">
        <f>+IFERROR(VLOOKUP(B2404,'[1]Sum table'!$A:$D,4,FALSE),0)</f>
        <v>0</v>
      </c>
      <c r="D2404">
        <f>+IFERROR(VLOOKUP(B2404,'[1]Sum table'!$A:$E,5,FALSE),0)</f>
        <v>0</v>
      </c>
      <c r="E2404">
        <f>+IFERROR(VLOOKUP(B2404,'[1]Sum table'!$A:$F,6,FALSE),0)</f>
        <v>0</v>
      </c>
      <c r="F2404">
        <f>+IFERROR(VLOOKUP(B2404,'[1]Sum table'!$A:$G,7,FALSE),0)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ZK108.K104.C042</v>
      </c>
      <c r="C2405">
        <f>+IFERROR(VLOOKUP(B2405,'[1]Sum table'!$A:$D,4,FALSE),0)</f>
        <v>0</v>
      </c>
      <c r="D2405">
        <f>+IFERROR(VLOOKUP(B2405,'[1]Sum table'!$A:$E,5,FALSE),0)</f>
        <v>0</v>
      </c>
      <c r="E2405">
        <f>+IFERROR(VLOOKUP(B2405,'[1]Sum table'!$A:$F,6,FALSE),0)</f>
        <v>0</v>
      </c>
      <c r="F2405">
        <f>+IFERROR(VLOOKUP(B2405,'[1]Sum table'!$A:$G,7,FALSE),0)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ZK108.K105.C042</v>
      </c>
      <c r="C2406">
        <f>+IFERROR(VLOOKUP(B2406,'[1]Sum table'!$A:$D,4,FALSE),0)</f>
        <v>0</v>
      </c>
      <c r="D2406">
        <f>+IFERROR(VLOOKUP(B2406,'[1]Sum table'!$A:$E,5,FALSE),0)</f>
        <v>0</v>
      </c>
      <c r="E2406">
        <f>+IFERROR(VLOOKUP(B2406,'[1]Sum table'!$A:$F,6,FALSE),0)</f>
        <v>0</v>
      </c>
      <c r="F2406">
        <f>+IFERROR(VLOOKUP(B2406,'[1]Sum table'!$A:$G,7,FALSE),0)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ZK108.K106.C042</v>
      </c>
      <c r="C2407">
        <f>+IFERROR(VLOOKUP(B2407,'[1]Sum table'!$A:$D,4,FALSE),0)</f>
        <v>0</v>
      </c>
      <c r="D2407">
        <f>+IFERROR(VLOOKUP(B2407,'[1]Sum table'!$A:$E,5,FALSE),0)</f>
        <v>0</v>
      </c>
      <c r="E2407">
        <f>+IFERROR(VLOOKUP(B2407,'[1]Sum table'!$A:$F,6,FALSE),0)</f>
        <v>0</v>
      </c>
      <c r="F2407">
        <f>+IFERROR(VLOOKUP(B2407,'[1]Sum table'!$A:$G,7,FALSE),0)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ZK108.K107.C042</v>
      </c>
      <c r="C2408">
        <f>+IFERROR(VLOOKUP(B2408,'[1]Sum table'!$A:$D,4,FALSE),0)</f>
        <v>0</v>
      </c>
      <c r="D2408">
        <f>+IFERROR(VLOOKUP(B2408,'[1]Sum table'!$A:$E,5,FALSE),0)</f>
        <v>0</v>
      </c>
      <c r="E2408">
        <f>+IFERROR(VLOOKUP(B2408,'[1]Sum table'!$A:$F,6,FALSE),0)</f>
        <v>0</v>
      </c>
      <c r="F2408">
        <f>+IFERROR(VLOOKUP(B2408,'[1]Sum table'!$A:$G,7,FALSE),0)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ZK108.K108.C042</v>
      </c>
      <c r="C2409">
        <f>+IFERROR(VLOOKUP(B2409,'[1]Sum table'!$A:$D,4,FALSE),0)</f>
        <v>0</v>
      </c>
      <c r="D2409">
        <f>+IFERROR(VLOOKUP(B2409,'[1]Sum table'!$A:$E,5,FALSE),0)</f>
        <v>0</v>
      </c>
      <c r="E2409">
        <f>+IFERROR(VLOOKUP(B2409,'[1]Sum table'!$A:$F,6,FALSE),0)</f>
        <v>0</v>
      </c>
      <c r="F2409">
        <f>+IFERROR(VLOOKUP(B2409,'[1]Sum table'!$A:$G,7,FALSE),0)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ZK108.K109.C042</v>
      </c>
      <c r="C2410">
        <f>+IFERROR(VLOOKUP(B2410,'[1]Sum table'!$A:$D,4,FALSE),0)</f>
        <v>0</v>
      </c>
      <c r="D2410">
        <f>+IFERROR(VLOOKUP(B2410,'[1]Sum table'!$A:$E,5,FALSE),0)</f>
        <v>0</v>
      </c>
      <c r="E2410">
        <f>+IFERROR(VLOOKUP(B2410,'[1]Sum table'!$A:$F,6,FALSE),0)</f>
        <v>0</v>
      </c>
      <c r="F2410">
        <f>+IFERROR(VLOOKUP(B2410,'[1]Sum table'!$A:$G,7,FALSE),0)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ZK108.K110.C042</v>
      </c>
      <c r="C2411">
        <f>+IFERROR(VLOOKUP(B2411,'[1]Sum table'!$A:$D,4,FALSE),0)</f>
        <v>0</v>
      </c>
      <c r="D2411">
        <f>+IFERROR(VLOOKUP(B2411,'[1]Sum table'!$A:$E,5,FALSE),0)</f>
        <v>0</v>
      </c>
      <c r="E2411">
        <f>+IFERROR(VLOOKUP(B2411,'[1]Sum table'!$A:$F,6,FALSE),0)</f>
        <v>0</v>
      </c>
      <c r="F2411">
        <f>+IFERROR(VLOOKUP(B2411,'[1]Sum table'!$A:$G,7,FALSE),0)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ZK108.K111.C042</v>
      </c>
      <c r="C2412">
        <f>+IFERROR(VLOOKUP(B2412,'[1]Sum table'!$A:$D,4,FALSE),0)</f>
        <v>0</v>
      </c>
      <c r="D2412">
        <f>+IFERROR(VLOOKUP(B2412,'[1]Sum table'!$A:$E,5,FALSE),0)</f>
        <v>0</v>
      </c>
      <c r="E2412">
        <f>+IFERROR(VLOOKUP(B2412,'[1]Sum table'!$A:$F,6,FALSE),0)</f>
        <v>0</v>
      </c>
      <c r="F2412">
        <f>+IFERROR(VLOOKUP(B2412,'[1]Sum table'!$A:$G,7,FALSE),0)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ZK108.K112.C042</v>
      </c>
      <c r="C2413">
        <f>+IFERROR(VLOOKUP(B2413,'[1]Sum table'!$A:$D,4,FALSE),0)</f>
        <v>0</v>
      </c>
      <c r="D2413">
        <f>+IFERROR(VLOOKUP(B2413,'[1]Sum table'!$A:$E,5,FALSE),0)</f>
        <v>0</v>
      </c>
      <c r="E2413">
        <f>+IFERROR(VLOOKUP(B2413,'[1]Sum table'!$A:$F,6,FALSE),0)</f>
        <v>0</v>
      </c>
      <c r="F2413">
        <f>+IFERROR(VLOOKUP(B2413,'[1]Sum table'!$A:$G,7,FALSE),0)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ZK108.K113.C042</v>
      </c>
      <c r="C2414">
        <f>+IFERROR(VLOOKUP(B2414,'[1]Sum table'!$A:$D,4,FALSE),0)</f>
        <v>0</v>
      </c>
      <c r="D2414">
        <f>+IFERROR(VLOOKUP(B2414,'[1]Sum table'!$A:$E,5,FALSE),0)</f>
        <v>0</v>
      </c>
      <c r="E2414">
        <f>+IFERROR(VLOOKUP(B2414,'[1]Sum table'!$A:$F,6,FALSE),0)</f>
        <v>0</v>
      </c>
      <c r="F2414">
        <f>+IFERROR(VLOOKUP(B2414,'[1]Sum table'!$A:$G,7,FALSE),0)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ZK108.K114.C042</v>
      </c>
      <c r="C2415">
        <f>+IFERROR(VLOOKUP(B2415,'[1]Sum table'!$A:$D,4,FALSE),0)</f>
        <v>0</v>
      </c>
      <c r="D2415">
        <f>+IFERROR(VLOOKUP(B2415,'[1]Sum table'!$A:$E,5,FALSE),0)</f>
        <v>0</v>
      </c>
      <c r="E2415">
        <f>+IFERROR(VLOOKUP(B2415,'[1]Sum table'!$A:$F,6,FALSE),0)</f>
        <v>0</v>
      </c>
      <c r="F2415">
        <f>+IFERROR(VLOOKUP(B2415,'[1]Sum table'!$A:$G,7,FALSE),0)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ZK108.K115.C042</v>
      </c>
      <c r="C2416">
        <f>+IFERROR(VLOOKUP(B2416,'[1]Sum table'!$A:$D,4,FALSE),0)</f>
        <v>0</v>
      </c>
      <c r="D2416">
        <f>+IFERROR(VLOOKUP(B2416,'[1]Sum table'!$A:$E,5,FALSE),0)</f>
        <v>0</v>
      </c>
      <c r="E2416">
        <f>+IFERROR(VLOOKUP(B2416,'[1]Sum table'!$A:$F,6,FALSE),0)</f>
        <v>0</v>
      </c>
      <c r="F2416">
        <f>+IFERROR(VLOOKUP(B2416,'[1]Sum table'!$A:$G,7,FALSE),0)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ZK108.K116.C042</v>
      </c>
      <c r="C2417">
        <f>+IFERROR(VLOOKUP(B2417,'[1]Sum table'!$A:$D,4,FALSE),0)</f>
        <v>0</v>
      </c>
      <c r="D2417">
        <f>+IFERROR(VLOOKUP(B2417,'[1]Sum table'!$A:$E,5,FALSE),0)</f>
        <v>0</v>
      </c>
      <c r="E2417">
        <f>+IFERROR(VLOOKUP(B2417,'[1]Sum table'!$A:$F,6,FALSE),0)</f>
        <v>0</v>
      </c>
      <c r="F2417">
        <f>+IFERROR(VLOOKUP(B2417,'[1]Sum table'!$A:$G,7,FALSE),0)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ZK108.K117.C042</v>
      </c>
      <c r="C2418">
        <f>+IFERROR(VLOOKUP(B2418,'[1]Sum table'!$A:$D,4,FALSE),0)</f>
        <v>0</v>
      </c>
      <c r="D2418">
        <f>+IFERROR(VLOOKUP(B2418,'[1]Sum table'!$A:$E,5,FALSE),0)</f>
        <v>0</v>
      </c>
      <c r="E2418">
        <f>+IFERROR(VLOOKUP(B2418,'[1]Sum table'!$A:$F,6,FALSE),0)</f>
        <v>0</v>
      </c>
      <c r="F2418">
        <f>+IFERROR(VLOOKUP(B2418,'[1]Sum table'!$A:$G,7,FALSE),0)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ZK108.K118.C042</v>
      </c>
      <c r="C2419">
        <f>+IFERROR(VLOOKUP(B2419,'[1]Sum table'!$A:$D,4,FALSE),0)</f>
        <v>0</v>
      </c>
      <c r="D2419">
        <f>+IFERROR(VLOOKUP(B2419,'[1]Sum table'!$A:$E,5,FALSE),0)</f>
        <v>0</v>
      </c>
      <c r="E2419">
        <f>+IFERROR(VLOOKUP(B2419,'[1]Sum table'!$A:$F,6,FALSE),0)</f>
        <v>0</v>
      </c>
      <c r="F2419">
        <f>+IFERROR(VLOOKUP(B2419,'[1]Sum table'!$A:$G,7,FALSE),0)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ZK108.K119.C042</v>
      </c>
      <c r="C2420">
        <f>+IFERROR(VLOOKUP(B2420,'[1]Sum table'!$A:$D,4,FALSE),0)</f>
        <v>0</v>
      </c>
      <c r="D2420">
        <f>+IFERROR(VLOOKUP(B2420,'[1]Sum table'!$A:$E,5,FALSE),0)</f>
        <v>0</v>
      </c>
      <c r="E2420">
        <f>+IFERROR(VLOOKUP(B2420,'[1]Sum table'!$A:$F,6,FALSE),0)</f>
        <v>0</v>
      </c>
      <c r="F2420">
        <f>+IFERROR(VLOOKUP(B2420,'[1]Sum table'!$A:$G,7,FALSE),0)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ZK108.K120.C042</v>
      </c>
      <c r="C2421">
        <f>+IFERROR(VLOOKUP(B2421,'[1]Sum table'!$A:$D,4,FALSE),0)</f>
        <v>0</v>
      </c>
      <c r="D2421">
        <f>+IFERROR(VLOOKUP(B2421,'[1]Sum table'!$A:$E,5,FALSE),0)</f>
        <v>0</v>
      </c>
      <c r="E2421">
        <f>+IFERROR(VLOOKUP(B2421,'[1]Sum table'!$A:$F,6,FALSE),0)</f>
        <v>0</v>
      </c>
      <c r="F2421">
        <f>+IFERROR(VLOOKUP(B2421,'[1]Sum table'!$A:$G,7,FALSE),0)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ZK108.K121.C042</v>
      </c>
      <c r="C2422">
        <f>+IFERROR(VLOOKUP(B2422,'[1]Sum table'!$A:$D,4,FALSE),0)</f>
        <v>0</v>
      </c>
      <c r="D2422">
        <f>+IFERROR(VLOOKUP(B2422,'[1]Sum table'!$A:$E,5,FALSE),0)</f>
        <v>0</v>
      </c>
      <c r="E2422">
        <f>+IFERROR(VLOOKUP(B2422,'[1]Sum table'!$A:$F,6,FALSE),0)</f>
        <v>0</v>
      </c>
      <c r="F2422">
        <f>+IFERROR(VLOOKUP(B2422,'[1]Sum table'!$A:$G,7,FALSE),0)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ZK108.K122.C042</v>
      </c>
      <c r="C2423">
        <f>+IFERROR(VLOOKUP(B2423,'[1]Sum table'!$A:$D,4,FALSE),0)</f>
        <v>0</v>
      </c>
      <c r="D2423">
        <f>+IFERROR(VLOOKUP(B2423,'[1]Sum table'!$A:$E,5,FALSE),0)</f>
        <v>0</v>
      </c>
      <c r="E2423">
        <f>+IFERROR(VLOOKUP(B2423,'[1]Sum table'!$A:$F,6,FALSE),0)</f>
        <v>0</v>
      </c>
      <c r="F2423">
        <f>+IFERROR(VLOOKUP(B2423,'[1]Sum table'!$A:$G,7,FALSE),0)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ZK108.K123.C042</v>
      </c>
      <c r="C2424">
        <f>+IFERROR(VLOOKUP(B2424,'[1]Sum table'!$A:$D,4,FALSE),0)</f>
        <v>0</v>
      </c>
      <c r="D2424">
        <f>+IFERROR(VLOOKUP(B2424,'[1]Sum table'!$A:$E,5,FALSE),0)</f>
        <v>0</v>
      </c>
      <c r="E2424">
        <f>+IFERROR(VLOOKUP(B2424,'[1]Sum table'!$A:$F,6,FALSE),0)</f>
        <v>0</v>
      </c>
      <c r="F2424">
        <f>+IFERROR(VLOOKUP(B2424,'[1]Sum table'!$A:$G,7,FALSE),0)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ZK108.K124.C042</v>
      </c>
      <c r="C2425">
        <f>+IFERROR(VLOOKUP(B2425,'[1]Sum table'!$A:$D,4,FALSE),0)</f>
        <v>0</v>
      </c>
      <c r="D2425">
        <f>+IFERROR(VLOOKUP(B2425,'[1]Sum table'!$A:$E,5,FALSE),0)</f>
        <v>0</v>
      </c>
      <c r="E2425">
        <f>+IFERROR(VLOOKUP(B2425,'[1]Sum table'!$A:$F,6,FALSE),0)</f>
        <v>0</v>
      </c>
      <c r="F2425">
        <f>+IFERROR(VLOOKUP(B2425,'[1]Sum table'!$A:$G,7,FALSE),0)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ZK108.K125.C042</v>
      </c>
      <c r="C2426">
        <f>+IFERROR(VLOOKUP(B2426,'[1]Sum table'!$A:$D,4,FALSE),0)</f>
        <v>0</v>
      </c>
      <c r="D2426">
        <f>+IFERROR(VLOOKUP(B2426,'[1]Sum table'!$A:$E,5,FALSE),0)</f>
        <v>0</v>
      </c>
      <c r="E2426">
        <f>+IFERROR(VLOOKUP(B2426,'[1]Sum table'!$A:$F,6,FALSE),0)</f>
        <v>0</v>
      </c>
      <c r="F2426">
        <f>+IFERROR(VLOOKUP(B2426,'[1]Sum table'!$A:$G,7,FALSE),0)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ZK108.K126.C042</v>
      </c>
      <c r="C2427">
        <f>+IFERROR(VLOOKUP(B2427,'[1]Sum table'!$A:$D,4,FALSE),0)</f>
        <v>0</v>
      </c>
      <c r="D2427">
        <f>+IFERROR(VLOOKUP(B2427,'[1]Sum table'!$A:$E,5,FALSE),0)</f>
        <v>0</v>
      </c>
      <c r="E2427">
        <f>+IFERROR(VLOOKUP(B2427,'[1]Sum table'!$A:$F,6,FALSE),0)</f>
        <v>0</v>
      </c>
      <c r="F2427">
        <f>+IFERROR(VLOOKUP(B2427,'[1]Sum table'!$A:$G,7,FALSE),0)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ZK108.K127.C042</v>
      </c>
      <c r="C2428">
        <f>+IFERROR(VLOOKUP(B2428,'[1]Sum table'!$A:$D,4,FALSE),0)</f>
        <v>0</v>
      </c>
      <c r="D2428">
        <f>+IFERROR(VLOOKUP(B2428,'[1]Sum table'!$A:$E,5,FALSE),0)</f>
        <v>0</v>
      </c>
      <c r="E2428">
        <f>+IFERROR(VLOOKUP(B2428,'[1]Sum table'!$A:$F,6,FALSE),0)</f>
        <v>0</v>
      </c>
      <c r="F2428">
        <f>+IFERROR(VLOOKUP(B2428,'[1]Sum table'!$A:$G,7,FALSE),0)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ZK108.K128.C042</v>
      </c>
      <c r="C2429">
        <f>+IFERROR(VLOOKUP(B2429,'[1]Sum table'!$A:$D,4,FALSE),0)</f>
        <v>0</v>
      </c>
      <c r="D2429">
        <f>+IFERROR(VLOOKUP(B2429,'[1]Sum table'!$A:$E,5,FALSE),0)</f>
        <v>0</v>
      </c>
      <c r="E2429">
        <f>+IFERROR(VLOOKUP(B2429,'[1]Sum table'!$A:$F,6,FALSE),0)</f>
        <v>0</v>
      </c>
      <c r="F2429">
        <f>+IFERROR(VLOOKUP(B2429,'[1]Sum table'!$A:$G,7,FALSE),0)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ZK108.K129.C042</v>
      </c>
      <c r="C2430">
        <f>+IFERROR(VLOOKUP(B2430,'[1]Sum table'!$A:$D,4,FALSE),0)</f>
        <v>0</v>
      </c>
      <c r="D2430">
        <f>+IFERROR(VLOOKUP(B2430,'[1]Sum table'!$A:$E,5,FALSE),0)</f>
        <v>0</v>
      </c>
      <c r="E2430">
        <f>+IFERROR(VLOOKUP(B2430,'[1]Sum table'!$A:$F,6,FALSE),0)</f>
        <v>0</v>
      </c>
      <c r="F2430">
        <f>+IFERROR(VLOOKUP(B2430,'[1]Sum table'!$A:$G,7,FALSE),0)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ZK108.K130.C042</v>
      </c>
      <c r="C2431">
        <f>+IFERROR(VLOOKUP(B2431,'[1]Sum table'!$A:$D,4,FALSE),0)</f>
        <v>0</v>
      </c>
      <c r="D2431">
        <f>+IFERROR(VLOOKUP(B2431,'[1]Sum table'!$A:$E,5,FALSE),0)</f>
        <v>0</v>
      </c>
      <c r="E2431">
        <f>+IFERROR(VLOOKUP(B2431,'[1]Sum table'!$A:$F,6,FALSE),0)</f>
        <v>0</v>
      </c>
      <c r="F2431">
        <f>+IFERROR(VLOOKUP(B2431,'[1]Sum table'!$A:$G,7,FALSE),0)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ZK108.K131.C042</v>
      </c>
      <c r="C2432">
        <f>+IFERROR(VLOOKUP(B2432,'[1]Sum table'!$A:$D,4,FALSE),0)</f>
        <v>0</v>
      </c>
      <c r="D2432">
        <f>+IFERROR(VLOOKUP(B2432,'[1]Sum table'!$A:$E,5,FALSE),0)</f>
        <v>0</v>
      </c>
      <c r="E2432">
        <f>+IFERROR(VLOOKUP(B2432,'[1]Sum table'!$A:$F,6,FALSE),0)</f>
        <v>0</v>
      </c>
      <c r="F2432">
        <f>+IFERROR(VLOOKUP(B2432,'[1]Sum table'!$A:$G,7,FALSE),0)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ZK108.K132.C042</v>
      </c>
      <c r="C2433">
        <f>+IFERROR(VLOOKUP(B2433,'[1]Sum table'!$A:$D,4,FALSE),0)</f>
        <v>0</v>
      </c>
      <c r="D2433">
        <f>+IFERROR(VLOOKUP(B2433,'[1]Sum table'!$A:$E,5,FALSE),0)</f>
        <v>0</v>
      </c>
      <c r="E2433">
        <f>+IFERROR(VLOOKUP(B2433,'[1]Sum table'!$A:$F,6,FALSE),0)</f>
        <v>0</v>
      </c>
      <c r="F2433">
        <f>+IFERROR(VLOOKUP(B2433,'[1]Sum table'!$A:$G,7,FALSE),0)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ZK108.K133.C042</v>
      </c>
      <c r="C2434">
        <f>+IFERROR(VLOOKUP(B2434,'[1]Sum table'!$A:$D,4,FALSE),0)</f>
        <v>0</v>
      </c>
      <c r="D2434">
        <f>+IFERROR(VLOOKUP(B2434,'[1]Sum table'!$A:$E,5,FALSE),0)</f>
        <v>0</v>
      </c>
      <c r="E2434">
        <f>+IFERROR(VLOOKUP(B2434,'[1]Sum table'!$A:$F,6,FALSE),0)</f>
        <v>0</v>
      </c>
      <c r="F2434">
        <f>+IFERROR(VLOOKUP(B2434,'[1]Sum table'!$A:$G,7,FALSE),0)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ZK108.K134.C042</v>
      </c>
      <c r="C2435">
        <f>+IFERROR(VLOOKUP(B2435,'[1]Sum table'!$A:$D,4,FALSE),0)</f>
        <v>0</v>
      </c>
      <c r="D2435">
        <f>+IFERROR(VLOOKUP(B2435,'[1]Sum table'!$A:$E,5,FALSE),0)</f>
        <v>0</v>
      </c>
      <c r="E2435">
        <f>+IFERROR(VLOOKUP(B2435,'[1]Sum table'!$A:$F,6,FALSE),0)</f>
        <v>0</v>
      </c>
      <c r="F2435">
        <f>+IFERROR(VLOOKUP(B2435,'[1]Sum table'!$A:$G,7,FALSE),0)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ZK108.K135.C042</v>
      </c>
      <c r="C2436">
        <f>+IFERROR(VLOOKUP(B2436,'[1]Sum table'!$A:$D,4,FALSE),0)</f>
        <v>0</v>
      </c>
      <c r="D2436">
        <f>+IFERROR(VLOOKUP(B2436,'[1]Sum table'!$A:$E,5,FALSE),0)</f>
        <v>0</v>
      </c>
      <c r="E2436">
        <f>+IFERROR(VLOOKUP(B2436,'[1]Sum table'!$A:$F,6,FALSE),0)</f>
        <v>0</v>
      </c>
      <c r="F2436">
        <f>+IFERROR(VLOOKUP(B2436,'[1]Sum table'!$A:$G,7,FALSE),0)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ZK108.K136.C042</v>
      </c>
      <c r="C2437">
        <f>+IFERROR(VLOOKUP(B2437,'[1]Sum table'!$A:$D,4,FALSE),0)</f>
        <v>0</v>
      </c>
      <c r="D2437">
        <f>+IFERROR(VLOOKUP(B2437,'[1]Sum table'!$A:$E,5,FALSE),0)</f>
        <v>0</v>
      </c>
      <c r="E2437">
        <f>+IFERROR(VLOOKUP(B2437,'[1]Sum table'!$A:$F,6,FALSE),0)</f>
        <v>0</v>
      </c>
      <c r="F2437">
        <f>+IFERROR(VLOOKUP(B2437,'[1]Sum table'!$A:$G,7,FALSE),0)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ZK108.K137.C042</v>
      </c>
      <c r="C2438">
        <f>+IFERROR(VLOOKUP(B2438,'[1]Sum table'!$A:$D,4,FALSE),0)</f>
        <v>0</v>
      </c>
      <c r="D2438">
        <f>+IFERROR(VLOOKUP(B2438,'[1]Sum table'!$A:$E,5,FALSE),0)</f>
        <v>0</v>
      </c>
      <c r="E2438">
        <f>+IFERROR(VLOOKUP(B2438,'[1]Sum table'!$A:$F,6,FALSE),0)</f>
        <v>0</v>
      </c>
      <c r="F2438">
        <f>+IFERROR(VLOOKUP(B2438,'[1]Sum table'!$A:$G,7,FALSE),0)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ZK108.K138.C042</v>
      </c>
      <c r="C2439">
        <f>+IFERROR(VLOOKUP(B2439,'[1]Sum table'!$A:$D,4,FALSE),0)</f>
        <v>0</v>
      </c>
      <c r="D2439">
        <f>+IFERROR(VLOOKUP(B2439,'[1]Sum table'!$A:$E,5,FALSE),0)</f>
        <v>0</v>
      </c>
      <c r="E2439">
        <f>+IFERROR(VLOOKUP(B2439,'[1]Sum table'!$A:$F,6,FALSE),0)</f>
        <v>0</v>
      </c>
      <c r="F2439">
        <f>+IFERROR(VLOOKUP(B2439,'[1]Sum table'!$A:$G,7,FALSE),0)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ZK108.K139.C042</v>
      </c>
      <c r="C2440">
        <f>+IFERROR(VLOOKUP(B2440,'[1]Sum table'!$A:$D,4,FALSE),0)</f>
        <v>0</v>
      </c>
      <c r="D2440">
        <f>+IFERROR(VLOOKUP(B2440,'[1]Sum table'!$A:$E,5,FALSE),0)</f>
        <v>0</v>
      </c>
      <c r="E2440">
        <f>+IFERROR(VLOOKUP(B2440,'[1]Sum table'!$A:$F,6,FALSE),0)</f>
        <v>0</v>
      </c>
      <c r="F2440">
        <f>+IFERROR(VLOOKUP(B2440,'[1]Sum table'!$A:$G,7,FALSE),0)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ZK108.K140.C042</v>
      </c>
      <c r="C2441">
        <f>+IFERROR(VLOOKUP(B2441,'[1]Sum table'!$A:$D,4,FALSE),0)</f>
        <v>0</v>
      </c>
      <c r="D2441">
        <f>+IFERROR(VLOOKUP(B2441,'[1]Sum table'!$A:$E,5,FALSE),0)</f>
        <v>0</v>
      </c>
      <c r="E2441">
        <f>+IFERROR(VLOOKUP(B2441,'[1]Sum table'!$A:$F,6,FALSE),0)</f>
        <v>0</v>
      </c>
      <c r="F2441">
        <f>+IFERROR(VLOOKUP(B2441,'[1]Sum table'!$A:$G,7,FALSE),0)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ZK108.K141.C042</v>
      </c>
      <c r="C2442">
        <f>+IFERROR(VLOOKUP(B2442,'[1]Sum table'!$A:$D,4,FALSE),0)</f>
        <v>0</v>
      </c>
      <c r="D2442">
        <f>+IFERROR(VLOOKUP(B2442,'[1]Sum table'!$A:$E,5,FALSE),0)</f>
        <v>0</v>
      </c>
      <c r="E2442">
        <f>+IFERROR(VLOOKUP(B2442,'[1]Sum table'!$A:$F,6,FALSE),0)</f>
        <v>0</v>
      </c>
      <c r="F2442">
        <f>+IFERROR(VLOOKUP(B2442,'[1]Sum table'!$A:$G,7,FALSE),0)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ZK108.K142.C042</v>
      </c>
      <c r="C2443">
        <f>+IFERROR(VLOOKUP(B2443,'[1]Sum table'!$A:$D,4,FALSE),0)</f>
        <v>0</v>
      </c>
      <c r="D2443">
        <f>+IFERROR(VLOOKUP(B2443,'[1]Sum table'!$A:$E,5,FALSE),0)</f>
        <v>0</v>
      </c>
      <c r="E2443">
        <f>+IFERROR(VLOOKUP(B2443,'[1]Sum table'!$A:$F,6,FALSE),0)</f>
        <v>0</v>
      </c>
      <c r="F2443">
        <f>+IFERROR(VLOOKUP(B2443,'[1]Sum table'!$A:$G,7,FALSE),0)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ZK108.K143.C042</v>
      </c>
      <c r="C2444">
        <f>+IFERROR(VLOOKUP(B2444,'[1]Sum table'!$A:$D,4,FALSE),0)</f>
        <v>0</v>
      </c>
      <c r="D2444">
        <f>+IFERROR(VLOOKUP(B2444,'[1]Sum table'!$A:$E,5,FALSE),0)</f>
        <v>0</v>
      </c>
      <c r="E2444">
        <f>+IFERROR(VLOOKUP(B2444,'[1]Sum table'!$A:$F,6,FALSE),0)</f>
        <v>0</v>
      </c>
      <c r="F2444">
        <f>+IFERROR(VLOOKUP(B2444,'[1]Sum table'!$A:$G,7,FALSE),0)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ZK108.K144.C042</v>
      </c>
      <c r="C2445">
        <f>+IFERROR(VLOOKUP(B2445,'[1]Sum table'!$A:$D,4,FALSE),0)</f>
        <v>0</v>
      </c>
      <c r="D2445">
        <f>+IFERROR(VLOOKUP(B2445,'[1]Sum table'!$A:$E,5,FALSE),0)</f>
        <v>0</v>
      </c>
      <c r="E2445">
        <f>+IFERROR(VLOOKUP(B2445,'[1]Sum table'!$A:$F,6,FALSE),0)</f>
        <v>0</v>
      </c>
      <c r="F2445">
        <f>+IFERROR(VLOOKUP(B2445,'[1]Sum table'!$A:$G,7,FALSE),0)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ZK108.K145.C042</v>
      </c>
      <c r="C2446">
        <f>+IFERROR(VLOOKUP(B2446,'[1]Sum table'!$A:$D,4,FALSE),0)</f>
        <v>0</v>
      </c>
      <c r="D2446">
        <f>+IFERROR(VLOOKUP(B2446,'[1]Sum table'!$A:$E,5,FALSE),0)</f>
        <v>0</v>
      </c>
      <c r="E2446">
        <f>+IFERROR(VLOOKUP(B2446,'[1]Sum table'!$A:$F,6,FALSE),0)</f>
        <v>0</v>
      </c>
      <c r="F2446">
        <f>+IFERROR(VLOOKUP(B2446,'[1]Sum table'!$A:$G,7,FALSE),0)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ZK108.K146.C042</v>
      </c>
      <c r="C2447">
        <f>+IFERROR(VLOOKUP(B2447,'[1]Sum table'!$A:$D,4,FALSE),0)</f>
        <v>0</v>
      </c>
      <c r="D2447">
        <f>+IFERROR(VLOOKUP(B2447,'[1]Sum table'!$A:$E,5,FALSE),0)</f>
        <v>0</v>
      </c>
      <c r="E2447">
        <f>+IFERROR(VLOOKUP(B2447,'[1]Sum table'!$A:$F,6,FALSE),0)</f>
        <v>0</v>
      </c>
      <c r="F2447">
        <f>+IFERROR(VLOOKUP(B2447,'[1]Sum table'!$A:$G,7,FALSE),0)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ZK108.K147.C042</v>
      </c>
      <c r="C2448">
        <f>+IFERROR(VLOOKUP(B2448,'[1]Sum table'!$A:$D,4,FALSE),0)</f>
        <v>0</v>
      </c>
      <c r="D2448">
        <f>+IFERROR(VLOOKUP(B2448,'[1]Sum table'!$A:$E,5,FALSE),0)</f>
        <v>0</v>
      </c>
      <c r="E2448">
        <f>+IFERROR(VLOOKUP(B2448,'[1]Sum table'!$A:$F,6,FALSE),0)</f>
        <v>0</v>
      </c>
      <c r="F2448">
        <f>+IFERROR(VLOOKUP(B2448,'[1]Sum table'!$A:$G,7,FALSE),0)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ZK108.K148.C042</v>
      </c>
      <c r="C2449">
        <f>+IFERROR(VLOOKUP(B2449,'[1]Sum table'!$A:$D,4,FALSE),0)</f>
        <v>0</v>
      </c>
      <c r="D2449">
        <f>+IFERROR(VLOOKUP(B2449,'[1]Sum table'!$A:$E,5,FALSE),0)</f>
        <v>0</v>
      </c>
      <c r="E2449">
        <f>+IFERROR(VLOOKUP(B2449,'[1]Sum table'!$A:$F,6,FALSE),0)</f>
        <v>0</v>
      </c>
      <c r="F2449">
        <f>+IFERROR(VLOOKUP(B2449,'[1]Sum table'!$A:$G,7,FALSE),0)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ZK108.K149.C042</v>
      </c>
      <c r="C2450">
        <f>+IFERROR(VLOOKUP(B2450,'[1]Sum table'!$A:$D,4,FALSE),0)</f>
        <v>0</v>
      </c>
      <c r="D2450">
        <f>+IFERROR(VLOOKUP(B2450,'[1]Sum table'!$A:$E,5,FALSE),0)</f>
        <v>0</v>
      </c>
      <c r="E2450">
        <f>+IFERROR(VLOOKUP(B2450,'[1]Sum table'!$A:$F,6,FALSE),0)</f>
        <v>0</v>
      </c>
      <c r="F2450">
        <f>+IFERROR(VLOOKUP(B2450,'[1]Sum table'!$A:$G,7,FALSE),0)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ZK108.K150.C042</v>
      </c>
      <c r="C2451">
        <f>+IFERROR(VLOOKUP(B2451,'[1]Sum table'!$A:$D,4,FALSE),0)</f>
        <v>0</v>
      </c>
      <c r="D2451">
        <f>+IFERROR(VLOOKUP(B2451,'[1]Sum table'!$A:$E,5,FALSE),0)</f>
        <v>0</v>
      </c>
      <c r="E2451">
        <f>+IFERROR(VLOOKUP(B2451,'[1]Sum table'!$A:$F,6,FALSE),0)</f>
        <v>0</v>
      </c>
      <c r="F2451">
        <f>+IFERROR(VLOOKUP(B2451,'[1]Sum table'!$A:$G,7,FALSE),0)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ZK108.K151.C042</v>
      </c>
      <c r="C2452">
        <f>+IFERROR(VLOOKUP(B2452,'[1]Sum table'!$A:$D,4,FALSE),0)</f>
        <v>0</v>
      </c>
      <c r="D2452">
        <f>+IFERROR(VLOOKUP(B2452,'[1]Sum table'!$A:$E,5,FALSE),0)</f>
        <v>0</v>
      </c>
      <c r="E2452">
        <f>+IFERROR(VLOOKUP(B2452,'[1]Sum table'!$A:$F,6,FALSE),0)</f>
        <v>0</v>
      </c>
      <c r="F2452">
        <f>+IFERROR(VLOOKUP(B2452,'[1]Sum table'!$A:$G,7,FALSE),0)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ZK108.K152.C042</v>
      </c>
      <c r="C2453">
        <f>+IFERROR(VLOOKUP(B2453,'[1]Sum table'!$A:$D,4,FALSE),0)</f>
        <v>0</v>
      </c>
      <c r="D2453">
        <f>+IFERROR(VLOOKUP(B2453,'[1]Sum table'!$A:$E,5,FALSE),0)</f>
        <v>0</v>
      </c>
      <c r="E2453">
        <f>+IFERROR(VLOOKUP(B2453,'[1]Sum table'!$A:$F,6,FALSE),0)</f>
        <v>0</v>
      </c>
      <c r="F2453">
        <f>+IFERROR(VLOOKUP(B2453,'[1]Sum table'!$A:$G,7,FALSE),0)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ZK108.K153.C042</v>
      </c>
      <c r="C2454">
        <f>+IFERROR(VLOOKUP(B2454,'[1]Sum table'!$A:$D,4,FALSE),0)</f>
        <v>0</v>
      </c>
      <c r="D2454">
        <f>+IFERROR(VLOOKUP(B2454,'[1]Sum table'!$A:$E,5,FALSE),0)</f>
        <v>0</v>
      </c>
      <c r="E2454">
        <f>+IFERROR(VLOOKUP(B2454,'[1]Sum table'!$A:$F,6,FALSE),0)</f>
        <v>0</v>
      </c>
      <c r="F2454">
        <f>+IFERROR(VLOOKUP(B2454,'[1]Sum table'!$A:$G,7,FALSE),0)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ZK108.K154.C042</v>
      </c>
      <c r="C2455">
        <f>+IFERROR(VLOOKUP(B2455,'[1]Sum table'!$A:$D,4,FALSE),0)</f>
        <v>0</v>
      </c>
      <c r="D2455">
        <f>+IFERROR(VLOOKUP(B2455,'[1]Sum table'!$A:$E,5,FALSE),0)</f>
        <v>0</v>
      </c>
      <c r="E2455">
        <f>+IFERROR(VLOOKUP(B2455,'[1]Sum table'!$A:$F,6,FALSE),0)</f>
        <v>0</v>
      </c>
      <c r="F2455">
        <f>+IFERROR(VLOOKUP(B2455,'[1]Sum table'!$A:$G,7,FALSE),0)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ZK108.K155.C042</v>
      </c>
      <c r="C2456">
        <f>+IFERROR(VLOOKUP(B2456,'[1]Sum table'!$A:$D,4,FALSE),0)</f>
        <v>0</v>
      </c>
      <c r="D2456">
        <f>+IFERROR(VLOOKUP(B2456,'[1]Sum table'!$A:$E,5,FALSE),0)</f>
        <v>0</v>
      </c>
      <c r="E2456">
        <f>+IFERROR(VLOOKUP(B2456,'[1]Sum table'!$A:$F,6,FALSE),0)</f>
        <v>0</v>
      </c>
      <c r="F2456">
        <f>+IFERROR(VLOOKUP(B2456,'[1]Sum table'!$A:$G,7,FALSE),0)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ZK108.K156.C042</v>
      </c>
      <c r="C2457">
        <f>+IFERROR(VLOOKUP(B2457,'[1]Sum table'!$A:$D,4,FALSE),0)</f>
        <v>0</v>
      </c>
      <c r="D2457">
        <f>+IFERROR(VLOOKUP(B2457,'[1]Sum table'!$A:$E,5,FALSE),0)</f>
        <v>0</v>
      </c>
      <c r="E2457">
        <f>+IFERROR(VLOOKUP(B2457,'[1]Sum table'!$A:$F,6,FALSE),0)</f>
        <v>0</v>
      </c>
      <c r="F2457">
        <f>+IFERROR(VLOOKUP(B2457,'[1]Sum table'!$A:$G,7,FALSE),0)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ZK108.K157.C042</v>
      </c>
      <c r="C2458">
        <f>+IFERROR(VLOOKUP(B2458,'[1]Sum table'!$A:$D,4,FALSE),0)</f>
        <v>0</v>
      </c>
      <c r="D2458">
        <f>+IFERROR(VLOOKUP(B2458,'[1]Sum table'!$A:$E,5,FALSE),0)</f>
        <v>0</v>
      </c>
      <c r="E2458">
        <f>+IFERROR(VLOOKUP(B2458,'[1]Sum table'!$A:$F,6,FALSE),0)</f>
        <v>0</v>
      </c>
      <c r="F2458">
        <f>+IFERROR(VLOOKUP(B2458,'[1]Sum table'!$A:$G,7,FALSE),0)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ZK108.K158.C042</v>
      </c>
      <c r="C2459">
        <f>+IFERROR(VLOOKUP(B2459,'[1]Sum table'!$A:$D,4,FALSE),0)</f>
        <v>0</v>
      </c>
      <c r="D2459">
        <f>+IFERROR(VLOOKUP(B2459,'[1]Sum table'!$A:$E,5,FALSE),0)</f>
        <v>0</v>
      </c>
      <c r="E2459">
        <f>+IFERROR(VLOOKUP(B2459,'[1]Sum table'!$A:$F,6,FALSE),0)</f>
        <v>0</v>
      </c>
      <c r="F2459">
        <f>+IFERROR(VLOOKUP(B2459,'[1]Sum table'!$A:$G,7,FALSE),0)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ZK108.K159.C042</v>
      </c>
      <c r="C2460">
        <f>+IFERROR(VLOOKUP(B2460,'[1]Sum table'!$A:$D,4,FALSE),0)</f>
        <v>0</v>
      </c>
      <c r="D2460">
        <f>+IFERROR(VLOOKUP(B2460,'[1]Sum table'!$A:$E,5,FALSE),0)</f>
        <v>0</v>
      </c>
      <c r="E2460">
        <f>+IFERROR(VLOOKUP(B2460,'[1]Sum table'!$A:$F,6,FALSE),0)</f>
        <v>0</v>
      </c>
      <c r="F2460">
        <f>+IFERROR(VLOOKUP(B2460,'[1]Sum table'!$A:$G,7,FALSE),0)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ZK108.K160.C042</v>
      </c>
      <c r="C2461">
        <f>+IFERROR(VLOOKUP(B2461,'[1]Sum table'!$A:$D,4,FALSE),0)</f>
        <v>0</v>
      </c>
      <c r="D2461">
        <f>+IFERROR(VLOOKUP(B2461,'[1]Sum table'!$A:$E,5,FALSE),0)</f>
        <v>0</v>
      </c>
      <c r="E2461">
        <f>+IFERROR(VLOOKUP(B2461,'[1]Sum table'!$A:$F,6,FALSE),0)</f>
        <v>0</v>
      </c>
      <c r="F2461">
        <f>+IFERROR(VLOOKUP(B2461,'[1]Sum table'!$A:$G,7,FALSE),0)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ZK108.K161.C042</v>
      </c>
      <c r="C2462">
        <f>+IFERROR(VLOOKUP(B2462,'[1]Sum table'!$A:$D,4,FALSE),0)</f>
        <v>0</v>
      </c>
      <c r="D2462">
        <f>+IFERROR(VLOOKUP(B2462,'[1]Sum table'!$A:$E,5,FALSE),0)</f>
        <v>0</v>
      </c>
      <c r="E2462">
        <f>+IFERROR(VLOOKUP(B2462,'[1]Sum table'!$A:$F,6,FALSE),0)</f>
        <v>0</v>
      </c>
      <c r="F2462">
        <f>+IFERROR(VLOOKUP(B2462,'[1]Sum table'!$A:$G,7,FALSE),0)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ZK108.K162.C042</v>
      </c>
      <c r="C2463">
        <f>+IFERROR(VLOOKUP(B2463,'[1]Sum table'!$A:$D,4,FALSE),0)</f>
        <v>0</v>
      </c>
      <c r="D2463">
        <f>+IFERROR(VLOOKUP(B2463,'[1]Sum table'!$A:$E,5,FALSE),0)</f>
        <v>0</v>
      </c>
      <c r="E2463">
        <f>+IFERROR(VLOOKUP(B2463,'[1]Sum table'!$A:$F,6,FALSE),0)</f>
        <v>0</v>
      </c>
      <c r="F2463">
        <f>+IFERROR(VLOOKUP(B2463,'[1]Sum table'!$A:$G,7,FALSE),0)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ZK108.K163.C042</v>
      </c>
      <c r="C2464">
        <f>+IFERROR(VLOOKUP(B2464,'[1]Sum table'!$A:$D,4,FALSE),0)</f>
        <v>0</v>
      </c>
      <c r="D2464">
        <f>+IFERROR(VLOOKUP(B2464,'[1]Sum table'!$A:$E,5,FALSE),0)</f>
        <v>0</v>
      </c>
      <c r="E2464">
        <f>+IFERROR(VLOOKUP(B2464,'[1]Sum table'!$A:$F,6,FALSE),0)</f>
        <v>0</v>
      </c>
      <c r="F2464">
        <f>+IFERROR(VLOOKUP(B2464,'[1]Sum table'!$A:$G,7,FALSE),0)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ZK108.K164.C042</v>
      </c>
      <c r="C2465">
        <f>+IFERROR(VLOOKUP(B2465,'[1]Sum table'!$A:$D,4,FALSE),0)</f>
        <v>0</v>
      </c>
      <c r="D2465">
        <f>+IFERROR(VLOOKUP(B2465,'[1]Sum table'!$A:$E,5,FALSE),0)</f>
        <v>0</v>
      </c>
      <c r="E2465">
        <f>+IFERROR(VLOOKUP(B2465,'[1]Sum table'!$A:$F,6,FALSE),0)</f>
        <v>0</v>
      </c>
      <c r="F2465">
        <f>+IFERROR(VLOOKUP(B2465,'[1]Sum table'!$A:$G,7,FALSE),0)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ZK108.K165.C042</v>
      </c>
      <c r="C2466">
        <f>+IFERROR(VLOOKUP(B2466,'[1]Sum table'!$A:$D,4,FALSE),0)</f>
        <v>0</v>
      </c>
      <c r="D2466">
        <f>+IFERROR(VLOOKUP(B2466,'[1]Sum table'!$A:$E,5,FALSE),0)</f>
        <v>0</v>
      </c>
      <c r="E2466">
        <f>+IFERROR(VLOOKUP(B2466,'[1]Sum table'!$A:$F,6,FALSE),0)</f>
        <v>0</v>
      </c>
      <c r="F2466">
        <f>+IFERROR(VLOOKUP(B2466,'[1]Sum table'!$A:$G,7,FALSE),0)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ZK108.K166.C042</v>
      </c>
      <c r="C2467">
        <f>+IFERROR(VLOOKUP(B2467,'[1]Sum table'!$A:$D,4,FALSE),0)</f>
        <v>0</v>
      </c>
      <c r="D2467">
        <f>+IFERROR(VLOOKUP(B2467,'[1]Sum table'!$A:$E,5,FALSE),0)</f>
        <v>0</v>
      </c>
      <c r="E2467">
        <f>+IFERROR(VLOOKUP(B2467,'[1]Sum table'!$A:$F,6,FALSE),0)</f>
        <v>0</v>
      </c>
      <c r="F2467">
        <f>+IFERROR(VLOOKUP(B2467,'[1]Sum table'!$A:$G,7,FALSE),0)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ZK108.K167.C042</v>
      </c>
      <c r="C2468">
        <f>+IFERROR(VLOOKUP(B2468,'[1]Sum table'!$A:$D,4,FALSE),0)</f>
        <v>0</v>
      </c>
      <c r="D2468">
        <f>+IFERROR(VLOOKUP(B2468,'[1]Sum table'!$A:$E,5,FALSE),0)</f>
        <v>0</v>
      </c>
      <c r="E2468">
        <f>+IFERROR(VLOOKUP(B2468,'[1]Sum table'!$A:$F,6,FALSE),0)</f>
        <v>0</v>
      </c>
      <c r="F2468">
        <f>+IFERROR(VLOOKUP(B2468,'[1]Sum table'!$A:$G,7,FALSE),0)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ZK108.K168.C042</v>
      </c>
      <c r="C2469">
        <f>+IFERROR(VLOOKUP(B2469,'[1]Sum table'!$A:$D,4,FALSE),0)</f>
        <v>0</v>
      </c>
      <c r="D2469">
        <f>+IFERROR(VLOOKUP(B2469,'[1]Sum table'!$A:$E,5,FALSE),0)</f>
        <v>0</v>
      </c>
      <c r="E2469">
        <f>+IFERROR(VLOOKUP(B2469,'[1]Sum table'!$A:$F,6,FALSE),0)</f>
        <v>0</v>
      </c>
      <c r="F2469">
        <f>+IFERROR(VLOOKUP(B2469,'[1]Sum table'!$A:$G,7,FALSE),0)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ZK108.K169.C042</v>
      </c>
      <c r="C2470">
        <f>+IFERROR(VLOOKUP(B2470,'[1]Sum table'!$A:$D,4,FALSE),0)</f>
        <v>0</v>
      </c>
      <c r="D2470">
        <f>+IFERROR(VLOOKUP(B2470,'[1]Sum table'!$A:$E,5,FALSE),0)</f>
        <v>0</v>
      </c>
      <c r="E2470">
        <f>+IFERROR(VLOOKUP(B2470,'[1]Sum table'!$A:$F,6,FALSE),0)</f>
        <v>0</v>
      </c>
      <c r="F2470">
        <f>+IFERROR(VLOOKUP(B2470,'[1]Sum table'!$A:$G,7,FALSE),0)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ZK108.K170.C042</v>
      </c>
      <c r="C2471">
        <f>+IFERROR(VLOOKUP(B2471,'[1]Sum table'!$A:$D,4,FALSE),0)</f>
        <v>0</v>
      </c>
      <c r="D2471">
        <f>+IFERROR(VLOOKUP(B2471,'[1]Sum table'!$A:$E,5,FALSE),0)</f>
        <v>0</v>
      </c>
      <c r="E2471">
        <f>+IFERROR(VLOOKUP(B2471,'[1]Sum table'!$A:$F,6,FALSE),0)</f>
        <v>0</v>
      </c>
      <c r="F2471">
        <f>+IFERROR(VLOOKUP(B2471,'[1]Sum table'!$A:$G,7,FALSE),0)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ZK108.K171.C042</v>
      </c>
      <c r="C2472">
        <f>+IFERROR(VLOOKUP(B2472,'[1]Sum table'!$A:$D,4,FALSE),0)</f>
        <v>0</v>
      </c>
      <c r="D2472">
        <f>+IFERROR(VLOOKUP(B2472,'[1]Sum table'!$A:$E,5,FALSE),0)</f>
        <v>0</v>
      </c>
      <c r="E2472">
        <f>+IFERROR(VLOOKUP(B2472,'[1]Sum table'!$A:$F,6,FALSE),0)</f>
        <v>0</v>
      </c>
      <c r="F2472">
        <f>+IFERROR(VLOOKUP(B2472,'[1]Sum table'!$A:$G,7,FALSE),0)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ZK108.K172.C042</v>
      </c>
      <c r="C2473">
        <f>+IFERROR(VLOOKUP(B2473,'[1]Sum table'!$A:$D,4,FALSE),0)</f>
        <v>0</v>
      </c>
      <c r="D2473">
        <f>+IFERROR(VLOOKUP(B2473,'[1]Sum table'!$A:$E,5,FALSE),0)</f>
        <v>0</v>
      </c>
      <c r="E2473">
        <f>+IFERROR(VLOOKUP(B2473,'[1]Sum table'!$A:$F,6,FALSE),0)</f>
        <v>0</v>
      </c>
      <c r="F2473">
        <f>+IFERROR(VLOOKUP(B2473,'[1]Sum table'!$A:$G,7,FALSE),0)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ZK108.K173.C042</v>
      </c>
      <c r="C2474">
        <f>+IFERROR(VLOOKUP(B2474,'[1]Sum table'!$A:$D,4,FALSE),0)</f>
        <v>0</v>
      </c>
      <c r="D2474">
        <f>+IFERROR(VLOOKUP(B2474,'[1]Sum table'!$A:$E,5,FALSE),0)</f>
        <v>0</v>
      </c>
      <c r="E2474">
        <f>+IFERROR(VLOOKUP(B2474,'[1]Sum table'!$A:$F,6,FALSE),0)</f>
        <v>0</v>
      </c>
      <c r="F2474">
        <f>+IFERROR(VLOOKUP(B2474,'[1]Sum table'!$A:$G,7,FALSE),0)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ZK108.K174.C042</v>
      </c>
      <c r="C2475">
        <f>+IFERROR(VLOOKUP(B2475,'[1]Sum table'!$A:$D,4,FALSE),0)</f>
        <v>0</v>
      </c>
      <c r="D2475">
        <f>+IFERROR(VLOOKUP(B2475,'[1]Sum table'!$A:$E,5,FALSE),0)</f>
        <v>0</v>
      </c>
      <c r="E2475">
        <f>+IFERROR(VLOOKUP(B2475,'[1]Sum table'!$A:$F,6,FALSE),0)</f>
        <v>0</v>
      </c>
      <c r="F2475">
        <f>+IFERROR(VLOOKUP(B2475,'[1]Sum table'!$A:$G,7,FALSE),0)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ZK108.K175.C042</v>
      </c>
      <c r="C2476">
        <f>+IFERROR(VLOOKUP(B2476,'[1]Sum table'!$A:$D,4,FALSE),0)</f>
        <v>0</v>
      </c>
      <c r="D2476">
        <f>+IFERROR(VLOOKUP(B2476,'[1]Sum table'!$A:$E,5,FALSE),0)</f>
        <v>0</v>
      </c>
      <c r="E2476">
        <f>+IFERROR(VLOOKUP(B2476,'[1]Sum table'!$A:$F,6,FALSE),0)</f>
        <v>0</v>
      </c>
      <c r="F2476">
        <f>+IFERROR(VLOOKUP(B2476,'[1]Sum table'!$A:$G,7,FALSE),0)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ZK108.K176.C042</v>
      </c>
      <c r="C2477">
        <f>+IFERROR(VLOOKUP(B2477,'[1]Sum table'!$A:$D,4,FALSE),0)</f>
        <v>0</v>
      </c>
      <c r="D2477">
        <f>+IFERROR(VLOOKUP(B2477,'[1]Sum table'!$A:$E,5,FALSE),0)</f>
        <v>0</v>
      </c>
      <c r="E2477">
        <f>+IFERROR(VLOOKUP(B2477,'[1]Sum table'!$A:$F,6,FALSE),0)</f>
        <v>0</v>
      </c>
      <c r="F2477">
        <f>+IFERROR(VLOOKUP(B2477,'[1]Sum table'!$A:$G,7,FALSE),0)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ZK108.K177.C042</v>
      </c>
      <c r="C2478">
        <f>+IFERROR(VLOOKUP(B2478,'[1]Sum table'!$A:$D,4,FALSE),0)</f>
        <v>0</v>
      </c>
      <c r="D2478">
        <f>+IFERROR(VLOOKUP(B2478,'[1]Sum table'!$A:$E,5,FALSE),0)</f>
        <v>0</v>
      </c>
      <c r="E2478">
        <f>+IFERROR(VLOOKUP(B2478,'[1]Sum table'!$A:$F,6,FALSE),0)</f>
        <v>0</v>
      </c>
      <c r="F2478">
        <f>+IFERROR(VLOOKUP(B2478,'[1]Sum table'!$A:$G,7,FALSE),0)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ZK108.K178.C042</v>
      </c>
      <c r="C2479">
        <f>+IFERROR(VLOOKUP(B2479,'[1]Sum table'!$A:$D,4,FALSE),0)</f>
        <v>0</v>
      </c>
      <c r="D2479">
        <f>+IFERROR(VLOOKUP(B2479,'[1]Sum table'!$A:$E,5,FALSE),0)</f>
        <v>0</v>
      </c>
      <c r="E2479">
        <f>+IFERROR(VLOOKUP(B2479,'[1]Sum table'!$A:$F,6,FALSE),0)</f>
        <v>0</v>
      </c>
      <c r="F2479">
        <f>+IFERROR(VLOOKUP(B2479,'[1]Sum table'!$A:$G,7,FALSE),0)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ZK108.K179.C042</v>
      </c>
      <c r="C2480">
        <f>+IFERROR(VLOOKUP(B2480,'[1]Sum table'!$A:$D,4,FALSE),0)</f>
        <v>0</v>
      </c>
      <c r="D2480">
        <f>+IFERROR(VLOOKUP(B2480,'[1]Sum table'!$A:$E,5,FALSE),0)</f>
        <v>0</v>
      </c>
      <c r="E2480">
        <f>+IFERROR(VLOOKUP(B2480,'[1]Sum table'!$A:$F,6,FALSE),0)</f>
        <v>0</v>
      </c>
      <c r="F2480">
        <f>+IFERROR(VLOOKUP(B2480,'[1]Sum table'!$A:$G,7,FALSE),0)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ZK108.K180.C042</v>
      </c>
      <c r="C2481">
        <f>+IFERROR(VLOOKUP(B2481,'[1]Sum table'!$A:$D,4,FALSE),0)</f>
        <v>0</v>
      </c>
      <c r="D2481">
        <f>+IFERROR(VLOOKUP(B2481,'[1]Sum table'!$A:$E,5,FALSE),0)</f>
        <v>0</v>
      </c>
      <c r="E2481">
        <f>+IFERROR(VLOOKUP(B2481,'[1]Sum table'!$A:$F,6,FALSE),0)</f>
        <v>0</v>
      </c>
      <c r="F2481">
        <f>+IFERROR(VLOOKUP(B2481,'[1]Sum table'!$A:$G,7,FALSE),0)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ZK108.K181.C042</v>
      </c>
      <c r="C2482">
        <f>+IFERROR(VLOOKUP(B2482,'[1]Sum table'!$A:$D,4,FALSE),0)</f>
        <v>0</v>
      </c>
      <c r="D2482">
        <f>+IFERROR(VLOOKUP(B2482,'[1]Sum table'!$A:$E,5,FALSE),0)</f>
        <v>0</v>
      </c>
      <c r="E2482">
        <f>+IFERROR(VLOOKUP(B2482,'[1]Sum table'!$A:$F,6,FALSE),0)</f>
        <v>0</v>
      </c>
      <c r="F2482">
        <f>+IFERROR(VLOOKUP(B2482,'[1]Sum table'!$A:$G,7,FALSE),0)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ZK108.K182.C042</v>
      </c>
      <c r="C2483">
        <f>+IFERROR(VLOOKUP(B2483,'[1]Sum table'!$A:$D,4,FALSE),0)</f>
        <v>0</v>
      </c>
      <c r="D2483">
        <f>+IFERROR(VLOOKUP(B2483,'[1]Sum table'!$A:$E,5,FALSE),0)</f>
        <v>0</v>
      </c>
      <c r="E2483">
        <f>+IFERROR(VLOOKUP(B2483,'[1]Sum table'!$A:$F,6,FALSE),0)</f>
        <v>0</v>
      </c>
      <c r="F2483">
        <f>+IFERROR(VLOOKUP(B2483,'[1]Sum table'!$A:$G,7,FALSE),0)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ZK108.K183.C042</v>
      </c>
      <c r="C2484">
        <f>+IFERROR(VLOOKUP(B2484,'[1]Sum table'!$A:$D,4,FALSE),0)</f>
        <v>0</v>
      </c>
      <c r="D2484">
        <f>+IFERROR(VLOOKUP(B2484,'[1]Sum table'!$A:$E,5,FALSE),0)</f>
        <v>0</v>
      </c>
      <c r="E2484">
        <f>+IFERROR(VLOOKUP(B2484,'[1]Sum table'!$A:$F,6,FALSE),0)</f>
        <v>0</v>
      </c>
      <c r="F2484">
        <f>+IFERROR(VLOOKUP(B2484,'[1]Sum table'!$A:$G,7,FALSE),0)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ZK108.K184.C042</v>
      </c>
      <c r="C2485">
        <f>+IFERROR(VLOOKUP(B2485,'[1]Sum table'!$A:$D,4,FALSE),0)</f>
        <v>0</v>
      </c>
      <c r="D2485">
        <f>+IFERROR(VLOOKUP(B2485,'[1]Sum table'!$A:$E,5,FALSE),0)</f>
        <v>0</v>
      </c>
      <c r="E2485">
        <f>+IFERROR(VLOOKUP(B2485,'[1]Sum table'!$A:$F,6,FALSE),0)</f>
        <v>0</v>
      </c>
      <c r="F2485">
        <f>+IFERROR(VLOOKUP(B2485,'[1]Sum table'!$A:$G,7,FALSE),0)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ZK108.K185.C042</v>
      </c>
      <c r="C2486">
        <f>+IFERROR(VLOOKUP(B2486,'[1]Sum table'!$A:$D,4,FALSE),0)</f>
        <v>0</v>
      </c>
      <c r="D2486">
        <f>+IFERROR(VLOOKUP(B2486,'[1]Sum table'!$A:$E,5,FALSE),0)</f>
        <v>0</v>
      </c>
      <c r="E2486">
        <f>+IFERROR(VLOOKUP(B2486,'[1]Sum table'!$A:$F,6,FALSE),0)</f>
        <v>0</v>
      </c>
      <c r="F2486">
        <f>+IFERROR(VLOOKUP(B2486,'[1]Sum table'!$A:$G,7,FALSE),0)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ZK108.K186.C042</v>
      </c>
      <c r="C2487">
        <f>+IFERROR(VLOOKUP(B2487,'[1]Sum table'!$A:$D,4,FALSE),0)</f>
        <v>0</v>
      </c>
      <c r="D2487">
        <f>+IFERROR(VLOOKUP(B2487,'[1]Sum table'!$A:$E,5,FALSE),0)</f>
        <v>0</v>
      </c>
      <c r="E2487">
        <f>+IFERROR(VLOOKUP(B2487,'[1]Sum table'!$A:$F,6,FALSE),0)</f>
        <v>0</v>
      </c>
      <c r="F2487">
        <f>+IFERROR(VLOOKUP(B2487,'[1]Sum table'!$A:$G,7,FALSE),0)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ZK108.K187.C042</v>
      </c>
      <c r="C2488">
        <f>+IFERROR(VLOOKUP(B2488,'[1]Sum table'!$A:$D,4,FALSE),0)</f>
        <v>0</v>
      </c>
      <c r="D2488">
        <f>+IFERROR(VLOOKUP(B2488,'[1]Sum table'!$A:$E,5,FALSE),0)</f>
        <v>0</v>
      </c>
      <c r="E2488">
        <f>+IFERROR(VLOOKUP(B2488,'[1]Sum table'!$A:$F,6,FALSE),0)</f>
        <v>0</v>
      </c>
      <c r="F2488">
        <f>+IFERROR(VLOOKUP(B2488,'[1]Sum table'!$A:$G,7,FALSE),0)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ZK108.K188.C042</v>
      </c>
      <c r="C2489">
        <f>+IFERROR(VLOOKUP(B2489,'[1]Sum table'!$A:$D,4,FALSE),0)</f>
        <v>0</v>
      </c>
      <c r="D2489">
        <f>+IFERROR(VLOOKUP(B2489,'[1]Sum table'!$A:$E,5,FALSE),0)</f>
        <v>0</v>
      </c>
      <c r="E2489">
        <f>+IFERROR(VLOOKUP(B2489,'[1]Sum table'!$A:$F,6,FALSE),0)</f>
        <v>0</v>
      </c>
      <c r="F2489">
        <f>+IFERROR(VLOOKUP(B2489,'[1]Sum table'!$A:$G,7,FALSE),0)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ZK108.K189.C042</v>
      </c>
      <c r="C2490">
        <f>+IFERROR(VLOOKUP(B2490,'[1]Sum table'!$A:$D,4,FALSE),0)</f>
        <v>0</v>
      </c>
      <c r="D2490">
        <f>+IFERROR(VLOOKUP(B2490,'[1]Sum table'!$A:$E,5,FALSE),0)</f>
        <v>0</v>
      </c>
      <c r="E2490">
        <f>+IFERROR(VLOOKUP(B2490,'[1]Sum table'!$A:$F,6,FALSE),0)</f>
        <v>0</v>
      </c>
      <c r="F2490">
        <f>+IFERROR(VLOOKUP(B2490,'[1]Sum table'!$A:$G,7,FALSE),0)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ZK108.K190.C042</v>
      </c>
      <c r="C2491">
        <f>+IFERROR(VLOOKUP(B2491,'[1]Sum table'!$A:$D,4,FALSE),0)</f>
        <v>0</v>
      </c>
      <c r="D2491">
        <f>+IFERROR(VLOOKUP(B2491,'[1]Sum table'!$A:$E,5,FALSE),0)</f>
        <v>0</v>
      </c>
      <c r="E2491">
        <f>+IFERROR(VLOOKUP(B2491,'[1]Sum table'!$A:$F,6,FALSE),0)</f>
        <v>0</v>
      </c>
      <c r="F2491">
        <f>+IFERROR(VLOOKUP(B2491,'[1]Sum table'!$A:$G,7,FALSE),0)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ZK108.K191.C042</v>
      </c>
      <c r="C2492">
        <f>+IFERROR(VLOOKUP(B2492,'[1]Sum table'!$A:$D,4,FALSE),0)</f>
        <v>0</v>
      </c>
      <c r="D2492">
        <f>+IFERROR(VLOOKUP(B2492,'[1]Sum table'!$A:$E,5,FALSE),0)</f>
        <v>0</v>
      </c>
      <c r="E2492">
        <f>+IFERROR(VLOOKUP(B2492,'[1]Sum table'!$A:$F,6,FALSE),0)</f>
        <v>0</v>
      </c>
      <c r="F2492">
        <f>+IFERROR(VLOOKUP(B2492,'[1]Sum table'!$A:$G,7,FALSE),0)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ZK108.K192.C042</v>
      </c>
      <c r="C2493">
        <f>+IFERROR(VLOOKUP(B2493,'[1]Sum table'!$A:$D,4,FALSE),0)</f>
        <v>0</v>
      </c>
      <c r="D2493">
        <f>+IFERROR(VLOOKUP(B2493,'[1]Sum table'!$A:$E,5,FALSE),0)</f>
        <v>0</v>
      </c>
      <c r="E2493">
        <f>+IFERROR(VLOOKUP(B2493,'[1]Sum table'!$A:$F,6,FALSE),0)</f>
        <v>0</v>
      </c>
      <c r="F2493">
        <f>+IFERROR(VLOOKUP(B2493,'[1]Sum table'!$A:$G,7,FALSE),0)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ZK108.K193.C042</v>
      </c>
      <c r="C2494">
        <f>+IFERROR(VLOOKUP(B2494,'[1]Sum table'!$A:$D,4,FALSE),0)</f>
        <v>0</v>
      </c>
      <c r="D2494">
        <f>+IFERROR(VLOOKUP(B2494,'[1]Sum table'!$A:$E,5,FALSE),0)</f>
        <v>0</v>
      </c>
      <c r="E2494">
        <f>+IFERROR(VLOOKUP(B2494,'[1]Sum table'!$A:$F,6,FALSE),0)</f>
        <v>0</v>
      </c>
      <c r="F2494">
        <f>+IFERROR(VLOOKUP(B2494,'[1]Sum table'!$A:$G,7,FALSE),0)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ZK108.K194.C042</v>
      </c>
      <c r="C2495">
        <f>+IFERROR(VLOOKUP(B2495,'[1]Sum table'!$A:$D,4,FALSE),0)</f>
        <v>0</v>
      </c>
      <c r="D2495">
        <f>+IFERROR(VLOOKUP(B2495,'[1]Sum table'!$A:$E,5,FALSE),0)</f>
        <v>0</v>
      </c>
      <c r="E2495">
        <f>+IFERROR(VLOOKUP(B2495,'[1]Sum table'!$A:$F,6,FALSE),0)</f>
        <v>0</v>
      </c>
      <c r="F2495">
        <f>+IFERROR(VLOOKUP(B2495,'[1]Sum table'!$A:$G,7,FALSE),0)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ZK108.K195.C042</v>
      </c>
      <c r="C2496">
        <f>+IFERROR(VLOOKUP(B2496,'[1]Sum table'!$A:$D,4,FALSE),0)</f>
        <v>0</v>
      </c>
      <c r="D2496">
        <f>+IFERROR(VLOOKUP(B2496,'[1]Sum table'!$A:$E,5,FALSE),0)</f>
        <v>0</v>
      </c>
      <c r="E2496">
        <f>+IFERROR(VLOOKUP(B2496,'[1]Sum table'!$A:$F,6,FALSE),0)</f>
        <v>0</v>
      </c>
      <c r="F2496">
        <f>+IFERROR(VLOOKUP(B2496,'[1]Sum table'!$A:$G,7,FALSE),0)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ZK108.K196.C042</v>
      </c>
      <c r="C2497">
        <f>+IFERROR(VLOOKUP(B2497,'[1]Sum table'!$A:$D,4,FALSE),0)</f>
        <v>0</v>
      </c>
      <c r="D2497">
        <f>+IFERROR(VLOOKUP(B2497,'[1]Sum table'!$A:$E,5,FALSE),0)</f>
        <v>0</v>
      </c>
      <c r="E2497">
        <f>+IFERROR(VLOOKUP(B2497,'[1]Sum table'!$A:$F,6,FALSE),0)</f>
        <v>0</v>
      </c>
      <c r="F2497">
        <f>+IFERROR(VLOOKUP(B2497,'[1]Sum table'!$A:$G,7,FALSE),0)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ZK108.K197.C042</v>
      </c>
      <c r="C2498">
        <f>+IFERROR(VLOOKUP(B2498,'[1]Sum table'!$A:$D,4,FALSE),0)</f>
        <v>0</v>
      </c>
      <c r="D2498">
        <f>+IFERROR(VLOOKUP(B2498,'[1]Sum table'!$A:$E,5,FALSE),0)</f>
        <v>0</v>
      </c>
      <c r="E2498">
        <f>+IFERROR(VLOOKUP(B2498,'[1]Sum table'!$A:$F,6,FALSE),0)</f>
        <v>0</v>
      </c>
      <c r="F2498">
        <f>+IFERROR(VLOOKUP(B2498,'[1]Sum table'!$A:$G,7,FALSE),0)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ZK108.K198.C042</v>
      </c>
      <c r="C2499">
        <f>+IFERROR(VLOOKUP(B2499,'[1]Sum table'!$A:$D,4,FALSE),0)</f>
        <v>0</v>
      </c>
      <c r="D2499">
        <f>+IFERROR(VLOOKUP(B2499,'[1]Sum table'!$A:$E,5,FALSE),0)</f>
        <v>0</v>
      </c>
      <c r="E2499">
        <f>+IFERROR(VLOOKUP(B2499,'[1]Sum table'!$A:$F,6,FALSE),0)</f>
        <v>0</v>
      </c>
      <c r="F2499">
        <f>+IFERROR(VLOOKUP(B2499,'[1]Sum table'!$A:$G,7,FALSE),0)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ZK108.K199.C042</v>
      </c>
      <c r="C2500">
        <f>+IFERROR(VLOOKUP(B2500,'[1]Sum table'!$A:$D,4,FALSE),0)</f>
        <v>0</v>
      </c>
      <c r="D2500">
        <f>+IFERROR(VLOOKUP(B2500,'[1]Sum table'!$A:$E,5,FALSE),0)</f>
        <v>0</v>
      </c>
      <c r="E2500">
        <f>+IFERROR(VLOOKUP(B2500,'[1]Sum table'!$A:$F,6,FALSE),0)</f>
        <v>0</v>
      </c>
      <c r="F2500">
        <f>+IFERROR(VLOOKUP(B2500,'[1]Sum table'!$A:$G,7,FALSE),0)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ZK108.K200.C042</v>
      </c>
      <c r="C2501">
        <f>+IFERROR(VLOOKUP(B2501,'[1]Sum table'!$A:$D,4,FALSE),0)</f>
        <v>0</v>
      </c>
      <c r="D2501">
        <f>+IFERROR(VLOOKUP(B2501,'[1]Sum table'!$A:$E,5,FALSE),0)</f>
        <v>0</v>
      </c>
      <c r="E2501">
        <f>+IFERROR(VLOOKUP(B2501,'[1]Sum table'!$A:$F,6,FALSE),0)</f>
        <v>0</v>
      </c>
      <c r="F2501">
        <f>+IFERROR(VLOOKUP(B2501,'[1]Sum table'!$A:$G,7,FALSE),0)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ZK108.K201.C042</v>
      </c>
      <c r="C2502">
        <f>+IFERROR(VLOOKUP(B2502,'[1]Sum table'!$A:$D,4,FALSE),0)</f>
        <v>0</v>
      </c>
      <c r="D2502">
        <f>+IFERROR(VLOOKUP(B2502,'[1]Sum table'!$A:$E,5,FALSE),0)</f>
        <v>0</v>
      </c>
      <c r="E2502">
        <f>+IFERROR(VLOOKUP(B2502,'[1]Sum table'!$A:$F,6,FALSE),0)</f>
        <v>0</v>
      </c>
      <c r="F2502">
        <f>+IFERROR(VLOOKUP(B2502,'[1]Sum table'!$A:$G,7,FALSE),0)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ZK108.K202.C042</v>
      </c>
      <c r="C2503">
        <f>+IFERROR(VLOOKUP(B2503,'[1]Sum table'!$A:$D,4,FALSE),0)</f>
        <v>0</v>
      </c>
      <c r="D2503">
        <f>+IFERROR(VLOOKUP(B2503,'[1]Sum table'!$A:$E,5,FALSE),0)</f>
        <v>0</v>
      </c>
      <c r="E2503">
        <f>+IFERROR(VLOOKUP(B2503,'[1]Sum table'!$A:$F,6,FALSE),0)</f>
        <v>0</v>
      </c>
      <c r="F2503">
        <f>+IFERROR(VLOOKUP(B2503,'[1]Sum table'!$A:$G,7,FALSE),0)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ZK108.K203.C042</v>
      </c>
      <c r="C2504">
        <f>+IFERROR(VLOOKUP(B2504,'[1]Sum table'!$A:$D,4,FALSE),0)</f>
        <v>0</v>
      </c>
      <c r="D2504">
        <f>+IFERROR(VLOOKUP(B2504,'[1]Sum table'!$A:$E,5,FALSE),0)</f>
        <v>0</v>
      </c>
      <c r="E2504">
        <f>+IFERROR(VLOOKUP(B2504,'[1]Sum table'!$A:$F,6,FALSE),0)</f>
        <v>0</v>
      </c>
      <c r="F2504">
        <f>+IFERROR(VLOOKUP(B2504,'[1]Sum table'!$A:$G,7,FALSE),0)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ZK108.K204.C042</v>
      </c>
      <c r="C2505">
        <f>+IFERROR(VLOOKUP(B2505,'[1]Sum table'!$A:$D,4,FALSE),0)</f>
        <v>0</v>
      </c>
      <c r="D2505">
        <f>+IFERROR(VLOOKUP(B2505,'[1]Sum table'!$A:$E,5,FALSE),0)</f>
        <v>0</v>
      </c>
      <c r="E2505">
        <f>+IFERROR(VLOOKUP(B2505,'[1]Sum table'!$A:$F,6,FALSE),0)</f>
        <v>0</v>
      </c>
      <c r="F2505">
        <f>+IFERROR(VLOOKUP(B2505,'[1]Sum table'!$A:$G,7,FALSE),0)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ZK108.K205.C042</v>
      </c>
      <c r="C2506">
        <f>+IFERROR(VLOOKUP(B2506,'[1]Sum table'!$A:$D,4,FALSE),0)</f>
        <v>0</v>
      </c>
      <c r="D2506">
        <f>+IFERROR(VLOOKUP(B2506,'[1]Sum table'!$A:$E,5,FALSE),0)</f>
        <v>0</v>
      </c>
      <c r="E2506">
        <f>+IFERROR(VLOOKUP(B2506,'[1]Sum table'!$A:$F,6,FALSE),0)</f>
        <v>0</v>
      </c>
      <c r="F2506">
        <f>+IFERROR(VLOOKUP(B2506,'[1]Sum table'!$A:$G,7,FALSE),0)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ZK108.K206.C042</v>
      </c>
      <c r="C2507">
        <f>+IFERROR(VLOOKUP(B2507,'[1]Sum table'!$A:$D,4,FALSE),0)</f>
        <v>0</v>
      </c>
      <c r="D2507">
        <f>+IFERROR(VLOOKUP(B2507,'[1]Sum table'!$A:$E,5,FALSE),0)</f>
        <v>0</v>
      </c>
      <c r="E2507">
        <f>+IFERROR(VLOOKUP(B2507,'[1]Sum table'!$A:$F,6,FALSE),0)</f>
        <v>0</v>
      </c>
      <c r="F2507">
        <f>+IFERROR(VLOOKUP(B2507,'[1]Sum table'!$A:$G,7,FALSE),0)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ZK108.K207.C042</v>
      </c>
      <c r="C2508">
        <f>+IFERROR(VLOOKUP(B2508,'[1]Sum table'!$A:$D,4,FALSE),0)</f>
        <v>0</v>
      </c>
      <c r="D2508">
        <f>+IFERROR(VLOOKUP(B2508,'[1]Sum table'!$A:$E,5,FALSE),0)</f>
        <v>0</v>
      </c>
      <c r="E2508">
        <f>+IFERROR(VLOOKUP(B2508,'[1]Sum table'!$A:$F,6,FALSE),0)</f>
        <v>0</v>
      </c>
      <c r="F2508">
        <f>+IFERROR(VLOOKUP(B2508,'[1]Sum table'!$A:$G,7,FALSE),0)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ZK108.K208.C042</v>
      </c>
      <c r="C2509">
        <f>+IFERROR(VLOOKUP(B2509,'[1]Sum table'!$A:$D,4,FALSE),0)</f>
        <v>0</v>
      </c>
      <c r="D2509">
        <f>+IFERROR(VLOOKUP(B2509,'[1]Sum table'!$A:$E,5,FALSE),0)</f>
        <v>0</v>
      </c>
      <c r="E2509">
        <f>+IFERROR(VLOOKUP(B2509,'[1]Sum table'!$A:$F,6,FALSE),0)</f>
        <v>0</v>
      </c>
      <c r="F2509">
        <f>+IFERROR(VLOOKUP(B2509,'[1]Sum table'!$A:$G,7,FALSE),0)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ZK108.K209.C042</v>
      </c>
      <c r="C2510">
        <f>+IFERROR(VLOOKUP(B2510,'[1]Sum table'!$A:$D,4,FALSE),0)</f>
        <v>0</v>
      </c>
      <c r="D2510">
        <f>+IFERROR(VLOOKUP(B2510,'[1]Sum table'!$A:$E,5,FALSE),0)</f>
        <v>0</v>
      </c>
      <c r="E2510">
        <f>+IFERROR(VLOOKUP(B2510,'[1]Sum table'!$A:$F,6,FALSE),0)</f>
        <v>0</v>
      </c>
      <c r="F2510">
        <f>+IFERROR(VLOOKUP(B2510,'[1]Sum table'!$A:$G,7,FALSE),0)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ZK108.K210.C042</v>
      </c>
      <c r="C2511">
        <f>+IFERROR(VLOOKUP(B2511,'[1]Sum table'!$A:$D,4,FALSE),0)</f>
        <v>0</v>
      </c>
      <c r="D2511">
        <f>+IFERROR(VLOOKUP(B2511,'[1]Sum table'!$A:$E,5,FALSE),0)</f>
        <v>0</v>
      </c>
      <c r="E2511">
        <f>+IFERROR(VLOOKUP(B2511,'[1]Sum table'!$A:$F,6,FALSE),0)</f>
        <v>0</v>
      </c>
      <c r="F2511">
        <f>+IFERROR(VLOOKUP(B2511,'[1]Sum table'!$A:$G,7,FALSE),0)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ZK108.K211.C042</v>
      </c>
      <c r="C2512">
        <f>+IFERROR(VLOOKUP(B2512,'[1]Sum table'!$A:$D,4,FALSE),0)</f>
        <v>0</v>
      </c>
      <c r="D2512">
        <f>+IFERROR(VLOOKUP(B2512,'[1]Sum table'!$A:$E,5,FALSE),0)</f>
        <v>0</v>
      </c>
      <c r="E2512">
        <f>+IFERROR(VLOOKUP(B2512,'[1]Sum table'!$A:$F,6,FALSE),0)</f>
        <v>0</v>
      </c>
      <c r="F2512">
        <f>+IFERROR(VLOOKUP(B2512,'[1]Sum table'!$A:$G,7,FALSE),0)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ZK108.K212.C042</v>
      </c>
      <c r="C2513">
        <f>+IFERROR(VLOOKUP(B2513,'[1]Sum table'!$A:$D,4,FALSE),0)</f>
        <v>0</v>
      </c>
      <c r="D2513">
        <f>+IFERROR(VLOOKUP(B2513,'[1]Sum table'!$A:$E,5,FALSE),0)</f>
        <v>0</v>
      </c>
      <c r="E2513">
        <f>+IFERROR(VLOOKUP(B2513,'[1]Sum table'!$A:$F,6,FALSE),0)</f>
        <v>0</v>
      </c>
      <c r="F2513">
        <f>+IFERROR(VLOOKUP(B2513,'[1]Sum table'!$A:$G,7,FALSE),0)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ZK108.K213.C042</v>
      </c>
      <c r="C2514">
        <f>+IFERROR(VLOOKUP(B2514,'[1]Sum table'!$A:$D,4,FALSE),0)</f>
        <v>0</v>
      </c>
      <c r="D2514">
        <f>+IFERROR(VLOOKUP(B2514,'[1]Sum table'!$A:$E,5,FALSE),0)</f>
        <v>0</v>
      </c>
      <c r="E2514">
        <f>+IFERROR(VLOOKUP(B2514,'[1]Sum table'!$A:$F,6,FALSE),0)</f>
        <v>0</v>
      </c>
      <c r="F2514">
        <f>+IFERROR(VLOOKUP(B2514,'[1]Sum table'!$A:$G,7,FALSE),0)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ZK108.K214.C042</v>
      </c>
      <c r="C2515">
        <f>+IFERROR(VLOOKUP(B2515,'[1]Sum table'!$A:$D,4,FALSE),0)</f>
        <v>0</v>
      </c>
      <c r="D2515">
        <f>+IFERROR(VLOOKUP(B2515,'[1]Sum table'!$A:$E,5,FALSE),0)</f>
        <v>0</v>
      </c>
      <c r="E2515">
        <f>+IFERROR(VLOOKUP(B2515,'[1]Sum table'!$A:$F,6,FALSE),0)</f>
        <v>0</v>
      </c>
      <c r="F2515">
        <f>+IFERROR(VLOOKUP(B2515,'[1]Sum table'!$A:$G,7,FALSE),0)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ZK108.K215.C042</v>
      </c>
      <c r="C2516">
        <f>+IFERROR(VLOOKUP(B2516,'[1]Sum table'!$A:$D,4,FALSE),0)</f>
        <v>0</v>
      </c>
      <c r="D2516">
        <f>+IFERROR(VLOOKUP(B2516,'[1]Sum table'!$A:$E,5,FALSE),0)</f>
        <v>0</v>
      </c>
      <c r="E2516">
        <f>+IFERROR(VLOOKUP(B2516,'[1]Sum table'!$A:$F,6,FALSE),0)</f>
        <v>0</v>
      </c>
      <c r="F2516">
        <f>+IFERROR(VLOOKUP(B2516,'[1]Sum table'!$A:$G,7,FALSE),0)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ZK108.K216.C042</v>
      </c>
      <c r="C2517">
        <f>+IFERROR(VLOOKUP(B2517,'[1]Sum table'!$A:$D,4,FALSE),0)</f>
        <v>0</v>
      </c>
      <c r="D2517">
        <f>+IFERROR(VLOOKUP(B2517,'[1]Sum table'!$A:$E,5,FALSE),0)</f>
        <v>0</v>
      </c>
      <c r="E2517">
        <f>+IFERROR(VLOOKUP(B2517,'[1]Sum table'!$A:$F,6,FALSE),0)</f>
        <v>0</v>
      </c>
      <c r="F2517">
        <f>+IFERROR(VLOOKUP(B2517,'[1]Sum table'!$A:$G,7,FALSE),0)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ZK108.K217.C042</v>
      </c>
      <c r="C2518">
        <f>+IFERROR(VLOOKUP(B2518,'[1]Sum table'!$A:$D,4,FALSE),0)</f>
        <v>0</v>
      </c>
      <c r="D2518">
        <f>+IFERROR(VLOOKUP(B2518,'[1]Sum table'!$A:$E,5,FALSE),0)</f>
        <v>0</v>
      </c>
      <c r="E2518">
        <f>+IFERROR(VLOOKUP(B2518,'[1]Sum table'!$A:$F,6,FALSE),0)</f>
        <v>0</v>
      </c>
      <c r="F2518">
        <f>+IFERROR(VLOOKUP(B2518,'[1]Sum table'!$A:$G,7,FALSE),0)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ZK108.K218.C042</v>
      </c>
      <c r="C2519">
        <f>+IFERROR(VLOOKUP(B2519,'[1]Sum table'!$A:$D,4,FALSE),0)</f>
        <v>0</v>
      </c>
      <c r="D2519">
        <f>+IFERROR(VLOOKUP(B2519,'[1]Sum table'!$A:$E,5,FALSE),0)</f>
        <v>0</v>
      </c>
      <c r="E2519">
        <f>+IFERROR(VLOOKUP(B2519,'[1]Sum table'!$A:$F,6,FALSE),0)</f>
        <v>0</v>
      </c>
      <c r="F2519">
        <f>+IFERROR(VLOOKUP(B2519,'[1]Sum table'!$A:$G,7,FALSE),0)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ZK108.K219.C042</v>
      </c>
      <c r="C2520">
        <f>+IFERROR(VLOOKUP(B2520,'[1]Sum table'!$A:$D,4,FALSE),0)</f>
        <v>0</v>
      </c>
      <c r="D2520">
        <f>+IFERROR(VLOOKUP(B2520,'[1]Sum table'!$A:$E,5,FALSE),0)</f>
        <v>0</v>
      </c>
      <c r="E2520">
        <f>+IFERROR(VLOOKUP(B2520,'[1]Sum table'!$A:$F,6,FALSE),0)</f>
        <v>0</v>
      </c>
      <c r="F2520">
        <f>+IFERROR(VLOOKUP(B2520,'[1]Sum table'!$A:$G,7,FALSE),0)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ZK108.K220.C042</v>
      </c>
      <c r="C2521">
        <f>+IFERROR(VLOOKUP(B2521,'[1]Sum table'!$A:$D,4,FALSE),0)</f>
        <v>0</v>
      </c>
      <c r="D2521">
        <f>+IFERROR(VLOOKUP(B2521,'[1]Sum table'!$A:$E,5,FALSE),0)</f>
        <v>0</v>
      </c>
      <c r="E2521">
        <f>+IFERROR(VLOOKUP(B2521,'[1]Sum table'!$A:$F,6,FALSE),0)</f>
        <v>0</v>
      </c>
      <c r="F2521">
        <f>+IFERROR(VLOOKUP(B2521,'[1]Sum table'!$A:$G,7,FALSE),0)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ZK108.K221.C042</v>
      </c>
      <c r="C2522">
        <f>+IFERROR(VLOOKUP(B2522,'[1]Sum table'!$A:$D,4,FALSE),0)</f>
        <v>0</v>
      </c>
      <c r="D2522">
        <f>+IFERROR(VLOOKUP(B2522,'[1]Sum table'!$A:$E,5,FALSE),0)</f>
        <v>0</v>
      </c>
      <c r="E2522">
        <f>+IFERROR(VLOOKUP(B2522,'[1]Sum table'!$A:$F,6,FALSE),0)</f>
        <v>0</v>
      </c>
      <c r="F2522">
        <f>+IFERROR(VLOOKUP(B2522,'[1]Sum table'!$A:$G,7,FALSE),0)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ZK108.K222.C042</v>
      </c>
      <c r="C2523">
        <f>+IFERROR(VLOOKUP(B2523,'[1]Sum table'!$A:$D,4,FALSE),0)</f>
        <v>0</v>
      </c>
      <c r="D2523">
        <f>+IFERROR(VLOOKUP(B2523,'[1]Sum table'!$A:$E,5,FALSE),0)</f>
        <v>0</v>
      </c>
      <c r="E2523">
        <f>+IFERROR(VLOOKUP(B2523,'[1]Sum table'!$A:$F,6,FALSE),0)</f>
        <v>0</v>
      </c>
      <c r="F2523">
        <f>+IFERROR(VLOOKUP(B2523,'[1]Sum table'!$A:$G,7,FALSE),0)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ZK108.K223.C042</v>
      </c>
      <c r="C2524">
        <f>+IFERROR(VLOOKUP(B2524,'[1]Sum table'!$A:$D,4,FALSE),0)</f>
        <v>0</v>
      </c>
      <c r="D2524">
        <f>+IFERROR(VLOOKUP(B2524,'[1]Sum table'!$A:$E,5,FALSE),0)</f>
        <v>0</v>
      </c>
      <c r="E2524">
        <f>+IFERROR(VLOOKUP(B2524,'[1]Sum table'!$A:$F,6,FALSE),0)</f>
        <v>0</v>
      </c>
      <c r="F2524">
        <f>+IFERROR(VLOOKUP(B2524,'[1]Sum table'!$A:$G,7,FALSE),0)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ZK108.K224.C042</v>
      </c>
      <c r="C2525">
        <f>+IFERROR(VLOOKUP(B2525,'[1]Sum table'!$A:$D,4,FALSE),0)</f>
        <v>0</v>
      </c>
      <c r="D2525">
        <f>+IFERROR(VLOOKUP(B2525,'[1]Sum table'!$A:$E,5,FALSE),0)</f>
        <v>0</v>
      </c>
      <c r="E2525">
        <f>+IFERROR(VLOOKUP(B2525,'[1]Sum table'!$A:$F,6,FALSE),0)</f>
        <v>0</v>
      </c>
      <c r="F2525">
        <f>+IFERROR(VLOOKUP(B2525,'[1]Sum table'!$A:$G,7,FALSE),0)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ZK108.K225.C042</v>
      </c>
      <c r="C2526">
        <f>+IFERROR(VLOOKUP(B2526,'[1]Sum table'!$A:$D,4,FALSE),0)</f>
        <v>0</v>
      </c>
      <c r="D2526">
        <f>+IFERROR(VLOOKUP(B2526,'[1]Sum table'!$A:$E,5,FALSE),0)</f>
        <v>0</v>
      </c>
      <c r="E2526">
        <f>+IFERROR(VLOOKUP(B2526,'[1]Sum table'!$A:$F,6,FALSE),0)</f>
        <v>0</v>
      </c>
      <c r="F2526">
        <f>+IFERROR(VLOOKUP(B2526,'[1]Sum table'!$A:$G,7,FALSE),0)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ZK108.K226.C042</v>
      </c>
      <c r="C2527">
        <f>+IFERROR(VLOOKUP(B2527,'[1]Sum table'!$A:$D,4,FALSE),0)</f>
        <v>0</v>
      </c>
      <c r="D2527">
        <f>+IFERROR(VLOOKUP(B2527,'[1]Sum table'!$A:$E,5,FALSE),0)</f>
        <v>0</v>
      </c>
      <c r="E2527">
        <f>+IFERROR(VLOOKUP(B2527,'[1]Sum table'!$A:$F,6,FALSE),0)</f>
        <v>0</v>
      </c>
      <c r="F2527">
        <f>+IFERROR(VLOOKUP(B2527,'[1]Sum table'!$A:$G,7,FALSE),0)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ZK108.K227.C042</v>
      </c>
      <c r="C2528">
        <f>+IFERROR(VLOOKUP(B2528,'[1]Sum table'!$A:$D,4,FALSE),0)</f>
        <v>0</v>
      </c>
      <c r="D2528">
        <f>+IFERROR(VLOOKUP(B2528,'[1]Sum table'!$A:$E,5,FALSE),0)</f>
        <v>0</v>
      </c>
      <c r="E2528">
        <f>+IFERROR(VLOOKUP(B2528,'[1]Sum table'!$A:$F,6,FALSE),0)</f>
        <v>0</v>
      </c>
      <c r="F2528">
        <f>+IFERROR(VLOOKUP(B2528,'[1]Sum table'!$A:$G,7,FALSE),0)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ZK108.K228.C042</v>
      </c>
      <c r="C2529">
        <f>+IFERROR(VLOOKUP(B2529,'[1]Sum table'!$A:$D,4,FALSE),0)</f>
        <v>0</v>
      </c>
      <c r="D2529">
        <f>+IFERROR(VLOOKUP(B2529,'[1]Sum table'!$A:$E,5,FALSE),0)</f>
        <v>0</v>
      </c>
      <c r="E2529">
        <f>+IFERROR(VLOOKUP(B2529,'[1]Sum table'!$A:$F,6,FALSE),0)</f>
        <v>0</v>
      </c>
      <c r="F2529">
        <f>+IFERROR(VLOOKUP(B2529,'[1]Sum table'!$A:$G,7,FALSE),0)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ZK108.K229.C042</v>
      </c>
      <c r="C2530">
        <f>+IFERROR(VLOOKUP(B2530,'[1]Sum table'!$A:$D,4,FALSE),0)</f>
        <v>0</v>
      </c>
      <c r="D2530">
        <f>+IFERROR(VLOOKUP(B2530,'[1]Sum table'!$A:$E,5,FALSE),0)</f>
        <v>0</v>
      </c>
      <c r="E2530">
        <f>+IFERROR(VLOOKUP(B2530,'[1]Sum table'!$A:$F,6,FALSE),0)</f>
        <v>0</v>
      </c>
      <c r="F2530">
        <f>+IFERROR(VLOOKUP(B2530,'[1]Sum table'!$A:$G,7,FALSE),0)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ZK108.K230.C042</v>
      </c>
      <c r="C2531">
        <f>+IFERROR(VLOOKUP(B2531,'[1]Sum table'!$A:$D,4,FALSE),0)</f>
        <v>0</v>
      </c>
      <c r="D2531">
        <f>+IFERROR(VLOOKUP(B2531,'[1]Sum table'!$A:$E,5,FALSE),0)</f>
        <v>0</v>
      </c>
      <c r="E2531">
        <f>+IFERROR(VLOOKUP(B2531,'[1]Sum table'!$A:$F,6,FALSE),0)</f>
        <v>0</v>
      </c>
      <c r="F2531">
        <f>+IFERROR(VLOOKUP(B2531,'[1]Sum table'!$A:$G,7,FALSE),0)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ZK108.K231.C042</v>
      </c>
      <c r="C2532">
        <f>+IFERROR(VLOOKUP(B2532,'[1]Sum table'!$A:$D,4,FALSE),0)</f>
        <v>0</v>
      </c>
      <c r="D2532">
        <f>+IFERROR(VLOOKUP(B2532,'[1]Sum table'!$A:$E,5,FALSE),0)</f>
        <v>0</v>
      </c>
      <c r="E2532">
        <f>+IFERROR(VLOOKUP(B2532,'[1]Sum table'!$A:$F,6,FALSE),0)</f>
        <v>0</v>
      </c>
      <c r="F2532">
        <f>+IFERROR(VLOOKUP(B2532,'[1]Sum table'!$A:$G,7,FALSE),0)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ZK108.K232.C042</v>
      </c>
      <c r="C2533">
        <f>+IFERROR(VLOOKUP(B2533,'[1]Sum table'!$A:$D,4,FALSE),0)</f>
        <v>0</v>
      </c>
      <c r="D2533">
        <f>+IFERROR(VLOOKUP(B2533,'[1]Sum table'!$A:$E,5,FALSE),0)</f>
        <v>0</v>
      </c>
      <c r="E2533">
        <f>+IFERROR(VLOOKUP(B2533,'[1]Sum table'!$A:$F,6,FALSE),0)</f>
        <v>0</v>
      </c>
      <c r="F2533">
        <f>+IFERROR(VLOOKUP(B2533,'[1]Sum table'!$A:$G,7,FALSE),0)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ZK108.K233.C042</v>
      </c>
      <c r="C2534">
        <f>+IFERROR(VLOOKUP(B2534,'[1]Sum table'!$A:$D,4,FALSE),0)</f>
        <v>0</v>
      </c>
      <c r="D2534">
        <f>+IFERROR(VLOOKUP(B2534,'[1]Sum table'!$A:$E,5,FALSE),0)</f>
        <v>0</v>
      </c>
      <c r="E2534">
        <f>+IFERROR(VLOOKUP(B2534,'[1]Sum table'!$A:$F,6,FALSE),0)</f>
        <v>0</v>
      </c>
      <c r="F2534">
        <f>+IFERROR(VLOOKUP(B2534,'[1]Sum table'!$A:$G,7,FALSE),0)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ZK108.K234.C042</v>
      </c>
      <c r="C2535">
        <f>+IFERROR(VLOOKUP(B2535,'[1]Sum table'!$A:$D,4,FALSE),0)</f>
        <v>0</v>
      </c>
      <c r="D2535">
        <f>+IFERROR(VLOOKUP(B2535,'[1]Sum table'!$A:$E,5,FALSE),0)</f>
        <v>0</v>
      </c>
      <c r="E2535">
        <f>+IFERROR(VLOOKUP(B2535,'[1]Sum table'!$A:$F,6,FALSE),0)</f>
        <v>0</v>
      </c>
      <c r="F2535">
        <f>+IFERROR(VLOOKUP(B2535,'[1]Sum table'!$A:$G,7,FALSE),0)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ZK108.K235.C042</v>
      </c>
      <c r="C2536">
        <f>+IFERROR(VLOOKUP(B2536,'[1]Sum table'!$A:$D,4,FALSE),0)</f>
        <v>0</v>
      </c>
      <c r="D2536">
        <f>+IFERROR(VLOOKUP(B2536,'[1]Sum table'!$A:$E,5,FALSE),0)</f>
        <v>0</v>
      </c>
      <c r="E2536">
        <f>+IFERROR(VLOOKUP(B2536,'[1]Sum table'!$A:$F,6,FALSE),0)</f>
        <v>0</v>
      </c>
      <c r="F2536">
        <f>+IFERROR(VLOOKUP(B2536,'[1]Sum table'!$A:$G,7,FALSE),0)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ZK108.K236.C042</v>
      </c>
      <c r="C2537">
        <f>+IFERROR(VLOOKUP(B2537,'[1]Sum table'!$A:$D,4,FALSE),0)</f>
        <v>0</v>
      </c>
      <c r="D2537">
        <f>+IFERROR(VLOOKUP(B2537,'[1]Sum table'!$A:$E,5,FALSE),0)</f>
        <v>0</v>
      </c>
      <c r="E2537">
        <f>+IFERROR(VLOOKUP(B2537,'[1]Sum table'!$A:$F,6,FALSE),0)</f>
        <v>0</v>
      </c>
      <c r="F2537">
        <f>+IFERROR(VLOOKUP(B2537,'[1]Sum table'!$A:$G,7,FALSE),0)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ZK108.K237.C042</v>
      </c>
      <c r="C2538">
        <f>+IFERROR(VLOOKUP(B2538,'[1]Sum table'!$A:$D,4,FALSE),0)</f>
        <v>0</v>
      </c>
      <c r="D2538">
        <f>+IFERROR(VLOOKUP(B2538,'[1]Sum table'!$A:$E,5,FALSE),0)</f>
        <v>0</v>
      </c>
      <c r="E2538">
        <f>+IFERROR(VLOOKUP(B2538,'[1]Sum table'!$A:$F,6,FALSE),0)</f>
        <v>0</v>
      </c>
      <c r="F2538">
        <f>+IFERROR(VLOOKUP(B2538,'[1]Sum table'!$A:$G,7,FALSE),0)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ZK108.K238.C042</v>
      </c>
      <c r="C2539">
        <f>+IFERROR(VLOOKUP(B2539,'[1]Sum table'!$A:$D,4,FALSE),0)</f>
        <v>0</v>
      </c>
      <c r="D2539">
        <f>+IFERROR(VLOOKUP(B2539,'[1]Sum table'!$A:$E,5,FALSE),0)</f>
        <v>0</v>
      </c>
      <c r="E2539">
        <f>+IFERROR(VLOOKUP(B2539,'[1]Sum table'!$A:$F,6,FALSE),0)</f>
        <v>0</v>
      </c>
      <c r="F2539">
        <f>+IFERROR(VLOOKUP(B2539,'[1]Sum table'!$A:$G,7,FALSE),0)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ZK108.K239.C042</v>
      </c>
      <c r="C2540">
        <f>+IFERROR(VLOOKUP(B2540,'[1]Sum table'!$A:$D,4,FALSE),0)</f>
        <v>0</v>
      </c>
      <c r="D2540">
        <f>+IFERROR(VLOOKUP(B2540,'[1]Sum table'!$A:$E,5,FALSE),0)</f>
        <v>0</v>
      </c>
      <c r="E2540">
        <f>+IFERROR(VLOOKUP(B2540,'[1]Sum table'!$A:$F,6,FALSE),0)</f>
        <v>0</v>
      </c>
      <c r="F2540">
        <f>+IFERROR(VLOOKUP(B2540,'[1]Sum table'!$A:$G,7,FALSE),0)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ZK108.K240.C042</v>
      </c>
      <c r="C2541">
        <f>+IFERROR(VLOOKUP(B2541,'[1]Sum table'!$A:$D,4,FALSE),0)</f>
        <v>0</v>
      </c>
      <c r="D2541">
        <f>+IFERROR(VLOOKUP(B2541,'[1]Sum table'!$A:$E,5,FALSE),0)</f>
        <v>0</v>
      </c>
      <c r="E2541">
        <f>+IFERROR(VLOOKUP(B2541,'[1]Sum table'!$A:$F,6,FALSE),0)</f>
        <v>0</v>
      </c>
      <c r="F2541">
        <f>+IFERROR(VLOOKUP(B2541,'[1]Sum table'!$A:$G,7,FALSE),0)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ZK108.K241.C042</v>
      </c>
      <c r="C2542">
        <f>+IFERROR(VLOOKUP(B2542,'[1]Sum table'!$A:$D,4,FALSE),0)</f>
        <v>0</v>
      </c>
      <c r="D2542">
        <f>+IFERROR(VLOOKUP(B2542,'[1]Sum table'!$A:$E,5,FALSE),0)</f>
        <v>0</v>
      </c>
      <c r="E2542">
        <f>+IFERROR(VLOOKUP(B2542,'[1]Sum table'!$A:$F,6,FALSE),0)</f>
        <v>0</v>
      </c>
      <c r="F2542">
        <f>+IFERROR(VLOOKUP(B2542,'[1]Sum table'!$A:$G,7,FALSE),0)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ZK108.K242.C042</v>
      </c>
      <c r="C2543">
        <f>+IFERROR(VLOOKUP(B2543,'[1]Sum table'!$A:$D,4,FALSE),0)</f>
        <v>0</v>
      </c>
      <c r="D2543">
        <f>+IFERROR(VLOOKUP(B2543,'[1]Sum table'!$A:$E,5,FALSE),0)</f>
        <v>0</v>
      </c>
      <c r="E2543">
        <f>+IFERROR(VLOOKUP(B2543,'[1]Sum table'!$A:$F,6,FALSE),0)</f>
        <v>0</v>
      </c>
      <c r="F2543">
        <f>+IFERROR(VLOOKUP(B2543,'[1]Sum table'!$A:$G,7,FALSE),0)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ZK108.K243.C042</v>
      </c>
      <c r="C2544">
        <f>+IFERROR(VLOOKUP(B2544,'[1]Sum table'!$A:$D,4,FALSE),0)</f>
        <v>0</v>
      </c>
      <c r="D2544">
        <f>+IFERROR(VLOOKUP(B2544,'[1]Sum table'!$A:$E,5,FALSE),0)</f>
        <v>0</v>
      </c>
      <c r="E2544">
        <f>+IFERROR(VLOOKUP(B2544,'[1]Sum table'!$A:$F,6,FALSE),0)</f>
        <v>0</v>
      </c>
      <c r="F2544">
        <f>+IFERROR(VLOOKUP(B2544,'[1]Sum table'!$A:$G,7,FALSE),0)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ZK108.K244.C042</v>
      </c>
      <c r="C2545">
        <f>+IFERROR(VLOOKUP(B2545,'[1]Sum table'!$A:$D,4,FALSE),0)</f>
        <v>0</v>
      </c>
      <c r="D2545">
        <f>+IFERROR(VLOOKUP(B2545,'[1]Sum table'!$A:$E,5,FALSE),0)</f>
        <v>0</v>
      </c>
      <c r="E2545">
        <f>+IFERROR(VLOOKUP(B2545,'[1]Sum table'!$A:$F,6,FALSE),0)</f>
        <v>0</v>
      </c>
      <c r="F2545">
        <f>+IFERROR(VLOOKUP(B2545,'[1]Sum table'!$A:$G,7,FALSE),0)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ZK108.K245.C042</v>
      </c>
      <c r="C2546">
        <f>+IFERROR(VLOOKUP(B2546,'[1]Sum table'!$A:$D,4,FALSE),0)</f>
        <v>0</v>
      </c>
      <c r="D2546">
        <f>+IFERROR(VLOOKUP(B2546,'[1]Sum table'!$A:$E,5,FALSE),0)</f>
        <v>0</v>
      </c>
      <c r="E2546">
        <f>+IFERROR(VLOOKUP(B2546,'[1]Sum table'!$A:$F,6,FALSE),0)</f>
        <v>0</v>
      </c>
      <c r="F2546">
        <f>+IFERROR(VLOOKUP(B2546,'[1]Sum table'!$A:$G,7,FALSE),0)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ZK108.K246.C042</v>
      </c>
      <c r="C2547">
        <f>+IFERROR(VLOOKUP(B2547,'[1]Sum table'!$A:$D,4,FALSE),0)</f>
        <v>0</v>
      </c>
      <c r="D2547">
        <f>+IFERROR(VLOOKUP(B2547,'[1]Sum table'!$A:$E,5,FALSE),0)</f>
        <v>0</v>
      </c>
      <c r="E2547">
        <f>+IFERROR(VLOOKUP(B2547,'[1]Sum table'!$A:$F,6,FALSE),0)</f>
        <v>0</v>
      </c>
      <c r="F2547">
        <f>+IFERROR(VLOOKUP(B2547,'[1]Sum table'!$A:$G,7,FALSE),0)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ZK108.K247.C042</v>
      </c>
      <c r="C2548">
        <f>+IFERROR(VLOOKUP(B2548,'[1]Sum table'!$A:$D,4,FALSE),0)</f>
        <v>0</v>
      </c>
      <c r="D2548">
        <f>+IFERROR(VLOOKUP(B2548,'[1]Sum table'!$A:$E,5,FALSE),0)</f>
        <v>0</v>
      </c>
      <c r="E2548">
        <f>+IFERROR(VLOOKUP(B2548,'[1]Sum table'!$A:$F,6,FALSE),0)</f>
        <v>0</v>
      </c>
      <c r="F2548">
        <f>+IFERROR(VLOOKUP(B2548,'[1]Sum table'!$A:$G,7,FALSE),0)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ZK108.K248.C042</v>
      </c>
      <c r="C2549">
        <f>+IFERROR(VLOOKUP(B2549,'[1]Sum table'!$A:$D,4,FALSE),0)</f>
        <v>0</v>
      </c>
      <c r="D2549">
        <f>+IFERROR(VLOOKUP(B2549,'[1]Sum table'!$A:$E,5,FALSE),0)</f>
        <v>0</v>
      </c>
      <c r="E2549">
        <f>+IFERROR(VLOOKUP(B2549,'[1]Sum table'!$A:$F,6,FALSE),0)</f>
        <v>0</v>
      </c>
      <c r="F2549">
        <f>+IFERROR(VLOOKUP(B2549,'[1]Sum table'!$A:$G,7,FALSE),0)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ZK108.K249.C042</v>
      </c>
      <c r="C2550">
        <f>+IFERROR(VLOOKUP(B2550,'[1]Sum table'!$A:$D,4,FALSE),0)</f>
        <v>0</v>
      </c>
      <c r="D2550">
        <f>+IFERROR(VLOOKUP(B2550,'[1]Sum table'!$A:$E,5,FALSE),0)</f>
        <v>0</v>
      </c>
      <c r="E2550">
        <f>+IFERROR(VLOOKUP(B2550,'[1]Sum table'!$A:$F,6,FALSE),0)</f>
        <v>0</v>
      </c>
      <c r="F2550">
        <f>+IFERROR(VLOOKUP(B2550,'[1]Sum table'!$A:$G,7,FALSE),0)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ZK108.K250.C042</v>
      </c>
      <c r="C2551">
        <f>+IFERROR(VLOOKUP(B2551,'[1]Sum table'!$A:$D,4,FALSE),0)</f>
        <v>0</v>
      </c>
      <c r="D2551">
        <f>+IFERROR(VLOOKUP(B2551,'[1]Sum table'!$A:$E,5,FALSE),0)</f>
        <v>0</v>
      </c>
      <c r="E2551">
        <f>+IFERROR(VLOOKUP(B2551,'[1]Sum table'!$A:$F,6,FALSE),0)</f>
        <v>0</v>
      </c>
      <c r="F2551">
        <f>+IFERROR(VLOOKUP(B2551,'[1]Sum table'!$A:$G,7,FALSE),0)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ZK108.K251.C042</v>
      </c>
      <c r="C2552">
        <f>+IFERROR(VLOOKUP(B2552,'[1]Sum table'!$A:$D,4,FALSE),0)</f>
        <v>0</v>
      </c>
      <c r="D2552">
        <f>+IFERROR(VLOOKUP(B2552,'[1]Sum table'!$A:$E,5,FALSE),0)</f>
        <v>0</v>
      </c>
      <c r="E2552">
        <f>+IFERROR(VLOOKUP(B2552,'[1]Sum table'!$A:$F,6,FALSE),0)</f>
        <v>0</v>
      </c>
      <c r="F2552">
        <f>+IFERROR(VLOOKUP(B2552,'[1]Sum table'!$A:$G,7,FALSE),0)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ZK108.K252.C042</v>
      </c>
      <c r="C2553">
        <f>+IFERROR(VLOOKUP(B2553,'[1]Sum table'!$A:$D,4,FALSE),0)</f>
        <v>0</v>
      </c>
      <c r="D2553">
        <f>+IFERROR(VLOOKUP(B2553,'[1]Sum table'!$A:$E,5,FALSE),0)</f>
        <v>0</v>
      </c>
      <c r="E2553">
        <f>+IFERROR(VLOOKUP(B2553,'[1]Sum table'!$A:$F,6,FALSE),0)</f>
        <v>0</v>
      </c>
      <c r="F2553">
        <f>+IFERROR(VLOOKUP(B2553,'[1]Sum table'!$A:$G,7,FALSE),0)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ZK108.K253.C042</v>
      </c>
      <c r="C2554">
        <f>+IFERROR(VLOOKUP(B2554,'[1]Sum table'!$A:$D,4,FALSE),0)</f>
        <v>0</v>
      </c>
      <c r="D2554">
        <f>+IFERROR(VLOOKUP(B2554,'[1]Sum table'!$A:$E,5,FALSE),0)</f>
        <v>0</v>
      </c>
      <c r="E2554">
        <f>+IFERROR(VLOOKUP(B2554,'[1]Sum table'!$A:$F,6,FALSE),0)</f>
        <v>0</v>
      </c>
      <c r="F2554">
        <f>+IFERROR(VLOOKUP(B2554,'[1]Sum table'!$A:$G,7,FALSE),0)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ZK108.K254.C042</v>
      </c>
      <c r="C2555">
        <f>+IFERROR(VLOOKUP(B2555,'[1]Sum table'!$A:$D,4,FALSE),0)</f>
        <v>0</v>
      </c>
      <c r="D2555">
        <f>+IFERROR(VLOOKUP(B2555,'[1]Sum table'!$A:$E,5,FALSE),0)</f>
        <v>0</v>
      </c>
      <c r="E2555">
        <f>+IFERROR(VLOOKUP(B2555,'[1]Sum table'!$A:$F,6,FALSE),0)</f>
        <v>0</v>
      </c>
      <c r="F2555">
        <f>+IFERROR(VLOOKUP(B2555,'[1]Sum table'!$A:$G,7,FALSE),0)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ZK108.K255.C042</v>
      </c>
      <c r="C2556">
        <f>+IFERROR(VLOOKUP(B2556,'[1]Sum table'!$A:$D,4,FALSE),0)</f>
        <v>0</v>
      </c>
      <c r="D2556">
        <f>+IFERROR(VLOOKUP(B2556,'[1]Sum table'!$A:$E,5,FALSE),0)</f>
        <v>0</v>
      </c>
      <c r="E2556">
        <f>+IFERROR(VLOOKUP(B2556,'[1]Sum table'!$A:$F,6,FALSE),0)</f>
        <v>0</v>
      </c>
      <c r="F2556">
        <f>+IFERROR(VLOOKUP(B2556,'[1]Sum table'!$A:$G,7,FALSE),0)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ZK108.K256.C042</v>
      </c>
      <c r="C2557">
        <f>+IFERROR(VLOOKUP(B2557,'[1]Sum table'!$A:$D,4,FALSE),0)</f>
        <v>0</v>
      </c>
      <c r="D2557">
        <f>+IFERROR(VLOOKUP(B2557,'[1]Sum table'!$A:$E,5,FALSE),0)</f>
        <v>0</v>
      </c>
      <c r="E2557">
        <f>+IFERROR(VLOOKUP(B2557,'[1]Sum table'!$A:$F,6,FALSE),0)</f>
        <v>0</v>
      </c>
      <c r="F2557">
        <f>+IFERROR(VLOOKUP(B2557,'[1]Sum table'!$A:$G,7,FALSE),0)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ZK108.K257.C042</v>
      </c>
      <c r="C2558">
        <f>+IFERROR(VLOOKUP(B2558,'[1]Sum table'!$A:$D,4,FALSE),0)</f>
        <v>0</v>
      </c>
      <c r="D2558">
        <f>+IFERROR(VLOOKUP(B2558,'[1]Sum table'!$A:$E,5,FALSE),0)</f>
        <v>0</v>
      </c>
      <c r="E2558">
        <f>+IFERROR(VLOOKUP(B2558,'[1]Sum table'!$A:$F,6,FALSE),0)</f>
        <v>0</v>
      </c>
      <c r="F2558">
        <f>+IFERROR(VLOOKUP(B2558,'[1]Sum table'!$A:$G,7,FALSE),0)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ZK108.K258.C042</v>
      </c>
      <c r="C2559">
        <f>+IFERROR(VLOOKUP(B2559,'[1]Sum table'!$A:$D,4,FALSE),0)</f>
        <v>0</v>
      </c>
      <c r="D2559">
        <f>+IFERROR(VLOOKUP(B2559,'[1]Sum table'!$A:$E,5,FALSE),0)</f>
        <v>0</v>
      </c>
      <c r="E2559">
        <f>+IFERROR(VLOOKUP(B2559,'[1]Sum table'!$A:$F,6,FALSE),0)</f>
        <v>0</v>
      </c>
      <c r="F2559">
        <f>+IFERROR(VLOOKUP(B2559,'[1]Sum table'!$A:$G,7,FALSE),0)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ZK108.K259.C042</v>
      </c>
      <c r="C2560">
        <f>+IFERROR(VLOOKUP(B2560,'[1]Sum table'!$A:$D,4,FALSE),0)</f>
        <v>0</v>
      </c>
      <c r="D2560">
        <f>+IFERROR(VLOOKUP(B2560,'[1]Sum table'!$A:$E,5,FALSE),0)</f>
        <v>0</v>
      </c>
      <c r="E2560">
        <f>+IFERROR(VLOOKUP(B2560,'[1]Sum table'!$A:$F,6,FALSE),0)</f>
        <v>0</v>
      </c>
      <c r="F2560">
        <f>+IFERROR(VLOOKUP(B2560,'[1]Sum table'!$A:$G,7,FALSE),0)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ZK108.K260.C042</v>
      </c>
      <c r="C2561">
        <f>+IFERROR(VLOOKUP(B2561,'[1]Sum table'!$A:$D,4,FALSE),0)</f>
        <v>0</v>
      </c>
      <c r="D2561">
        <f>+IFERROR(VLOOKUP(B2561,'[1]Sum table'!$A:$E,5,FALSE),0)</f>
        <v>0</v>
      </c>
      <c r="E2561">
        <f>+IFERROR(VLOOKUP(B2561,'[1]Sum table'!$A:$F,6,FALSE),0)</f>
        <v>0</v>
      </c>
      <c r="F2561">
        <f>+IFERROR(VLOOKUP(B2561,'[1]Sum table'!$A:$G,7,FALSE),0)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ZK108.K261.C042</v>
      </c>
      <c r="C2562">
        <f>+IFERROR(VLOOKUP(B2562,'[1]Sum table'!$A:$D,4,FALSE),0)</f>
        <v>0</v>
      </c>
      <c r="D2562">
        <f>+IFERROR(VLOOKUP(B2562,'[1]Sum table'!$A:$E,5,FALSE),0)</f>
        <v>0</v>
      </c>
      <c r="E2562">
        <f>+IFERROR(VLOOKUP(B2562,'[1]Sum table'!$A:$F,6,FALSE),0)</f>
        <v>0</v>
      </c>
      <c r="F2562">
        <f>+IFERROR(VLOOKUP(B2562,'[1]Sum table'!$A:$G,7,FALSE),0)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ZK108.K262.C042</v>
      </c>
      <c r="C2563">
        <f>+IFERROR(VLOOKUP(B2563,'[1]Sum table'!$A:$D,4,FALSE),0)</f>
        <v>0</v>
      </c>
      <c r="D2563">
        <f>+IFERROR(VLOOKUP(B2563,'[1]Sum table'!$A:$E,5,FALSE),0)</f>
        <v>0</v>
      </c>
      <c r="E2563">
        <f>+IFERROR(VLOOKUP(B2563,'[1]Sum table'!$A:$F,6,FALSE),0)</f>
        <v>0</v>
      </c>
      <c r="F2563">
        <f>+IFERROR(VLOOKUP(B2563,'[1]Sum table'!$A:$G,7,FALSE),0)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ZK108.K263.C042</v>
      </c>
      <c r="C2564">
        <f>+IFERROR(VLOOKUP(B2564,'[1]Sum table'!$A:$D,4,FALSE),0)</f>
        <v>0</v>
      </c>
      <c r="D2564">
        <f>+IFERROR(VLOOKUP(B2564,'[1]Sum table'!$A:$E,5,FALSE),0)</f>
        <v>0</v>
      </c>
      <c r="E2564">
        <f>+IFERROR(VLOOKUP(B2564,'[1]Sum table'!$A:$F,6,FALSE),0)</f>
        <v>0</v>
      </c>
      <c r="F2564">
        <f>+IFERROR(VLOOKUP(B2564,'[1]Sum table'!$A:$G,7,FALSE),0)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ZK108.K264.C042</v>
      </c>
      <c r="C2565">
        <f>+IFERROR(VLOOKUP(B2565,'[1]Sum table'!$A:$D,4,FALSE),0)</f>
        <v>0</v>
      </c>
      <c r="D2565">
        <f>+IFERROR(VLOOKUP(B2565,'[1]Sum table'!$A:$E,5,FALSE),0)</f>
        <v>0</v>
      </c>
      <c r="E2565">
        <f>+IFERROR(VLOOKUP(B2565,'[1]Sum table'!$A:$F,6,FALSE),0)</f>
        <v>0</v>
      </c>
      <c r="F2565">
        <f>+IFERROR(VLOOKUP(B2565,'[1]Sum table'!$A:$G,7,FALSE),0)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ZK108.K265.C042</v>
      </c>
      <c r="C2566">
        <f>+IFERROR(VLOOKUP(B2566,'[1]Sum table'!$A:$D,4,FALSE),0)</f>
        <v>0</v>
      </c>
      <c r="D2566">
        <f>+IFERROR(VLOOKUP(B2566,'[1]Sum table'!$A:$E,5,FALSE),0)</f>
        <v>0</v>
      </c>
      <c r="E2566">
        <f>+IFERROR(VLOOKUP(B2566,'[1]Sum table'!$A:$F,6,FALSE),0)</f>
        <v>0</v>
      </c>
      <c r="F2566">
        <f>+IFERROR(VLOOKUP(B2566,'[1]Sum table'!$A:$G,7,FALSE),0)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ZK108.K266.C042</v>
      </c>
      <c r="C2567">
        <f>+IFERROR(VLOOKUP(B2567,'[1]Sum table'!$A:$D,4,FALSE),0)</f>
        <v>0</v>
      </c>
      <c r="D2567">
        <f>+IFERROR(VLOOKUP(B2567,'[1]Sum table'!$A:$E,5,FALSE),0)</f>
        <v>0</v>
      </c>
      <c r="E2567">
        <f>+IFERROR(VLOOKUP(B2567,'[1]Sum table'!$A:$F,6,FALSE),0)</f>
        <v>0</v>
      </c>
      <c r="F2567">
        <f>+IFERROR(VLOOKUP(B2567,'[1]Sum table'!$A:$G,7,FALSE),0)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ZK108.K267.C042</v>
      </c>
      <c r="C2568">
        <f>+IFERROR(VLOOKUP(B2568,'[1]Sum table'!$A:$D,4,FALSE),0)</f>
        <v>0</v>
      </c>
      <c r="D2568">
        <f>+IFERROR(VLOOKUP(B2568,'[1]Sum table'!$A:$E,5,FALSE),0)</f>
        <v>0</v>
      </c>
      <c r="E2568">
        <f>+IFERROR(VLOOKUP(B2568,'[1]Sum table'!$A:$F,6,FALSE),0)</f>
        <v>0</v>
      </c>
      <c r="F2568">
        <f>+IFERROR(VLOOKUP(B2568,'[1]Sum table'!$A:$G,7,FALSE),0)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ZK108.K268.C042</v>
      </c>
      <c r="C2569">
        <f>+IFERROR(VLOOKUP(B2569,'[1]Sum table'!$A:$D,4,FALSE),0)</f>
        <v>0</v>
      </c>
      <c r="D2569">
        <f>+IFERROR(VLOOKUP(B2569,'[1]Sum table'!$A:$E,5,FALSE),0)</f>
        <v>0</v>
      </c>
      <c r="E2569">
        <f>+IFERROR(VLOOKUP(B2569,'[1]Sum table'!$A:$F,6,FALSE),0)</f>
        <v>0</v>
      </c>
      <c r="F2569">
        <f>+IFERROR(VLOOKUP(B2569,'[1]Sum table'!$A:$G,7,FALSE),0)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ZK108.K269.C042</v>
      </c>
      <c r="C2570">
        <f>+IFERROR(VLOOKUP(B2570,'[1]Sum table'!$A:$D,4,FALSE),0)</f>
        <v>0</v>
      </c>
      <c r="D2570">
        <f>+IFERROR(VLOOKUP(B2570,'[1]Sum table'!$A:$E,5,FALSE),0)</f>
        <v>0</v>
      </c>
      <c r="E2570">
        <f>+IFERROR(VLOOKUP(B2570,'[1]Sum table'!$A:$F,6,FALSE),0)</f>
        <v>0</v>
      </c>
      <c r="F2570">
        <f>+IFERROR(VLOOKUP(B2570,'[1]Sum table'!$A:$G,7,FALSE),0)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ZK108.K270.C042</v>
      </c>
      <c r="C2571">
        <f>+IFERROR(VLOOKUP(B2571,'[1]Sum table'!$A:$D,4,FALSE),0)</f>
        <v>0</v>
      </c>
      <c r="D2571">
        <f>+IFERROR(VLOOKUP(B2571,'[1]Sum table'!$A:$E,5,FALSE),0)</f>
        <v>0</v>
      </c>
      <c r="E2571">
        <f>+IFERROR(VLOOKUP(B2571,'[1]Sum table'!$A:$F,6,FALSE),0)</f>
        <v>0</v>
      </c>
      <c r="F2571">
        <f>+IFERROR(VLOOKUP(B2571,'[1]Sum table'!$A:$G,7,FALSE),0)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ZK108.K271.C042</v>
      </c>
      <c r="C2572">
        <f>+IFERROR(VLOOKUP(B2572,'[1]Sum table'!$A:$D,4,FALSE),0)</f>
        <v>0</v>
      </c>
      <c r="D2572">
        <f>+IFERROR(VLOOKUP(B2572,'[1]Sum table'!$A:$E,5,FALSE),0)</f>
        <v>0</v>
      </c>
      <c r="E2572">
        <f>+IFERROR(VLOOKUP(B2572,'[1]Sum table'!$A:$F,6,FALSE),0)</f>
        <v>0</v>
      </c>
      <c r="F2572">
        <f>+IFERROR(VLOOKUP(B2572,'[1]Sum table'!$A:$G,7,FALSE),0)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ZK108.K272.C042</v>
      </c>
      <c r="C2573">
        <f>+IFERROR(VLOOKUP(B2573,'[1]Sum table'!$A:$D,4,FALSE),0)</f>
        <v>0</v>
      </c>
      <c r="D2573">
        <f>+IFERROR(VLOOKUP(B2573,'[1]Sum table'!$A:$E,5,FALSE),0)</f>
        <v>0</v>
      </c>
      <c r="E2573">
        <f>+IFERROR(VLOOKUP(B2573,'[1]Sum table'!$A:$F,6,FALSE),0)</f>
        <v>0</v>
      </c>
      <c r="F2573">
        <f>+IFERROR(VLOOKUP(B2573,'[1]Sum table'!$A:$G,7,FALSE),0)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ZK108.K273.C042</v>
      </c>
      <c r="C2574">
        <f>+IFERROR(VLOOKUP(B2574,'[1]Sum table'!$A:$D,4,FALSE),0)</f>
        <v>0</v>
      </c>
      <c r="D2574">
        <f>+IFERROR(VLOOKUP(B2574,'[1]Sum table'!$A:$E,5,FALSE),0)</f>
        <v>0</v>
      </c>
      <c r="E2574">
        <f>+IFERROR(VLOOKUP(B2574,'[1]Sum table'!$A:$F,6,FALSE),0)</f>
        <v>0</v>
      </c>
      <c r="F2574">
        <f>+IFERROR(VLOOKUP(B2574,'[1]Sum table'!$A:$G,7,FALSE),0)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ZK108.K274.C042</v>
      </c>
      <c r="C2575">
        <f>+IFERROR(VLOOKUP(B2575,'[1]Sum table'!$A:$D,4,FALSE),0)</f>
        <v>0</v>
      </c>
      <c r="D2575">
        <f>+IFERROR(VLOOKUP(B2575,'[1]Sum table'!$A:$E,5,FALSE),0)</f>
        <v>0</v>
      </c>
      <c r="E2575">
        <f>+IFERROR(VLOOKUP(B2575,'[1]Sum table'!$A:$F,6,FALSE),0)</f>
        <v>0</v>
      </c>
      <c r="F2575">
        <f>+IFERROR(VLOOKUP(B2575,'[1]Sum table'!$A:$G,7,FALSE),0)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ZK108.K275.C042</v>
      </c>
      <c r="C2576">
        <f>+IFERROR(VLOOKUP(B2576,'[1]Sum table'!$A:$D,4,FALSE),0)</f>
        <v>0</v>
      </c>
      <c r="D2576">
        <f>+IFERROR(VLOOKUP(B2576,'[1]Sum table'!$A:$E,5,FALSE),0)</f>
        <v>0</v>
      </c>
      <c r="E2576">
        <f>+IFERROR(VLOOKUP(B2576,'[1]Sum table'!$A:$F,6,FALSE),0)</f>
        <v>0</v>
      </c>
      <c r="F2576">
        <f>+IFERROR(VLOOKUP(B2576,'[1]Sum table'!$A:$G,7,FALSE),0)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ZK108.K276.C042</v>
      </c>
      <c r="C2577">
        <f>+IFERROR(VLOOKUP(B2577,'[1]Sum table'!$A:$D,4,FALSE),0)</f>
        <v>0</v>
      </c>
      <c r="D2577">
        <f>+IFERROR(VLOOKUP(B2577,'[1]Sum table'!$A:$E,5,FALSE),0)</f>
        <v>0</v>
      </c>
      <c r="E2577">
        <f>+IFERROR(VLOOKUP(B2577,'[1]Sum table'!$A:$F,6,FALSE),0)</f>
        <v>0</v>
      </c>
      <c r="F2577">
        <f>+IFERROR(VLOOKUP(B2577,'[1]Sum table'!$A:$G,7,FALSE),0)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ZK108.K277.C042</v>
      </c>
      <c r="C2578">
        <f>+IFERROR(VLOOKUP(B2578,'[1]Sum table'!$A:$D,4,FALSE),0)</f>
        <v>0</v>
      </c>
      <c r="D2578">
        <f>+IFERROR(VLOOKUP(B2578,'[1]Sum table'!$A:$E,5,FALSE),0)</f>
        <v>0</v>
      </c>
      <c r="E2578">
        <f>+IFERROR(VLOOKUP(B2578,'[1]Sum table'!$A:$F,6,FALSE),0)</f>
        <v>0</v>
      </c>
      <c r="F2578">
        <f>+IFERROR(VLOOKUP(B2578,'[1]Sum table'!$A:$G,7,FALSE),0)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ZK108.K278.C042</v>
      </c>
      <c r="C2579">
        <f>+IFERROR(VLOOKUP(B2579,'[1]Sum table'!$A:$D,4,FALSE),0)</f>
        <v>0</v>
      </c>
      <c r="D2579">
        <f>+IFERROR(VLOOKUP(B2579,'[1]Sum table'!$A:$E,5,FALSE),0)</f>
        <v>0</v>
      </c>
      <c r="E2579">
        <f>+IFERROR(VLOOKUP(B2579,'[1]Sum table'!$A:$F,6,FALSE),0)</f>
        <v>0</v>
      </c>
      <c r="F2579">
        <f>+IFERROR(VLOOKUP(B2579,'[1]Sum table'!$A:$G,7,FALSE),0)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ZK108.K279.C042</v>
      </c>
      <c r="C2580">
        <f>+IFERROR(VLOOKUP(B2580,'[1]Sum table'!$A:$D,4,FALSE),0)</f>
        <v>0</v>
      </c>
      <c r="D2580">
        <f>+IFERROR(VLOOKUP(B2580,'[1]Sum table'!$A:$E,5,FALSE),0)</f>
        <v>0</v>
      </c>
      <c r="E2580">
        <f>+IFERROR(VLOOKUP(B2580,'[1]Sum table'!$A:$F,6,FALSE),0)</f>
        <v>0</v>
      </c>
      <c r="F2580">
        <f>+IFERROR(VLOOKUP(B2580,'[1]Sum table'!$A:$G,7,FALSE),0)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ZK108.K280.C042</v>
      </c>
      <c r="C2581">
        <f>+IFERROR(VLOOKUP(B2581,'[1]Sum table'!$A:$D,4,FALSE),0)</f>
        <v>0</v>
      </c>
      <c r="D2581">
        <f>+IFERROR(VLOOKUP(B2581,'[1]Sum table'!$A:$E,5,FALSE),0)</f>
        <v>0</v>
      </c>
      <c r="E2581">
        <f>+IFERROR(VLOOKUP(B2581,'[1]Sum table'!$A:$F,6,FALSE),0)</f>
        <v>0</v>
      </c>
      <c r="F2581">
        <f>+IFERROR(VLOOKUP(B2581,'[1]Sum table'!$A:$G,7,FALSE),0)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ZK108.K281.C042</v>
      </c>
      <c r="C2582">
        <f>+IFERROR(VLOOKUP(B2582,'[1]Sum table'!$A:$D,4,FALSE),0)</f>
        <v>0</v>
      </c>
      <c r="D2582">
        <f>+IFERROR(VLOOKUP(B2582,'[1]Sum table'!$A:$E,5,FALSE),0)</f>
        <v>0</v>
      </c>
      <c r="E2582">
        <f>+IFERROR(VLOOKUP(B2582,'[1]Sum table'!$A:$F,6,FALSE),0)</f>
        <v>0</v>
      </c>
      <c r="F2582">
        <f>+IFERROR(VLOOKUP(B2582,'[1]Sum table'!$A:$G,7,FALSE),0)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ZK108.K282.C042</v>
      </c>
      <c r="C2583">
        <f>+IFERROR(VLOOKUP(B2583,'[1]Sum table'!$A:$D,4,FALSE),0)</f>
        <v>0</v>
      </c>
      <c r="D2583">
        <f>+IFERROR(VLOOKUP(B2583,'[1]Sum table'!$A:$E,5,FALSE),0)</f>
        <v>0</v>
      </c>
      <c r="E2583">
        <f>+IFERROR(VLOOKUP(B2583,'[1]Sum table'!$A:$F,6,FALSE),0)</f>
        <v>0</v>
      </c>
      <c r="F2583">
        <f>+IFERROR(VLOOKUP(B2583,'[1]Sum table'!$A:$G,7,FALSE),0)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ZK108.K283.C042</v>
      </c>
      <c r="C2584">
        <f>+IFERROR(VLOOKUP(B2584,'[1]Sum table'!$A:$D,4,FALSE),0)</f>
        <v>0</v>
      </c>
      <c r="D2584">
        <f>+IFERROR(VLOOKUP(B2584,'[1]Sum table'!$A:$E,5,FALSE),0)</f>
        <v>0</v>
      </c>
      <c r="E2584">
        <f>+IFERROR(VLOOKUP(B2584,'[1]Sum table'!$A:$F,6,FALSE),0)</f>
        <v>0</v>
      </c>
      <c r="F2584">
        <f>+IFERROR(VLOOKUP(B2584,'[1]Sum table'!$A:$G,7,FALSE),0)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ZK108.K284.C042</v>
      </c>
      <c r="C2585">
        <f>+IFERROR(VLOOKUP(B2585,'[1]Sum table'!$A:$D,4,FALSE),0)</f>
        <v>0</v>
      </c>
      <c r="D2585">
        <f>+IFERROR(VLOOKUP(B2585,'[1]Sum table'!$A:$E,5,FALSE),0)</f>
        <v>0</v>
      </c>
      <c r="E2585">
        <f>+IFERROR(VLOOKUP(B2585,'[1]Sum table'!$A:$F,6,FALSE),0)</f>
        <v>0</v>
      </c>
      <c r="F2585">
        <f>+IFERROR(VLOOKUP(B2585,'[1]Sum table'!$A:$G,7,FALSE),0)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ZK108.K285.C042</v>
      </c>
      <c r="C2586">
        <f>+IFERROR(VLOOKUP(B2586,'[1]Sum table'!$A:$D,4,FALSE),0)</f>
        <v>0</v>
      </c>
      <c r="D2586">
        <f>+IFERROR(VLOOKUP(B2586,'[1]Sum table'!$A:$E,5,FALSE),0)</f>
        <v>0</v>
      </c>
      <c r="E2586">
        <f>+IFERROR(VLOOKUP(B2586,'[1]Sum table'!$A:$F,6,FALSE),0)</f>
        <v>0</v>
      </c>
      <c r="F2586">
        <f>+IFERROR(VLOOKUP(B2586,'[1]Sum table'!$A:$G,7,FALSE),0)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ZK108.K286.C042</v>
      </c>
      <c r="C2587">
        <f>+IFERROR(VLOOKUP(B2587,'[1]Sum table'!$A:$D,4,FALSE),0)</f>
        <v>0</v>
      </c>
      <c r="D2587">
        <f>+IFERROR(VLOOKUP(B2587,'[1]Sum table'!$A:$E,5,FALSE),0)</f>
        <v>0</v>
      </c>
      <c r="E2587">
        <f>+IFERROR(VLOOKUP(B2587,'[1]Sum table'!$A:$F,6,FALSE),0)</f>
        <v>0</v>
      </c>
      <c r="F2587">
        <f>+IFERROR(VLOOKUP(B2587,'[1]Sum table'!$A:$G,7,FALSE),0)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ZK108.K287.C042</v>
      </c>
      <c r="C2588">
        <f>+IFERROR(VLOOKUP(B2588,'[1]Sum table'!$A:$D,4,FALSE),0)</f>
        <v>0</v>
      </c>
      <c r="D2588">
        <f>+IFERROR(VLOOKUP(B2588,'[1]Sum table'!$A:$E,5,FALSE),0)</f>
        <v>0</v>
      </c>
      <c r="E2588">
        <f>+IFERROR(VLOOKUP(B2588,'[1]Sum table'!$A:$F,6,FALSE),0)</f>
        <v>0</v>
      </c>
      <c r="F2588">
        <f>+IFERROR(VLOOKUP(B2588,'[1]Sum table'!$A:$G,7,FALSE),0)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ZK108.K288.C042</v>
      </c>
      <c r="C2589">
        <f>+IFERROR(VLOOKUP(B2589,'[1]Sum table'!$A:$D,4,FALSE),0)</f>
        <v>0</v>
      </c>
      <c r="D2589">
        <f>+IFERROR(VLOOKUP(B2589,'[1]Sum table'!$A:$E,5,FALSE),0)</f>
        <v>0</v>
      </c>
      <c r="E2589">
        <f>+IFERROR(VLOOKUP(B2589,'[1]Sum table'!$A:$F,6,FALSE),0)</f>
        <v>0</v>
      </c>
      <c r="F2589">
        <f>+IFERROR(VLOOKUP(B2589,'[1]Sum table'!$A:$G,7,FALSE),0)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ZK108.K289.C042</v>
      </c>
      <c r="C2590">
        <f>+IFERROR(VLOOKUP(B2590,'[1]Sum table'!$A:$D,4,FALSE),0)</f>
        <v>0</v>
      </c>
      <c r="D2590">
        <f>+IFERROR(VLOOKUP(B2590,'[1]Sum table'!$A:$E,5,FALSE),0)</f>
        <v>0</v>
      </c>
      <c r="E2590">
        <f>+IFERROR(VLOOKUP(B2590,'[1]Sum table'!$A:$F,6,FALSE),0)</f>
        <v>0</v>
      </c>
      <c r="F2590">
        <f>+IFERROR(VLOOKUP(B2590,'[1]Sum table'!$A:$G,7,FALSE),0)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ZK108.K290.C042</v>
      </c>
      <c r="C2591">
        <f>+IFERROR(VLOOKUP(B2591,'[1]Sum table'!$A:$D,4,FALSE),0)</f>
        <v>0</v>
      </c>
      <c r="D2591">
        <f>+IFERROR(VLOOKUP(B2591,'[1]Sum table'!$A:$E,5,FALSE),0)</f>
        <v>0</v>
      </c>
      <c r="E2591">
        <f>+IFERROR(VLOOKUP(B2591,'[1]Sum table'!$A:$F,6,FALSE),0)</f>
        <v>0</v>
      </c>
      <c r="F2591">
        <f>+IFERROR(VLOOKUP(B2591,'[1]Sum table'!$A:$G,7,FALSE),0)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ZK108.K291.C042</v>
      </c>
      <c r="C2592">
        <f>+IFERROR(VLOOKUP(B2592,'[1]Sum table'!$A:$D,4,FALSE),0)</f>
        <v>0</v>
      </c>
      <c r="D2592">
        <f>+IFERROR(VLOOKUP(B2592,'[1]Sum table'!$A:$E,5,FALSE),0)</f>
        <v>0</v>
      </c>
      <c r="E2592">
        <f>+IFERROR(VLOOKUP(B2592,'[1]Sum table'!$A:$F,6,FALSE),0)</f>
        <v>0</v>
      </c>
      <c r="F2592">
        <f>+IFERROR(VLOOKUP(B2592,'[1]Sum table'!$A:$G,7,FALSE),0)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ZK108.K292.C042</v>
      </c>
      <c r="C2593">
        <f>+IFERROR(VLOOKUP(B2593,'[1]Sum table'!$A:$D,4,FALSE),0)</f>
        <v>0</v>
      </c>
      <c r="D2593">
        <f>+IFERROR(VLOOKUP(B2593,'[1]Sum table'!$A:$E,5,FALSE),0)</f>
        <v>0</v>
      </c>
      <c r="E2593">
        <f>+IFERROR(VLOOKUP(B2593,'[1]Sum table'!$A:$F,6,FALSE),0)</f>
        <v>0</v>
      </c>
      <c r="F2593">
        <f>+IFERROR(VLOOKUP(B2593,'[1]Sum table'!$A:$G,7,FALSE),0)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ZK108.K293.C042</v>
      </c>
      <c r="C2594">
        <f>+IFERROR(VLOOKUP(B2594,'[1]Sum table'!$A:$D,4,FALSE),0)</f>
        <v>0</v>
      </c>
      <c r="D2594">
        <f>+IFERROR(VLOOKUP(B2594,'[1]Sum table'!$A:$E,5,FALSE),0)</f>
        <v>0</v>
      </c>
      <c r="E2594">
        <f>+IFERROR(VLOOKUP(B2594,'[1]Sum table'!$A:$F,6,FALSE),0)</f>
        <v>0</v>
      </c>
      <c r="F2594">
        <f>+IFERROR(VLOOKUP(B2594,'[1]Sum table'!$A:$G,7,FALSE),0)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ZK108.K294.C042</v>
      </c>
      <c r="C2595">
        <f>+IFERROR(VLOOKUP(B2595,'[1]Sum table'!$A:$D,4,FALSE),0)</f>
        <v>0</v>
      </c>
      <c r="D2595">
        <f>+IFERROR(VLOOKUP(B2595,'[1]Sum table'!$A:$E,5,FALSE),0)</f>
        <v>0</v>
      </c>
      <c r="E2595">
        <f>+IFERROR(VLOOKUP(B2595,'[1]Sum table'!$A:$F,6,FALSE),0)</f>
        <v>0</v>
      </c>
      <c r="F2595">
        <f>+IFERROR(VLOOKUP(B2595,'[1]Sum table'!$A:$G,7,FALSE),0)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ZK108.K295.C042</v>
      </c>
      <c r="C2596">
        <f>+IFERROR(VLOOKUP(B2596,'[1]Sum table'!$A:$D,4,FALSE),0)</f>
        <v>0</v>
      </c>
      <c r="D2596">
        <f>+IFERROR(VLOOKUP(B2596,'[1]Sum table'!$A:$E,5,FALSE),0)</f>
        <v>0</v>
      </c>
      <c r="E2596">
        <f>+IFERROR(VLOOKUP(B2596,'[1]Sum table'!$A:$F,6,FALSE),0)</f>
        <v>0</v>
      </c>
      <c r="F2596">
        <f>+IFERROR(VLOOKUP(B2596,'[1]Sum table'!$A:$G,7,FALSE),0)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ZK108.K296.C042</v>
      </c>
      <c r="C2597">
        <f>+IFERROR(VLOOKUP(B2597,'[1]Sum table'!$A:$D,4,FALSE),0)</f>
        <v>0</v>
      </c>
      <c r="D2597">
        <f>+IFERROR(VLOOKUP(B2597,'[1]Sum table'!$A:$E,5,FALSE),0)</f>
        <v>0</v>
      </c>
      <c r="E2597">
        <f>+IFERROR(VLOOKUP(B2597,'[1]Sum table'!$A:$F,6,FALSE),0)</f>
        <v>0</v>
      </c>
      <c r="F2597">
        <f>+IFERROR(VLOOKUP(B2597,'[1]Sum table'!$A:$G,7,FALSE),0)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ZK108.K297.C042</v>
      </c>
      <c r="C2598">
        <f>+IFERROR(VLOOKUP(B2598,'[1]Sum table'!$A:$D,4,FALSE),0)</f>
        <v>0</v>
      </c>
      <c r="D2598">
        <f>+IFERROR(VLOOKUP(B2598,'[1]Sum table'!$A:$E,5,FALSE),0)</f>
        <v>0</v>
      </c>
      <c r="E2598">
        <f>+IFERROR(VLOOKUP(B2598,'[1]Sum table'!$A:$F,6,FALSE),0)</f>
        <v>0</v>
      </c>
      <c r="F2598">
        <f>+IFERROR(VLOOKUP(B2598,'[1]Sum table'!$A:$G,7,FALSE),0)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ZK108.K298.C042</v>
      </c>
      <c r="C2599">
        <f>+IFERROR(VLOOKUP(B2599,'[1]Sum table'!$A:$D,4,FALSE),0)</f>
        <v>0</v>
      </c>
      <c r="D2599">
        <f>+IFERROR(VLOOKUP(B2599,'[1]Sum table'!$A:$E,5,FALSE),0)</f>
        <v>0</v>
      </c>
      <c r="E2599">
        <f>+IFERROR(VLOOKUP(B2599,'[1]Sum table'!$A:$F,6,FALSE),0)</f>
        <v>0</v>
      </c>
      <c r="F2599">
        <f>+IFERROR(VLOOKUP(B2599,'[1]Sum table'!$A:$G,7,FALSE),0)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ZK108.K299.C042</v>
      </c>
      <c r="C2600">
        <f>+IFERROR(VLOOKUP(B2600,'[1]Sum table'!$A:$D,4,FALSE),0)</f>
        <v>0</v>
      </c>
      <c r="D2600">
        <f>+IFERROR(VLOOKUP(B2600,'[1]Sum table'!$A:$E,5,FALSE),0)</f>
        <v>0</v>
      </c>
      <c r="E2600">
        <f>+IFERROR(VLOOKUP(B2600,'[1]Sum table'!$A:$F,6,FALSE),0)</f>
        <v>0</v>
      </c>
      <c r="F2600">
        <f>+IFERROR(VLOOKUP(B2600,'[1]Sum table'!$A:$G,7,FALSE),0)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ZK108.K300.C042</v>
      </c>
      <c r="C2601">
        <f>+IFERROR(VLOOKUP(B2601,'[1]Sum table'!$A:$D,4,FALSE),0)</f>
        <v>0</v>
      </c>
      <c r="D2601">
        <f>+IFERROR(VLOOKUP(B2601,'[1]Sum table'!$A:$E,5,FALSE),0)</f>
        <v>0</v>
      </c>
      <c r="E2601">
        <f>+IFERROR(VLOOKUP(B2601,'[1]Sum table'!$A:$F,6,FALSE),0)</f>
        <v>0</v>
      </c>
      <c r="F2601">
        <f>+IFERROR(VLOOKUP(B2601,'[1]Sum table'!$A:$G,7,FALSE),0)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ZK108.K301.C042</v>
      </c>
      <c r="C2602">
        <f>+IFERROR(VLOOKUP(B2602,'[1]Sum table'!$A:$D,4,FALSE),0)</f>
        <v>0</v>
      </c>
      <c r="D2602">
        <f>+IFERROR(VLOOKUP(B2602,'[1]Sum table'!$A:$E,5,FALSE),0)</f>
        <v>0</v>
      </c>
      <c r="E2602">
        <f>+IFERROR(VLOOKUP(B2602,'[1]Sum table'!$A:$F,6,FALSE),0)</f>
        <v>0</v>
      </c>
      <c r="F2602">
        <f>+IFERROR(VLOOKUP(B2602,'[1]Sum table'!$A:$G,7,FALSE),0)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ZK108.K302.C042</v>
      </c>
      <c r="C2603">
        <f>+IFERROR(VLOOKUP(B2603,'[1]Sum table'!$A:$D,4,FALSE),0)</f>
        <v>0</v>
      </c>
      <c r="D2603">
        <f>+IFERROR(VLOOKUP(B2603,'[1]Sum table'!$A:$E,5,FALSE),0)</f>
        <v>0</v>
      </c>
      <c r="E2603">
        <f>+IFERROR(VLOOKUP(B2603,'[1]Sum table'!$A:$F,6,FALSE),0)</f>
        <v>0</v>
      </c>
      <c r="F2603">
        <f>+IFERROR(VLOOKUP(B2603,'[1]Sum table'!$A:$G,7,FALSE),0)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ZK108.K303.C042</v>
      </c>
      <c r="C2604">
        <f>+IFERROR(VLOOKUP(B2604,'[1]Sum table'!$A:$D,4,FALSE),0)</f>
        <v>0</v>
      </c>
      <c r="D2604">
        <f>+IFERROR(VLOOKUP(B2604,'[1]Sum table'!$A:$E,5,FALSE),0)</f>
        <v>0</v>
      </c>
      <c r="E2604">
        <f>+IFERROR(VLOOKUP(B2604,'[1]Sum table'!$A:$F,6,FALSE),0)</f>
        <v>0</v>
      </c>
      <c r="F2604">
        <f>+IFERROR(VLOOKUP(B2604,'[1]Sum table'!$A:$G,7,FALSE),0)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ZK108.K304.C042</v>
      </c>
      <c r="C2605">
        <f>+IFERROR(VLOOKUP(B2605,'[1]Sum table'!$A:$D,4,FALSE),0)</f>
        <v>0</v>
      </c>
      <c r="D2605">
        <f>+IFERROR(VLOOKUP(B2605,'[1]Sum table'!$A:$E,5,FALSE),0)</f>
        <v>0</v>
      </c>
      <c r="E2605">
        <f>+IFERROR(VLOOKUP(B2605,'[1]Sum table'!$A:$F,6,FALSE),0)</f>
        <v>0</v>
      </c>
      <c r="F2605">
        <f>+IFERROR(VLOOKUP(B2605,'[1]Sum table'!$A:$G,7,FALSE),0)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ZK108.K305.C042</v>
      </c>
      <c r="C2606">
        <f>+IFERROR(VLOOKUP(B2606,'[1]Sum table'!$A:$D,4,FALSE),0)</f>
        <v>0</v>
      </c>
      <c r="D2606">
        <f>+IFERROR(VLOOKUP(B2606,'[1]Sum table'!$A:$E,5,FALSE),0)</f>
        <v>0</v>
      </c>
      <c r="E2606">
        <f>+IFERROR(VLOOKUP(B2606,'[1]Sum table'!$A:$F,6,FALSE),0)</f>
        <v>0</v>
      </c>
      <c r="F2606">
        <f>+IFERROR(VLOOKUP(B2606,'[1]Sum table'!$A:$G,7,FALSE),0)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ZK108.K306.C042</v>
      </c>
      <c r="C2607">
        <f>+IFERROR(VLOOKUP(B2607,'[1]Sum table'!$A:$D,4,FALSE),0)</f>
        <v>0</v>
      </c>
      <c r="D2607">
        <f>+IFERROR(VLOOKUP(B2607,'[1]Sum table'!$A:$E,5,FALSE),0)</f>
        <v>0</v>
      </c>
      <c r="E2607">
        <f>+IFERROR(VLOOKUP(B2607,'[1]Sum table'!$A:$F,6,FALSE),0)</f>
        <v>0</v>
      </c>
      <c r="F2607">
        <f>+IFERROR(VLOOKUP(B2607,'[1]Sum table'!$A:$G,7,FALSE),0)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ZK108.K307.C042</v>
      </c>
      <c r="C2608">
        <f>+IFERROR(VLOOKUP(B2608,'[1]Sum table'!$A:$D,4,FALSE),0)</f>
        <v>0</v>
      </c>
      <c r="D2608">
        <f>+IFERROR(VLOOKUP(B2608,'[1]Sum table'!$A:$E,5,FALSE),0)</f>
        <v>0</v>
      </c>
      <c r="E2608">
        <f>+IFERROR(VLOOKUP(B2608,'[1]Sum table'!$A:$F,6,FALSE),0)</f>
        <v>0</v>
      </c>
      <c r="F2608">
        <f>+IFERROR(VLOOKUP(B2608,'[1]Sum table'!$A:$G,7,FALSE),0)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ZK108.K308.C042</v>
      </c>
      <c r="C2609">
        <f>+IFERROR(VLOOKUP(B2609,'[1]Sum table'!$A:$D,4,FALSE),0)</f>
        <v>0</v>
      </c>
      <c r="D2609">
        <f>+IFERROR(VLOOKUP(B2609,'[1]Sum table'!$A:$E,5,FALSE),0)</f>
        <v>0</v>
      </c>
      <c r="E2609">
        <f>+IFERROR(VLOOKUP(B2609,'[1]Sum table'!$A:$F,6,FALSE),0)</f>
        <v>0</v>
      </c>
      <c r="F2609">
        <f>+IFERROR(VLOOKUP(B2609,'[1]Sum table'!$A:$G,7,FALSE),0)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ZK108.K309.C042</v>
      </c>
      <c r="C2610">
        <f>+IFERROR(VLOOKUP(B2610,'[1]Sum table'!$A:$D,4,FALSE),0)</f>
        <v>0</v>
      </c>
      <c r="D2610">
        <f>+IFERROR(VLOOKUP(B2610,'[1]Sum table'!$A:$E,5,FALSE),0)</f>
        <v>0</v>
      </c>
      <c r="E2610">
        <f>+IFERROR(VLOOKUP(B2610,'[1]Sum table'!$A:$F,6,FALSE),0)</f>
        <v>0</v>
      </c>
      <c r="F2610">
        <f>+IFERROR(VLOOKUP(B2610,'[1]Sum table'!$A:$G,7,FALSE),0)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ZK108.K310.C042</v>
      </c>
      <c r="C2611">
        <f>+IFERROR(VLOOKUP(B2611,'[1]Sum table'!$A:$D,4,FALSE),0)</f>
        <v>0</v>
      </c>
      <c r="D2611">
        <f>+IFERROR(VLOOKUP(B2611,'[1]Sum table'!$A:$E,5,FALSE),0)</f>
        <v>0</v>
      </c>
      <c r="E2611">
        <f>+IFERROR(VLOOKUP(B2611,'[1]Sum table'!$A:$F,6,FALSE),0)</f>
        <v>0</v>
      </c>
      <c r="F2611">
        <f>+IFERROR(VLOOKUP(B2611,'[1]Sum table'!$A:$G,7,FALSE),0)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ZK108.K311.C042</v>
      </c>
      <c r="C2612">
        <f>+IFERROR(VLOOKUP(B2612,'[1]Sum table'!$A:$D,4,FALSE),0)</f>
        <v>0</v>
      </c>
      <c r="D2612">
        <f>+IFERROR(VLOOKUP(B2612,'[1]Sum table'!$A:$E,5,FALSE),0)</f>
        <v>0</v>
      </c>
      <c r="E2612">
        <f>+IFERROR(VLOOKUP(B2612,'[1]Sum table'!$A:$F,6,FALSE),0)</f>
        <v>0</v>
      </c>
      <c r="F2612">
        <f>+IFERROR(VLOOKUP(B2612,'[1]Sum table'!$A:$G,7,FALSE),0)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ZK108.K312.C042</v>
      </c>
      <c r="C2613">
        <f>+IFERROR(VLOOKUP(B2613,'[1]Sum table'!$A:$D,4,FALSE),0)</f>
        <v>0</v>
      </c>
      <c r="D2613">
        <f>+IFERROR(VLOOKUP(B2613,'[1]Sum table'!$A:$E,5,FALSE),0)</f>
        <v>0</v>
      </c>
      <c r="E2613">
        <f>+IFERROR(VLOOKUP(B2613,'[1]Sum table'!$A:$F,6,FALSE),0)</f>
        <v>0</v>
      </c>
      <c r="F2613">
        <f>+IFERROR(VLOOKUP(B2613,'[1]Sum table'!$A:$G,7,FALSE),0)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ZK108.K313.C042</v>
      </c>
      <c r="C2614">
        <f>+IFERROR(VLOOKUP(B2614,'[1]Sum table'!$A:$D,4,FALSE),0)</f>
        <v>0</v>
      </c>
      <c r="D2614">
        <f>+IFERROR(VLOOKUP(B2614,'[1]Sum table'!$A:$E,5,FALSE),0)</f>
        <v>0</v>
      </c>
      <c r="E2614">
        <f>+IFERROR(VLOOKUP(B2614,'[1]Sum table'!$A:$F,6,FALSE),0)</f>
        <v>0</v>
      </c>
      <c r="F2614">
        <f>+IFERROR(VLOOKUP(B2614,'[1]Sum table'!$A:$G,7,FALSE),0)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ZK108.K314.C042</v>
      </c>
      <c r="C2615">
        <f>+IFERROR(VLOOKUP(B2615,'[1]Sum table'!$A:$D,4,FALSE),0)</f>
        <v>0</v>
      </c>
      <c r="D2615">
        <f>+IFERROR(VLOOKUP(B2615,'[1]Sum table'!$A:$E,5,FALSE),0)</f>
        <v>0</v>
      </c>
      <c r="E2615">
        <f>+IFERROR(VLOOKUP(B2615,'[1]Sum table'!$A:$F,6,FALSE),0)</f>
        <v>0</v>
      </c>
      <c r="F2615">
        <f>+IFERROR(VLOOKUP(B2615,'[1]Sum table'!$A:$G,7,FALSE),0)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ZK108.K315.C042</v>
      </c>
      <c r="C2616">
        <f>+IFERROR(VLOOKUP(B2616,'[1]Sum table'!$A:$D,4,FALSE),0)</f>
        <v>0</v>
      </c>
      <c r="D2616">
        <f>+IFERROR(VLOOKUP(B2616,'[1]Sum table'!$A:$E,5,FALSE),0)</f>
        <v>0</v>
      </c>
      <c r="E2616">
        <f>+IFERROR(VLOOKUP(B2616,'[1]Sum table'!$A:$F,6,FALSE),0)</f>
        <v>0</v>
      </c>
      <c r="F2616">
        <f>+IFERROR(VLOOKUP(B2616,'[1]Sum table'!$A:$G,7,FALSE),0)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ZK108.K316.C042</v>
      </c>
      <c r="C2617">
        <f>+IFERROR(VLOOKUP(B2617,'[1]Sum table'!$A:$D,4,FALSE),0)</f>
        <v>0</v>
      </c>
      <c r="D2617">
        <f>+IFERROR(VLOOKUP(B2617,'[1]Sum table'!$A:$E,5,FALSE),0)</f>
        <v>0</v>
      </c>
      <c r="E2617">
        <f>+IFERROR(VLOOKUP(B2617,'[1]Sum table'!$A:$F,6,FALSE),0)</f>
        <v>0</v>
      </c>
      <c r="F2617">
        <f>+IFERROR(VLOOKUP(B2617,'[1]Sum table'!$A:$G,7,FALSE),0)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ZK108.K317.C042</v>
      </c>
      <c r="C2618">
        <f>+IFERROR(VLOOKUP(B2618,'[1]Sum table'!$A:$D,4,FALSE),0)</f>
        <v>0</v>
      </c>
      <c r="D2618">
        <f>+IFERROR(VLOOKUP(B2618,'[1]Sum table'!$A:$E,5,FALSE),0)</f>
        <v>0</v>
      </c>
      <c r="E2618">
        <f>+IFERROR(VLOOKUP(B2618,'[1]Sum table'!$A:$F,6,FALSE),0)</f>
        <v>0</v>
      </c>
      <c r="F2618">
        <f>+IFERROR(VLOOKUP(B2618,'[1]Sum table'!$A:$G,7,FALSE),0)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ZK108.K318.C042</v>
      </c>
      <c r="C2619">
        <f>+IFERROR(VLOOKUP(B2619,'[1]Sum table'!$A:$D,4,FALSE),0)</f>
        <v>0</v>
      </c>
      <c r="D2619">
        <f>+IFERROR(VLOOKUP(B2619,'[1]Sum table'!$A:$E,5,FALSE),0)</f>
        <v>0</v>
      </c>
      <c r="E2619">
        <f>+IFERROR(VLOOKUP(B2619,'[1]Sum table'!$A:$F,6,FALSE),0)</f>
        <v>0</v>
      </c>
      <c r="F2619">
        <f>+IFERROR(VLOOKUP(B2619,'[1]Sum table'!$A:$G,7,FALSE),0)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ZK108.K319.C042</v>
      </c>
      <c r="C2620">
        <f>+IFERROR(VLOOKUP(B2620,'[1]Sum table'!$A:$D,4,FALSE),0)</f>
        <v>0</v>
      </c>
      <c r="D2620">
        <f>+IFERROR(VLOOKUP(B2620,'[1]Sum table'!$A:$E,5,FALSE),0)</f>
        <v>0</v>
      </c>
      <c r="E2620">
        <f>+IFERROR(VLOOKUP(B2620,'[1]Sum table'!$A:$F,6,FALSE),0)</f>
        <v>0</v>
      </c>
      <c r="F2620">
        <f>+IFERROR(VLOOKUP(B2620,'[1]Sum table'!$A:$G,7,FALSE),0)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ZK108.K320.C042</v>
      </c>
      <c r="C2621">
        <f>+IFERROR(VLOOKUP(B2621,'[1]Sum table'!$A:$D,4,FALSE),0)</f>
        <v>0</v>
      </c>
      <c r="D2621">
        <f>+IFERROR(VLOOKUP(B2621,'[1]Sum table'!$A:$E,5,FALSE),0)</f>
        <v>0</v>
      </c>
      <c r="E2621">
        <f>+IFERROR(VLOOKUP(B2621,'[1]Sum table'!$A:$F,6,FALSE),0)</f>
        <v>0</v>
      </c>
      <c r="F2621">
        <f>+IFERROR(VLOOKUP(B2621,'[1]Sum table'!$A:$G,7,FALSE),0)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ZK108.K321.C042</v>
      </c>
      <c r="C2622">
        <f>+IFERROR(VLOOKUP(B2622,'[1]Sum table'!$A:$D,4,FALSE),0)</f>
        <v>0</v>
      </c>
      <c r="D2622">
        <f>+IFERROR(VLOOKUP(B2622,'[1]Sum table'!$A:$E,5,FALSE),0)</f>
        <v>0</v>
      </c>
      <c r="E2622">
        <f>+IFERROR(VLOOKUP(B2622,'[1]Sum table'!$A:$F,6,FALSE),0)</f>
        <v>0</v>
      </c>
      <c r="F2622">
        <f>+IFERROR(VLOOKUP(B2622,'[1]Sum table'!$A:$G,7,FALSE),0)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ZK108.K322.C042</v>
      </c>
      <c r="C2623">
        <f>+IFERROR(VLOOKUP(B2623,'[1]Sum table'!$A:$D,4,FALSE),0)</f>
        <v>0</v>
      </c>
      <c r="D2623">
        <f>+IFERROR(VLOOKUP(B2623,'[1]Sum table'!$A:$E,5,FALSE),0)</f>
        <v>0</v>
      </c>
      <c r="E2623">
        <f>+IFERROR(VLOOKUP(B2623,'[1]Sum table'!$A:$F,6,FALSE),0)</f>
        <v>0</v>
      </c>
      <c r="F2623">
        <f>+IFERROR(VLOOKUP(B2623,'[1]Sum table'!$A:$G,7,FALSE),0)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ZK108.K323.C042</v>
      </c>
      <c r="C2624">
        <f>+IFERROR(VLOOKUP(B2624,'[1]Sum table'!$A:$D,4,FALSE),0)</f>
        <v>0</v>
      </c>
      <c r="D2624">
        <f>+IFERROR(VLOOKUP(B2624,'[1]Sum table'!$A:$E,5,FALSE),0)</f>
        <v>0</v>
      </c>
      <c r="E2624">
        <f>+IFERROR(VLOOKUP(B2624,'[1]Sum table'!$A:$F,6,FALSE),0)</f>
        <v>0</v>
      </c>
      <c r="F2624">
        <f>+IFERROR(VLOOKUP(B2624,'[1]Sum table'!$A:$G,7,FALSE),0)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ZK108.K324.C042</v>
      </c>
      <c r="C2625">
        <f>+IFERROR(VLOOKUP(B2625,'[1]Sum table'!$A:$D,4,FALSE),0)</f>
        <v>0</v>
      </c>
      <c r="D2625">
        <f>+IFERROR(VLOOKUP(B2625,'[1]Sum table'!$A:$E,5,FALSE),0)</f>
        <v>0</v>
      </c>
      <c r="E2625">
        <f>+IFERROR(VLOOKUP(B2625,'[1]Sum table'!$A:$F,6,FALSE),0)</f>
        <v>0</v>
      </c>
      <c r="F2625">
        <f>+IFERROR(VLOOKUP(B2625,'[1]Sum table'!$A:$G,7,FALSE),0)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ZK108.K325.C042</v>
      </c>
      <c r="C2626">
        <f>+IFERROR(VLOOKUP(B2626,'[1]Sum table'!$A:$D,4,FALSE),0)</f>
        <v>0</v>
      </c>
      <c r="D2626">
        <f>+IFERROR(VLOOKUP(B2626,'[1]Sum table'!$A:$E,5,FALSE),0)</f>
        <v>0</v>
      </c>
      <c r="E2626">
        <f>+IFERROR(VLOOKUP(B2626,'[1]Sum table'!$A:$F,6,FALSE),0)</f>
        <v>0</v>
      </c>
      <c r="F2626">
        <f>+IFERROR(VLOOKUP(B2626,'[1]Sum table'!$A:$G,7,FALSE),0)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ZK108.K326.C042</v>
      </c>
      <c r="C2627">
        <f>+IFERROR(VLOOKUP(B2627,'[1]Sum table'!$A:$D,4,FALSE),0)</f>
        <v>0</v>
      </c>
      <c r="D2627">
        <f>+IFERROR(VLOOKUP(B2627,'[1]Sum table'!$A:$E,5,FALSE),0)</f>
        <v>0</v>
      </c>
      <c r="E2627">
        <f>+IFERROR(VLOOKUP(B2627,'[1]Sum table'!$A:$F,6,FALSE),0)</f>
        <v>0</v>
      </c>
      <c r="F2627">
        <f>+IFERROR(VLOOKUP(B2627,'[1]Sum table'!$A:$G,7,FALSE),0)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ZK108.K327.C042</v>
      </c>
      <c r="C2628">
        <f>+IFERROR(VLOOKUP(B2628,'[1]Sum table'!$A:$D,4,FALSE),0)</f>
        <v>0</v>
      </c>
      <c r="D2628">
        <f>+IFERROR(VLOOKUP(B2628,'[1]Sum table'!$A:$E,5,FALSE),0)</f>
        <v>0</v>
      </c>
      <c r="E2628">
        <f>+IFERROR(VLOOKUP(B2628,'[1]Sum table'!$A:$F,6,FALSE),0)</f>
        <v>0</v>
      </c>
      <c r="F2628">
        <f>+IFERROR(VLOOKUP(B2628,'[1]Sum table'!$A:$G,7,FALSE),0)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ZK108.K328.C042</v>
      </c>
      <c r="C2629">
        <f>+IFERROR(VLOOKUP(B2629,'[1]Sum table'!$A:$D,4,FALSE),0)</f>
        <v>0</v>
      </c>
      <c r="D2629">
        <f>+IFERROR(VLOOKUP(B2629,'[1]Sum table'!$A:$E,5,FALSE),0)</f>
        <v>0</v>
      </c>
      <c r="E2629">
        <f>+IFERROR(VLOOKUP(B2629,'[1]Sum table'!$A:$F,6,FALSE),0)</f>
        <v>0</v>
      </c>
      <c r="F2629">
        <f>+IFERROR(VLOOKUP(B2629,'[1]Sum table'!$A:$G,7,FALSE),0)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ZK108.K329.C042</v>
      </c>
      <c r="C2630">
        <f>+IFERROR(VLOOKUP(B2630,'[1]Sum table'!$A:$D,4,FALSE),0)</f>
        <v>0</v>
      </c>
      <c r="D2630">
        <f>+IFERROR(VLOOKUP(B2630,'[1]Sum table'!$A:$E,5,FALSE),0)</f>
        <v>0</v>
      </c>
      <c r="E2630">
        <f>+IFERROR(VLOOKUP(B2630,'[1]Sum table'!$A:$F,6,FALSE),0)</f>
        <v>0</v>
      </c>
      <c r="F2630">
        <f>+IFERROR(VLOOKUP(B2630,'[1]Sum table'!$A:$G,7,FALSE),0)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ZK108.K330.C042</v>
      </c>
      <c r="C2631">
        <f>+IFERROR(VLOOKUP(B2631,'[1]Sum table'!$A:$D,4,FALSE),0)</f>
        <v>0</v>
      </c>
      <c r="D2631">
        <f>+IFERROR(VLOOKUP(B2631,'[1]Sum table'!$A:$E,5,FALSE),0)</f>
        <v>0</v>
      </c>
      <c r="E2631">
        <f>+IFERROR(VLOOKUP(B2631,'[1]Sum table'!$A:$F,6,FALSE),0)</f>
        <v>0</v>
      </c>
      <c r="F2631">
        <f>+IFERROR(VLOOKUP(B2631,'[1]Sum table'!$A:$G,7,FALSE),0)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ZK108.K331.C042</v>
      </c>
      <c r="C2632">
        <f>+IFERROR(VLOOKUP(B2632,'[1]Sum table'!$A:$D,4,FALSE),0)</f>
        <v>0</v>
      </c>
      <c r="D2632">
        <f>+IFERROR(VLOOKUP(B2632,'[1]Sum table'!$A:$E,5,FALSE),0)</f>
        <v>0</v>
      </c>
      <c r="E2632">
        <f>+IFERROR(VLOOKUP(B2632,'[1]Sum table'!$A:$F,6,FALSE),0)</f>
        <v>0</v>
      </c>
      <c r="F2632">
        <f>+IFERROR(VLOOKUP(B2632,'[1]Sum table'!$A:$G,7,FALSE),0)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ZK108.K332.C042</v>
      </c>
      <c r="C2633">
        <f>+IFERROR(VLOOKUP(B2633,'[1]Sum table'!$A:$D,4,FALSE),0)</f>
        <v>0</v>
      </c>
      <c r="D2633">
        <f>+IFERROR(VLOOKUP(B2633,'[1]Sum table'!$A:$E,5,FALSE),0)</f>
        <v>0</v>
      </c>
      <c r="E2633">
        <f>+IFERROR(VLOOKUP(B2633,'[1]Sum table'!$A:$F,6,FALSE),0)</f>
        <v>0</v>
      </c>
      <c r="F2633">
        <f>+IFERROR(VLOOKUP(B2633,'[1]Sum table'!$A:$G,7,FALSE),0)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ZK108.K333.C042</v>
      </c>
      <c r="C2634">
        <f>+IFERROR(VLOOKUP(B2634,'[1]Sum table'!$A:$D,4,FALSE),0)</f>
        <v>0</v>
      </c>
      <c r="D2634">
        <f>+IFERROR(VLOOKUP(B2634,'[1]Sum table'!$A:$E,5,FALSE),0)</f>
        <v>0</v>
      </c>
      <c r="E2634">
        <f>+IFERROR(VLOOKUP(B2634,'[1]Sum table'!$A:$F,6,FALSE),0)</f>
        <v>0</v>
      </c>
      <c r="F2634">
        <f>+IFERROR(VLOOKUP(B2634,'[1]Sum table'!$A:$G,7,FALSE),0)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ZK108.K334.C042</v>
      </c>
      <c r="C2635">
        <f>+IFERROR(VLOOKUP(B2635,'[1]Sum table'!$A:$D,4,FALSE),0)</f>
        <v>0</v>
      </c>
      <c r="D2635">
        <f>+IFERROR(VLOOKUP(B2635,'[1]Sum table'!$A:$E,5,FALSE),0)</f>
        <v>0</v>
      </c>
      <c r="E2635">
        <f>+IFERROR(VLOOKUP(B2635,'[1]Sum table'!$A:$F,6,FALSE),0)</f>
        <v>0</v>
      </c>
      <c r="F2635">
        <f>+IFERROR(VLOOKUP(B2635,'[1]Sum table'!$A:$G,7,FALSE),0)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ZK108.K335.C042</v>
      </c>
      <c r="C2636">
        <f>+IFERROR(VLOOKUP(B2636,'[1]Sum table'!$A:$D,4,FALSE),0)</f>
        <v>0</v>
      </c>
      <c r="D2636">
        <f>+IFERROR(VLOOKUP(B2636,'[1]Sum table'!$A:$E,5,FALSE),0)</f>
        <v>0</v>
      </c>
      <c r="E2636">
        <f>+IFERROR(VLOOKUP(B2636,'[1]Sum table'!$A:$F,6,FALSE),0)</f>
        <v>0</v>
      </c>
      <c r="F2636">
        <f>+IFERROR(VLOOKUP(B2636,'[1]Sum table'!$A:$G,7,FALSE),0)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ZK108.K336.C042</v>
      </c>
      <c r="C2637">
        <f>+IFERROR(VLOOKUP(B2637,'[1]Sum table'!$A:$D,4,FALSE),0)</f>
        <v>0</v>
      </c>
      <c r="D2637">
        <f>+IFERROR(VLOOKUP(B2637,'[1]Sum table'!$A:$E,5,FALSE),0)</f>
        <v>0</v>
      </c>
      <c r="E2637">
        <f>+IFERROR(VLOOKUP(B2637,'[1]Sum table'!$A:$F,6,FALSE),0)</f>
        <v>0</v>
      </c>
      <c r="F2637">
        <f>+IFERROR(VLOOKUP(B2637,'[1]Sum table'!$A:$G,7,FALSE),0)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ZK108.K337.C042</v>
      </c>
      <c r="C2638">
        <f>+IFERROR(VLOOKUP(B2638,'[1]Sum table'!$A:$D,4,FALSE),0)</f>
        <v>0</v>
      </c>
      <c r="D2638">
        <f>+IFERROR(VLOOKUP(B2638,'[1]Sum table'!$A:$E,5,FALSE),0)</f>
        <v>0</v>
      </c>
      <c r="E2638">
        <f>+IFERROR(VLOOKUP(B2638,'[1]Sum table'!$A:$F,6,FALSE),0)</f>
        <v>0</v>
      </c>
      <c r="F2638">
        <f>+IFERROR(VLOOKUP(B2638,'[1]Sum table'!$A:$G,7,FALSE),0)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ZK108.K338.C042</v>
      </c>
      <c r="C2639">
        <f>+IFERROR(VLOOKUP(B2639,'[1]Sum table'!$A:$D,4,FALSE),0)</f>
        <v>0</v>
      </c>
      <c r="D2639">
        <f>+IFERROR(VLOOKUP(B2639,'[1]Sum table'!$A:$E,5,FALSE),0)</f>
        <v>0</v>
      </c>
      <c r="E2639">
        <f>+IFERROR(VLOOKUP(B2639,'[1]Sum table'!$A:$F,6,FALSE),0)</f>
        <v>0</v>
      </c>
      <c r="F2639">
        <f>+IFERROR(VLOOKUP(B2639,'[1]Sum table'!$A:$G,7,FALSE),0)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ZK108.K339.C042</v>
      </c>
      <c r="C2640">
        <f>+IFERROR(VLOOKUP(B2640,'[1]Sum table'!$A:$D,4,FALSE),0)</f>
        <v>0</v>
      </c>
      <c r="D2640">
        <f>+IFERROR(VLOOKUP(B2640,'[1]Sum table'!$A:$E,5,FALSE),0)</f>
        <v>0</v>
      </c>
      <c r="E2640">
        <f>+IFERROR(VLOOKUP(B2640,'[1]Sum table'!$A:$F,6,FALSE),0)</f>
        <v>0</v>
      </c>
      <c r="F2640">
        <f>+IFERROR(VLOOKUP(B2640,'[1]Sum table'!$A:$G,7,FALSE),0)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ZK108.K340.C042</v>
      </c>
      <c r="C2641">
        <f>+IFERROR(VLOOKUP(B2641,'[1]Sum table'!$A:$D,4,FALSE),0)</f>
        <v>0</v>
      </c>
      <c r="D2641">
        <f>+IFERROR(VLOOKUP(B2641,'[1]Sum table'!$A:$E,5,FALSE),0)</f>
        <v>0</v>
      </c>
      <c r="E2641">
        <f>+IFERROR(VLOOKUP(B2641,'[1]Sum table'!$A:$F,6,FALSE),0)</f>
        <v>0</v>
      </c>
      <c r="F2641">
        <f>+IFERROR(VLOOKUP(B2641,'[1]Sum table'!$A:$G,7,FALSE),0)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ZK108.K341.C042</v>
      </c>
      <c r="C2642">
        <f>+IFERROR(VLOOKUP(B2642,'[1]Sum table'!$A:$D,4,FALSE),0)</f>
        <v>0</v>
      </c>
      <c r="D2642">
        <f>+IFERROR(VLOOKUP(B2642,'[1]Sum table'!$A:$E,5,FALSE),0)</f>
        <v>0</v>
      </c>
      <c r="E2642">
        <f>+IFERROR(VLOOKUP(B2642,'[1]Sum table'!$A:$F,6,FALSE),0)</f>
        <v>0</v>
      </c>
      <c r="F2642">
        <f>+IFERROR(VLOOKUP(B2642,'[1]Sum table'!$A:$G,7,FALSE),0)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ZK108.K342.C042</v>
      </c>
      <c r="C2643">
        <f>+IFERROR(VLOOKUP(B2643,'[1]Sum table'!$A:$D,4,FALSE),0)</f>
        <v>0</v>
      </c>
      <c r="D2643">
        <f>+IFERROR(VLOOKUP(B2643,'[1]Sum table'!$A:$E,5,FALSE),0)</f>
        <v>0</v>
      </c>
      <c r="E2643">
        <f>+IFERROR(VLOOKUP(B2643,'[1]Sum table'!$A:$F,6,FALSE),0)</f>
        <v>0</v>
      </c>
      <c r="F2643">
        <f>+IFERROR(VLOOKUP(B2643,'[1]Sum table'!$A:$G,7,FALSE),0)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ZK108.K343.C042</v>
      </c>
      <c r="C2644">
        <f>+IFERROR(VLOOKUP(B2644,'[1]Sum table'!$A:$D,4,FALSE),0)</f>
        <v>0</v>
      </c>
      <c r="D2644">
        <f>+IFERROR(VLOOKUP(B2644,'[1]Sum table'!$A:$E,5,FALSE),0)</f>
        <v>0</v>
      </c>
      <c r="E2644">
        <f>+IFERROR(VLOOKUP(B2644,'[1]Sum table'!$A:$F,6,FALSE),0)</f>
        <v>0</v>
      </c>
      <c r="F2644">
        <f>+IFERROR(VLOOKUP(B2644,'[1]Sum table'!$A:$G,7,FALSE),0)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ZK108.K344.C042</v>
      </c>
      <c r="C2645">
        <f>+IFERROR(VLOOKUP(B2645,'[1]Sum table'!$A:$D,4,FALSE),0)</f>
        <v>0</v>
      </c>
      <c r="D2645">
        <f>+IFERROR(VLOOKUP(B2645,'[1]Sum table'!$A:$E,5,FALSE),0)</f>
        <v>0</v>
      </c>
      <c r="E2645">
        <f>+IFERROR(VLOOKUP(B2645,'[1]Sum table'!$A:$F,6,FALSE),0)</f>
        <v>0</v>
      </c>
      <c r="F2645">
        <f>+IFERROR(VLOOKUP(B2645,'[1]Sum table'!$A:$G,7,FALSE),0)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ZK108.K345.C042</v>
      </c>
      <c r="C2646">
        <f>+IFERROR(VLOOKUP(B2646,'[1]Sum table'!$A:$D,4,FALSE),0)</f>
        <v>0</v>
      </c>
      <c r="D2646">
        <f>+IFERROR(VLOOKUP(B2646,'[1]Sum table'!$A:$E,5,FALSE),0)</f>
        <v>0</v>
      </c>
      <c r="E2646">
        <f>+IFERROR(VLOOKUP(B2646,'[1]Sum table'!$A:$F,6,FALSE),0)</f>
        <v>0</v>
      </c>
      <c r="F2646">
        <f>+IFERROR(VLOOKUP(B2646,'[1]Sum table'!$A:$G,7,FALSE),0)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ZK108.K346.C042</v>
      </c>
      <c r="C2647">
        <f>+IFERROR(VLOOKUP(B2647,'[1]Sum table'!$A:$D,4,FALSE),0)</f>
        <v>0</v>
      </c>
      <c r="D2647">
        <f>+IFERROR(VLOOKUP(B2647,'[1]Sum table'!$A:$E,5,FALSE),0)</f>
        <v>0</v>
      </c>
      <c r="E2647">
        <f>+IFERROR(VLOOKUP(B2647,'[1]Sum table'!$A:$F,6,FALSE),0)</f>
        <v>0</v>
      </c>
      <c r="F2647">
        <f>+IFERROR(VLOOKUP(B2647,'[1]Sum table'!$A:$G,7,FALSE),0)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ZK108.K347.C042</v>
      </c>
      <c r="C2648">
        <f>+IFERROR(VLOOKUP(B2648,'[1]Sum table'!$A:$D,4,FALSE),0)</f>
        <v>0</v>
      </c>
      <c r="D2648">
        <f>+IFERROR(VLOOKUP(B2648,'[1]Sum table'!$A:$E,5,FALSE),0)</f>
        <v>0</v>
      </c>
      <c r="E2648">
        <f>+IFERROR(VLOOKUP(B2648,'[1]Sum table'!$A:$F,6,FALSE),0)</f>
        <v>0</v>
      </c>
      <c r="F2648">
        <f>+IFERROR(VLOOKUP(B2648,'[1]Sum table'!$A:$G,7,FALSE),0)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ZK108.K348.C042</v>
      </c>
      <c r="C2649">
        <f>+IFERROR(VLOOKUP(B2649,'[1]Sum table'!$A:$D,4,FALSE),0)</f>
        <v>0</v>
      </c>
      <c r="D2649">
        <f>+IFERROR(VLOOKUP(B2649,'[1]Sum table'!$A:$E,5,FALSE),0)</f>
        <v>0</v>
      </c>
      <c r="E2649">
        <f>+IFERROR(VLOOKUP(B2649,'[1]Sum table'!$A:$F,6,FALSE),0)</f>
        <v>0</v>
      </c>
      <c r="F2649">
        <f>+IFERROR(VLOOKUP(B2649,'[1]Sum table'!$A:$G,7,FALSE),0)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ZK108.K349.C042</v>
      </c>
      <c r="C2650">
        <f>+IFERROR(VLOOKUP(B2650,'[1]Sum table'!$A:$D,4,FALSE),0)</f>
        <v>0</v>
      </c>
      <c r="D2650">
        <f>+IFERROR(VLOOKUP(B2650,'[1]Sum table'!$A:$E,5,FALSE),0)</f>
        <v>0</v>
      </c>
      <c r="E2650">
        <f>+IFERROR(VLOOKUP(B2650,'[1]Sum table'!$A:$F,6,FALSE),0)</f>
        <v>0</v>
      </c>
      <c r="F2650">
        <f>+IFERROR(VLOOKUP(B2650,'[1]Sum table'!$A:$G,7,FALSE),0)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ZK108.K350.C042</v>
      </c>
      <c r="C2651">
        <f>+IFERROR(VLOOKUP(B2651,'[1]Sum table'!$A:$D,4,FALSE),0)</f>
        <v>0</v>
      </c>
      <c r="D2651">
        <f>+IFERROR(VLOOKUP(B2651,'[1]Sum table'!$A:$E,5,FALSE),0)</f>
        <v>0</v>
      </c>
      <c r="E2651">
        <f>+IFERROR(VLOOKUP(B2651,'[1]Sum table'!$A:$F,6,FALSE),0)</f>
        <v>0</v>
      </c>
      <c r="F2651">
        <f>+IFERROR(VLOOKUP(B2651,'[1]Sum table'!$A:$G,7,FALSE),0)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ZK108.K351.C042</v>
      </c>
      <c r="C2652">
        <f>+IFERROR(VLOOKUP(B2652,'[1]Sum table'!$A:$D,4,FALSE),0)</f>
        <v>0</v>
      </c>
      <c r="D2652">
        <f>+IFERROR(VLOOKUP(B2652,'[1]Sum table'!$A:$E,5,FALSE),0)</f>
        <v>0</v>
      </c>
      <c r="E2652">
        <f>+IFERROR(VLOOKUP(B2652,'[1]Sum table'!$A:$F,6,FALSE),0)</f>
        <v>0</v>
      </c>
      <c r="F2652">
        <f>+IFERROR(VLOOKUP(B2652,'[1]Sum table'!$A:$G,7,FALSE),0)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ZK108.K352.C042</v>
      </c>
      <c r="C2653">
        <f>+IFERROR(VLOOKUP(B2653,'[1]Sum table'!$A:$D,4,FALSE),0)</f>
        <v>0</v>
      </c>
      <c r="D2653">
        <f>+IFERROR(VLOOKUP(B2653,'[1]Sum table'!$A:$E,5,FALSE),0)</f>
        <v>0</v>
      </c>
      <c r="E2653">
        <f>+IFERROR(VLOOKUP(B2653,'[1]Sum table'!$A:$F,6,FALSE),0)</f>
        <v>0</v>
      </c>
      <c r="F2653">
        <f>+IFERROR(VLOOKUP(B2653,'[1]Sum table'!$A:$G,7,FALSE),0)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ZK108.K353.C042</v>
      </c>
      <c r="C2654">
        <f>+IFERROR(VLOOKUP(B2654,'[1]Sum table'!$A:$D,4,FALSE),0)</f>
        <v>0</v>
      </c>
      <c r="D2654">
        <f>+IFERROR(VLOOKUP(B2654,'[1]Sum table'!$A:$E,5,FALSE),0)</f>
        <v>0</v>
      </c>
      <c r="E2654">
        <f>+IFERROR(VLOOKUP(B2654,'[1]Sum table'!$A:$F,6,FALSE),0)</f>
        <v>0</v>
      </c>
      <c r="F2654">
        <f>+IFERROR(VLOOKUP(B2654,'[1]Sum table'!$A:$G,7,FALSE),0)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ZK108.K354.C042</v>
      </c>
      <c r="C2655">
        <f>+IFERROR(VLOOKUP(B2655,'[1]Sum table'!$A:$D,4,FALSE),0)</f>
        <v>0</v>
      </c>
      <c r="D2655">
        <f>+IFERROR(VLOOKUP(B2655,'[1]Sum table'!$A:$E,5,FALSE),0)</f>
        <v>0</v>
      </c>
      <c r="E2655">
        <f>+IFERROR(VLOOKUP(B2655,'[1]Sum table'!$A:$F,6,FALSE),0)</f>
        <v>0</v>
      </c>
      <c r="F2655">
        <f>+IFERROR(VLOOKUP(B2655,'[1]Sum table'!$A:$G,7,FALSE),0)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ZK108.K355.C042</v>
      </c>
      <c r="C2656">
        <f>+IFERROR(VLOOKUP(B2656,'[1]Sum table'!$A:$D,4,FALSE),0)</f>
        <v>0</v>
      </c>
      <c r="D2656">
        <f>+IFERROR(VLOOKUP(B2656,'[1]Sum table'!$A:$E,5,FALSE),0)</f>
        <v>0</v>
      </c>
      <c r="E2656">
        <f>+IFERROR(VLOOKUP(B2656,'[1]Sum table'!$A:$F,6,FALSE),0)</f>
        <v>0</v>
      </c>
      <c r="F2656">
        <f>+IFERROR(VLOOKUP(B2656,'[1]Sum table'!$A:$G,7,FALSE),0)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ZK108.K356.C042</v>
      </c>
      <c r="C2657">
        <f>+IFERROR(VLOOKUP(B2657,'[1]Sum table'!$A:$D,4,FALSE),0)</f>
        <v>0</v>
      </c>
      <c r="D2657">
        <f>+IFERROR(VLOOKUP(B2657,'[1]Sum table'!$A:$E,5,FALSE),0)</f>
        <v>0</v>
      </c>
      <c r="E2657">
        <f>+IFERROR(VLOOKUP(B2657,'[1]Sum table'!$A:$F,6,FALSE),0)</f>
        <v>0</v>
      </c>
      <c r="F2657">
        <f>+IFERROR(VLOOKUP(B2657,'[1]Sum table'!$A:$G,7,FALSE),0)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ZK108.K357.C042</v>
      </c>
      <c r="C2658">
        <f>+IFERROR(VLOOKUP(B2658,'[1]Sum table'!$A:$D,4,FALSE),0)</f>
        <v>0</v>
      </c>
      <c r="D2658">
        <f>+IFERROR(VLOOKUP(B2658,'[1]Sum table'!$A:$E,5,FALSE),0)</f>
        <v>0</v>
      </c>
      <c r="E2658">
        <f>+IFERROR(VLOOKUP(B2658,'[1]Sum table'!$A:$F,6,FALSE),0)</f>
        <v>0</v>
      </c>
      <c r="F2658">
        <f>+IFERROR(VLOOKUP(B2658,'[1]Sum table'!$A:$G,7,FALSE),0)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ZK108.K358.C042</v>
      </c>
      <c r="C2659">
        <f>+IFERROR(VLOOKUP(B2659,'[1]Sum table'!$A:$D,4,FALSE),0)</f>
        <v>0</v>
      </c>
      <c r="D2659">
        <f>+IFERROR(VLOOKUP(B2659,'[1]Sum table'!$A:$E,5,FALSE),0)</f>
        <v>0</v>
      </c>
      <c r="E2659">
        <f>+IFERROR(VLOOKUP(B2659,'[1]Sum table'!$A:$F,6,FALSE),0)</f>
        <v>0</v>
      </c>
      <c r="F2659">
        <f>+IFERROR(VLOOKUP(B2659,'[1]Sum table'!$A:$G,7,FALSE),0)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ZK108.K359.C042</v>
      </c>
      <c r="C2660">
        <f>+IFERROR(VLOOKUP(B2660,'[1]Sum table'!$A:$D,4,FALSE),0)</f>
        <v>0</v>
      </c>
      <c r="D2660">
        <f>+IFERROR(VLOOKUP(B2660,'[1]Sum table'!$A:$E,5,FALSE),0)</f>
        <v>0</v>
      </c>
      <c r="E2660">
        <f>+IFERROR(VLOOKUP(B2660,'[1]Sum table'!$A:$F,6,FALSE),0)</f>
        <v>0</v>
      </c>
      <c r="F2660">
        <f>+IFERROR(VLOOKUP(B2660,'[1]Sum table'!$A:$G,7,FALSE),0)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ZK108.K360.C042</v>
      </c>
      <c r="C2661">
        <f>+IFERROR(VLOOKUP(B2661,'[1]Sum table'!$A:$D,4,FALSE),0)</f>
        <v>0</v>
      </c>
      <c r="D2661">
        <f>+IFERROR(VLOOKUP(B2661,'[1]Sum table'!$A:$E,5,FALSE),0)</f>
        <v>0</v>
      </c>
      <c r="E2661">
        <f>+IFERROR(VLOOKUP(B2661,'[1]Sum table'!$A:$F,6,FALSE),0)</f>
        <v>0</v>
      </c>
      <c r="F2661">
        <f>+IFERROR(VLOOKUP(B2661,'[1]Sum table'!$A:$G,7,FALSE),0)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ZK108.K361.C042</v>
      </c>
      <c r="C2662">
        <f>+IFERROR(VLOOKUP(B2662,'[1]Sum table'!$A:$D,4,FALSE),0)</f>
        <v>0</v>
      </c>
      <c r="D2662">
        <f>+IFERROR(VLOOKUP(B2662,'[1]Sum table'!$A:$E,5,FALSE),0)</f>
        <v>0</v>
      </c>
      <c r="E2662">
        <f>+IFERROR(VLOOKUP(B2662,'[1]Sum table'!$A:$F,6,FALSE),0)</f>
        <v>0</v>
      </c>
      <c r="F2662">
        <f>+IFERROR(VLOOKUP(B2662,'[1]Sum table'!$A:$G,7,FALSE),0)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ZK108.K362.C042</v>
      </c>
      <c r="C2663">
        <f>+IFERROR(VLOOKUP(B2663,'[1]Sum table'!$A:$D,4,FALSE),0)</f>
        <v>0</v>
      </c>
      <c r="D2663">
        <f>+IFERROR(VLOOKUP(B2663,'[1]Sum table'!$A:$E,5,FALSE),0)</f>
        <v>0</v>
      </c>
      <c r="E2663">
        <f>+IFERROR(VLOOKUP(B2663,'[1]Sum table'!$A:$F,6,FALSE),0)</f>
        <v>0</v>
      </c>
      <c r="F2663">
        <f>+IFERROR(VLOOKUP(B2663,'[1]Sum table'!$A:$G,7,FALSE),0)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ZK108.K363.C042</v>
      </c>
      <c r="C2664">
        <f>+IFERROR(VLOOKUP(B2664,'[1]Sum table'!$A:$D,4,FALSE),0)</f>
        <v>0</v>
      </c>
      <c r="D2664">
        <f>+IFERROR(VLOOKUP(B2664,'[1]Sum table'!$A:$E,5,FALSE),0)</f>
        <v>0</v>
      </c>
      <c r="E2664">
        <f>+IFERROR(VLOOKUP(B2664,'[1]Sum table'!$A:$F,6,FALSE),0)</f>
        <v>0</v>
      </c>
      <c r="F2664">
        <f>+IFERROR(VLOOKUP(B2664,'[1]Sum table'!$A:$G,7,FALSE),0)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ZK108.K364.C042</v>
      </c>
      <c r="C2665">
        <f>+IFERROR(VLOOKUP(B2665,'[1]Sum table'!$A:$D,4,FALSE),0)</f>
        <v>0</v>
      </c>
      <c r="D2665">
        <f>+IFERROR(VLOOKUP(B2665,'[1]Sum table'!$A:$E,5,FALSE),0)</f>
        <v>0</v>
      </c>
      <c r="E2665">
        <f>+IFERROR(VLOOKUP(B2665,'[1]Sum table'!$A:$F,6,FALSE),0)</f>
        <v>0</v>
      </c>
      <c r="F2665">
        <f>+IFERROR(VLOOKUP(B2665,'[1]Sum table'!$A:$G,7,FALSE),0)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ZK108.K365.C042</v>
      </c>
      <c r="C2666">
        <f>+IFERROR(VLOOKUP(B2666,'[1]Sum table'!$A:$D,4,FALSE),0)</f>
        <v>0</v>
      </c>
      <c r="D2666">
        <f>+IFERROR(VLOOKUP(B2666,'[1]Sum table'!$A:$E,5,FALSE),0)</f>
        <v>0</v>
      </c>
      <c r="E2666">
        <f>+IFERROR(VLOOKUP(B2666,'[1]Sum table'!$A:$F,6,FALSE),0)</f>
        <v>0</v>
      </c>
      <c r="F2666">
        <f>+IFERROR(VLOOKUP(B2666,'[1]Sum table'!$A:$G,7,FALSE),0)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ZK108.K366.C042</v>
      </c>
      <c r="C2667">
        <f>+IFERROR(VLOOKUP(B2667,'[1]Sum table'!$A:$D,4,FALSE),0)</f>
        <v>0</v>
      </c>
      <c r="D2667">
        <f>+IFERROR(VLOOKUP(B2667,'[1]Sum table'!$A:$E,5,FALSE),0)</f>
        <v>0</v>
      </c>
      <c r="E2667">
        <f>+IFERROR(VLOOKUP(B2667,'[1]Sum table'!$A:$F,6,FALSE),0)</f>
        <v>0</v>
      </c>
      <c r="F2667">
        <f>+IFERROR(VLOOKUP(B2667,'[1]Sum table'!$A:$G,7,FALSE),0)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ZK108.K367.C042</v>
      </c>
      <c r="C2668">
        <f>+IFERROR(VLOOKUP(B2668,'[1]Sum table'!$A:$D,4,FALSE),0)</f>
        <v>0</v>
      </c>
      <c r="D2668">
        <f>+IFERROR(VLOOKUP(B2668,'[1]Sum table'!$A:$E,5,FALSE),0)</f>
        <v>0</v>
      </c>
      <c r="E2668">
        <f>+IFERROR(VLOOKUP(B2668,'[1]Sum table'!$A:$F,6,FALSE),0)</f>
        <v>0</v>
      </c>
      <c r="F2668">
        <f>+IFERROR(VLOOKUP(B2668,'[1]Sum table'!$A:$G,7,FALSE),0)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ZK108.K368.C042</v>
      </c>
      <c r="C2669">
        <f>+IFERROR(VLOOKUP(B2669,'[1]Sum table'!$A:$D,4,FALSE),0)</f>
        <v>0</v>
      </c>
      <c r="D2669">
        <f>+IFERROR(VLOOKUP(B2669,'[1]Sum table'!$A:$E,5,FALSE),0)</f>
        <v>0</v>
      </c>
      <c r="E2669">
        <f>+IFERROR(VLOOKUP(B2669,'[1]Sum table'!$A:$F,6,FALSE),0)</f>
        <v>0</v>
      </c>
      <c r="F2669">
        <f>+IFERROR(VLOOKUP(B2669,'[1]Sum table'!$A:$G,7,FALSE),0)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ZK108.K369.C042</v>
      </c>
      <c r="C2670">
        <f>+IFERROR(VLOOKUP(B2670,'[1]Sum table'!$A:$D,4,FALSE),0)</f>
        <v>0</v>
      </c>
      <c r="D2670">
        <f>+IFERROR(VLOOKUP(B2670,'[1]Sum table'!$A:$E,5,FALSE),0)</f>
        <v>0</v>
      </c>
      <c r="E2670">
        <f>+IFERROR(VLOOKUP(B2670,'[1]Sum table'!$A:$F,6,FALSE),0)</f>
        <v>0</v>
      </c>
      <c r="F2670">
        <f>+IFERROR(VLOOKUP(B2670,'[1]Sum table'!$A:$G,7,FALSE),0)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ZK108.K370.C042</v>
      </c>
      <c r="C2671">
        <f>+IFERROR(VLOOKUP(B2671,'[1]Sum table'!$A:$D,4,FALSE),0)</f>
        <v>0</v>
      </c>
      <c r="D2671">
        <f>+IFERROR(VLOOKUP(B2671,'[1]Sum table'!$A:$E,5,FALSE),0)</f>
        <v>0</v>
      </c>
      <c r="E2671">
        <f>+IFERROR(VLOOKUP(B2671,'[1]Sum table'!$A:$F,6,FALSE),0)</f>
        <v>0</v>
      </c>
      <c r="F2671">
        <f>+IFERROR(VLOOKUP(B2671,'[1]Sum table'!$A:$G,7,FALSE),0)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ZK108.K371.C042</v>
      </c>
      <c r="C2672">
        <f>+IFERROR(VLOOKUP(B2672,'[1]Sum table'!$A:$D,4,FALSE),0)</f>
        <v>0</v>
      </c>
      <c r="D2672">
        <f>+IFERROR(VLOOKUP(B2672,'[1]Sum table'!$A:$E,5,FALSE),0)</f>
        <v>0</v>
      </c>
      <c r="E2672">
        <f>+IFERROR(VLOOKUP(B2672,'[1]Sum table'!$A:$F,6,FALSE),0)</f>
        <v>0</v>
      </c>
      <c r="F2672">
        <f>+IFERROR(VLOOKUP(B2672,'[1]Sum table'!$A:$G,7,FALSE),0)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ZK108.K372.C042</v>
      </c>
      <c r="C2673">
        <f>+IFERROR(VLOOKUP(B2673,'[1]Sum table'!$A:$D,4,FALSE),0)</f>
        <v>0</v>
      </c>
      <c r="D2673">
        <f>+IFERROR(VLOOKUP(B2673,'[1]Sum table'!$A:$E,5,FALSE),0)</f>
        <v>0</v>
      </c>
      <c r="E2673">
        <f>+IFERROR(VLOOKUP(B2673,'[1]Sum table'!$A:$F,6,FALSE),0)</f>
        <v>0</v>
      </c>
      <c r="F2673">
        <f>+IFERROR(VLOOKUP(B2673,'[1]Sum table'!$A:$G,7,FALSE),0)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ZK108.K373.C042</v>
      </c>
      <c r="C2674">
        <f>+IFERROR(VLOOKUP(B2674,'[1]Sum table'!$A:$D,4,FALSE),0)</f>
        <v>0</v>
      </c>
      <c r="D2674">
        <f>+IFERROR(VLOOKUP(B2674,'[1]Sum table'!$A:$E,5,FALSE),0)</f>
        <v>0</v>
      </c>
      <c r="E2674">
        <f>+IFERROR(VLOOKUP(B2674,'[1]Sum table'!$A:$F,6,FALSE),0)</f>
        <v>0</v>
      </c>
      <c r="F2674">
        <f>+IFERROR(VLOOKUP(B2674,'[1]Sum table'!$A:$G,7,FALSE),0)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ZK108.K374.C042</v>
      </c>
      <c r="C2675">
        <f>+IFERROR(VLOOKUP(B2675,'[1]Sum table'!$A:$D,4,FALSE),0)</f>
        <v>0</v>
      </c>
      <c r="D2675">
        <f>+IFERROR(VLOOKUP(B2675,'[1]Sum table'!$A:$E,5,FALSE),0)</f>
        <v>0</v>
      </c>
      <c r="E2675">
        <f>+IFERROR(VLOOKUP(B2675,'[1]Sum table'!$A:$F,6,FALSE),0)</f>
        <v>0</v>
      </c>
      <c r="F2675">
        <f>+IFERROR(VLOOKUP(B2675,'[1]Sum table'!$A:$G,7,FALSE),0)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ZK108.K375.C042</v>
      </c>
      <c r="C2676">
        <f>+IFERROR(VLOOKUP(B2676,'[1]Sum table'!$A:$D,4,FALSE),0)</f>
        <v>0</v>
      </c>
      <c r="D2676">
        <f>+IFERROR(VLOOKUP(B2676,'[1]Sum table'!$A:$E,5,FALSE),0)</f>
        <v>0</v>
      </c>
      <c r="E2676">
        <f>+IFERROR(VLOOKUP(B2676,'[1]Sum table'!$A:$F,6,FALSE),0)</f>
        <v>0</v>
      </c>
      <c r="F2676">
        <f>+IFERROR(VLOOKUP(B2676,'[1]Sum table'!$A:$G,7,FALSE),0)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ZK108.K376.C042</v>
      </c>
      <c r="C2677">
        <f>+IFERROR(VLOOKUP(B2677,'[1]Sum table'!$A:$D,4,FALSE),0)</f>
        <v>0</v>
      </c>
      <c r="D2677">
        <f>+IFERROR(VLOOKUP(B2677,'[1]Sum table'!$A:$E,5,FALSE),0)</f>
        <v>0</v>
      </c>
      <c r="E2677">
        <f>+IFERROR(VLOOKUP(B2677,'[1]Sum table'!$A:$F,6,FALSE),0)</f>
        <v>0</v>
      </c>
      <c r="F2677">
        <f>+IFERROR(VLOOKUP(B2677,'[1]Sum table'!$A:$G,7,FALSE),0)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ZK108.K377.C042</v>
      </c>
      <c r="C2678">
        <f>+IFERROR(VLOOKUP(B2678,'[1]Sum table'!$A:$D,4,FALSE),0)</f>
        <v>0</v>
      </c>
      <c r="D2678">
        <f>+IFERROR(VLOOKUP(B2678,'[1]Sum table'!$A:$E,5,FALSE),0)</f>
        <v>0</v>
      </c>
      <c r="E2678">
        <f>+IFERROR(VLOOKUP(B2678,'[1]Sum table'!$A:$F,6,FALSE),0)</f>
        <v>0</v>
      </c>
      <c r="F2678">
        <f>+IFERROR(VLOOKUP(B2678,'[1]Sum table'!$A:$G,7,FALSE),0)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ZK108.K378.C042</v>
      </c>
      <c r="C2679">
        <f>+IFERROR(VLOOKUP(B2679,'[1]Sum table'!$A:$D,4,FALSE),0)</f>
        <v>0</v>
      </c>
      <c r="D2679">
        <f>+IFERROR(VLOOKUP(B2679,'[1]Sum table'!$A:$E,5,FALSE),0)</f>
        <v>0</v>
      </c>
      <c r="E2679">
        <f>+IFERROR(VLOOKUP(B2679,'[1]Sum table'!$A:$F,6,FALSE),0)</f>
        <v>0</v>
      </c>
      <c r="F2679">
        <f>+IFERROR(VLOOKUP(B2679,'[1]Sum table'!$A:$G,7,FALSE),0)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ZK108.K379.C042</v>
      </c>
      <c r="C2680">
        <f>+IFERROR(VLOOKUP(B2680,'[1]Sum table'!$A:$D,4,FALSE),0)</f>
        <v>0</v>
      </c>
      <c r="D2680">
        <f>+IFERROR(VLOOKUP(B2680,'[1]Sum table'!$A:$E,5,FALSE),0)</f>
        <v>0</v>
      </c>
      <c r="E2680">
        <f>+IFERROR(VLOOKUP(B2680,'[1]Sum table'!$A:$F,6,FALSE),0)</f>
        <v>0</v>
      </c>
      <c r="F2680">
        <f>+IFERROR(VLOOKUP(B2680,'[1]Sum table'!$A:$G,7,FALSE),0)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ZK108.K380.C042</v>
      </c>
      <c r="C2681">
        <f>+IFERROR(VLOOKUP(B2681,'[1]Sum table'!$A:$D,4,FALSE),0)</f>
        <v>0</v>
      </c>
      <c r="D2681">
        <f>+IFERROR(VLOOKUP(B2681,'[1]Sum table'!$A:$E,5,FALSE),0)</f>
        <v>0</v>
      </c>
      <c r="E2681">
        <f>+IFERROR(VLOOKUP(B2681,'[1]Sum table'!$A:$F,6,FALSE),0)</f>
        <v>0</v>
      </c>
      <c r="F2681">
        <f>+IFERROR(VLOOKUP(B2681,'[1]Sum table'!$A:$G,7,FALSE),0)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ZK108.K381.C042</v>
      </c>
      <c r="C2682">
        <f>+IFERROR(VLOOKUP(B2682,'[1]Sum table'!$A:$D,4,FALSE),0)</f>
        <v>0</v>
      </c>
      <c r="D2682">
        <f>+IFERROR(VLOOKUP(B2682,'[1]Sum table'!$A:$E,5,FALSE),0)</f>
        <v>0</v>
      </c>
      <c r="E2682">
        <f>+IFERROR(VLOOKUP(B2682,'[1]Sum table'!$A:$F,6,FALSE),0)</f>
        <v>0</v>
      </c>
      <c r="F2682">
        <f>+IFERROR(VLOOKUP(B2682,'[1]Sum table'!$A:$G,7,FALSE),0)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ZK108.K382.C042</v>
      </c>
      <c r="C2683">
        <f>+IFERROR(VLOOKUP(B2683,'[1]Sum table'!$A:$D,4,FALSE),0)</f>
        <v>0</v>
      </c>
      <c r="D2683">
        <f>+IFERROR(VLOOKUP(B2683,'[1]Sum table'!$A:$E,5,FALSE),0)</f>
        <v>0</v>
      </c>
      <c r="E2683">
        <f>+IFERROR(VLOOKUP(B2683,'[1]Sum table'!$A:$F,6,FALSE),0)</f>
        <v>0</v>
      </c>
      <c r="F2683">
        <f>+IFERROR(VLOOKUP(B2683,'[1]Sum table'!$A:$G,7,FALSE),0)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ZK108.K383.C042</v>
      </c>
      <c r="C2684">
        <f>+IFERROR(VLOOKUP(B2684,'[1]Sum table'!$A:$D,4,FALSE),0)</f>
        <v>0</v>
      </c>
      <c r="D2684">
        <f>+IFERROR(VLOOKUP(B2684,'[1]Sum table'!$A:$E,5,FALSE),0)</f>
        <v>0</v>
      </c>
      <c r="E2684">
        <f>+IFERROR(VLOOKUP(B2684,'[1]Sum table'!$A:$F,6,FALSE),0)</f>
        <v>0</v>
      </c>
      <c r="F2684">
        <f>+IFERROR(VLOOKUP(B2684,'[1]Sum table'!$A:$G,7,FALSE),0)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ZK108.K384.C042</v>
      </c>
      <c r="C2685">
        <f>+IFERROR(VLOOKUP(B2685,'[1]Sum table'!$A:$D,4,FALSE),0)</f>
        <v>0</v>
      </c>
      <c r="D2685">
        <f>+IFERROR(VLOOKUP(B2685,'[1]Sum table'!$A:$E,5,FALSE),0)</f>
        <v>0</v>
      </c>
      <c r="E2685">
        <f>+IFERROR(VLOOKUP(B2685,'[1]Sum table'!$A:$F,6,FALSE),0)</f>
        <v>0</v>
      </c>
      <c r="F2685">
        <f>+IFERROR(VLOOKUP(B2685,'[1]Sum table'!$A:$G,7,FALSE),0)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ZK108.K385.C042</v>
      </c>
      <c r="C2686">
        <f>+IFERROR(VLOOKUP(B2686,'[1]Sum table'!$A:$D,4,FALSE),0)</f>
        <v>0</v>
      </c>
      <c r="D2686">
        <f>+IFERROR(VLOOKUP(B2686,'[1]Sum table'!$A:$E,5,FALSE),0)</f>
        <v>0</v>
      </c>
      <c r="E2686">
        <f>+IFERROR(VLOOKUP(B2686,'[1]Sum table'!$A:$F,6,FALSE),0)</f>
        <v>0</v>
      </c>
      <c r="F2686">
        <f>+IFERROR(VLOOKUP(B2686,'[1]Sum table'!$A:$G,7,FALSE),0)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ZK108.K386.C042</v>
      </c>
      <c r="C2687">
        <f>+IFERROR(VLOOKUP(B2687,'[1]Sum table'!$A:$D,4,FALSE),0)</f>
        <v>0</v>
      </c>
      <c r="D2687">
        <f>+IFERROR(VLOOKUP(B2687,'[1]Sum table'!$A:$E,5,FALSE),0)</f>
        <v>0</v>
      </c>
      <c r="E2687">
        <f>+IFERROR(VLOOKUP(B2687,'[1]Sum table'!$A:$F,6,FALSE),0)</f>
        <v>0</v>
      </c>
      <c r="F2687">
        <f>+IFERROR(VLOOKUP(B2687,'[1]Sum table'!$A:$G,7,FALSE),0)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ZK108.K387.C042</v>
      </c>
      <c r="C2688">
        <f>+IFERROR(VLOOKUP(B2688,'[1]Sum table'!$A:$D,4,FALSE),0)</f>
        <v>0</v>
      </c>
      <c r="D2688">
        <f>+IFERROR(VLOOKUP(B2688,'[1]Sum table'!$A:$E,5,FALSE),0)</f>
        <v>0</v>
      </c>
      <c r="E2688">
        <f>+IFERROR(VLOOKUP(B2688,'[1]Sum table'!$A:$F,6,FALSE),0)</f>
        <v>0</v>
      </c>
      <c r="F2688">
        <f>+IFERROR(VLOOKUP(B2688,'[1]Sum table'!$A:$G,7,FALSE),0)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ZK108.K388.C042</v>
      </c>
      <c r="C2689">
        <f>+IFERROR(VLOOKUP(B2689,'[1]Sum table'!$A:$D,4,FALSE),0)</f>
        <v>0</v>
      </c>
      <c r="D2689">
        <f>+IFERROR(VLOOKUP(B2689,'[1]Sum table'!$A:$E,5,FALSE),0)</f>
        <v>0</v>
      </c>
      <c r="E2689">
        <f>+IFERROR(VLOOKUP(B2689,'[1]Sum table'!$A:$F,6,FALSE),0)</f>
        <v>0</v>
      </c>
      <c r="F2689">
        <f>+IFERROR(VLOOKUP(B2689,'[1]Sum table'!$A:$G,7,FALSE),0)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ZK108.K389.C042</v>
      </c>
      <c r="C2690">
        <f>+IFERROR(VLOOKUP(B2690,'[1]Sum table'!$A:$D,4,FALSE),0)</f>
        <v>0</v>
      </c>
      <c r="D2690">
        <f>+IFERROR(VLOOKUP(B2690,'[1]Sum table'!$A:$E,5,FALSE),0)</f>
        <v>0</v>
      </c>
      <c r="E2690">
        <f>+IFERROR(VLOOKUP(B2690,'[1]Sum table'!$A:$F,6,FALSE),0)</f>
        <v>0</v>
      </c>
      <c r="F2690">
        <f>+IFERROR(VLOOKUP(B2690,'[1]Sum table'!$A:$G,7,FALSE),0)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ZK108.K390.C042</v>
      </c>
      <c r="C2691">
        <f>+IFERROR(VLOOKUP(B2691,'[1]Sum table'!$A:$D,4,FALSE),0)</f>
        <v>0</v>
      </c>
      <c r="D2691">
        <f>+IFERROR(VLOOKUP(B2691,'[1]Sum table'!$A:$E,5,FALSE),0)</f>
        <v>0</v>
      </c>
      <c r="E2691">
        <f>+IFERROR(VLOOKUP(B2691,'[1]Sum table'!$A:$F,6,FALSE),0)</f>
        <v>0</v>
      </c>
      <c r="F2691">
        <f>+IFERROR(VLOOKUP(B2691,'[1]Sum table'!$A:$G,7,FALSE),0)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ZK108.K391.C042</v>
      </c>
      <c r="C2692">
        <f>+IFERROR(VLOOKUP(B2692,'[1]Sum table'!$A:$D,4,FALSE),0)</f>
        <v>0</v>
      </c>
      <c r="D2692">
        <f>+IFERROR(VLOOKUP(B2692,'[1]Sum table'!$A:$E,5,FALSE),0)</f>
        <v>0</v>
      </c>
      <c r="E2692">
        <f>+IFERROR(VLOOKUP(B2692,'[1]Sum table'!$A:$F,6,FALSE),0)</f>
        <v>0</v>
      </c>
      <c r="F2692">
        <f>+IFERROR(VLOOKUP(B2692,'[1]Sum table'!$A:$G,7,FALSE),0)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ZK108.K392.C042</v>
      </c>
      <c r="C2693">
        <f>+IFERROR(VLOOKUP(B2693,'[1]Sum table'!$A:$D,4,FALSE),0)</f>
        <v>0</v>
      </c>
      <c r="D2693">
        <f>+IFERROR(VLOOKUP(B2693,'[1]Sum table'!$A:$E,5,FALSE),0)</f>
        <v>0</v>
      </c>
      <c r="E2693">
        <f>+IFERROR(VLOOKUP(B2693,'[1]Sum table'!$A:$F,6,FALSE),0)</f>
        <v>0</v>
      </c>
      <c r="F2693">
        <f>+IFERROR(VLOOKUP(B2693,'[1]Sum table'!$A:$G,7,FALSE),0)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ZK108.K393.C042</v>
      </c>
      <c r="C2694">
        <f>+IFERROR(VLOOKUP(B2694,'[1]Sum table'!$A:$D,4,FALSE),0)</f>
        <v>0</v>
      </c>
      <c r="D2694">
        <f>+IFERROR(VLOOKUP(B2694,'[1]Sum table'!$A:$E,5,FALSE),0)</f>
        <v>0</v>
      </c>
      <c r="E2694">
        <f>+IFERROR(VLOOKUP(B2694,'[1]Sum table'!$A:$F,6,FALSE),0)</f>
        <v>0</v>
      </c>
      <c r="F2694">
        <f>+IFERROR(VLOOKUP(B2694,'[1]Sum table'!$A:$G,7,FALSE),0)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ZK108.K394.C042</v>
      </c>
      <c r="C2695">
        <f>+IFERROR(VLOOKUP(B2695,'[1]Sum table'!$A:$D,4,FALSE),0)</f>
        <v>0</v>
      </c>
      <c r="D2695">
        <f>+IFERROR(VLOOKUP(B2695,'[1]Sum table'!$A:$E,5,FALSE),0)</f>
        <v>0</v>
      </c>
      <c r="E2695">
        <f>+IFERROR(VLOOKUP(B2695,'[1]Sum table'!$A:$F,6,FALSE),0)</f>
        <v>0</v>
      </c>
      <c r="F2695">
        <f>+IFERROR(VLOOKUP(B2695,'[1]Sum table'!$A:$G,7,FALSE),0)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ZK108.K395.C042</v>
      </c>
      <c r="C2696">
        <f>+IFERROR(VLOOKUP(B2696,'[1]Sum table'!$A:$D,4,FALSE),0)</f>
        <v>0</v>
      </c>
      <c r="D2696">
        <f>+IFERROR(VLOOKUP(B2696,'[1]Sum table'!$A:$E,5,FALSE),0)</f>
        <v>0</v>
      </c>
      <c r="E2696">
        <f>+IFERROR(VLOOKUP(B2696,'[1]Sum table'!$A:$F,6,FALSE),0)</f>
        <v>0</v>
      </c>
      <c r="F2696">
        <f>+IFERROR(VLOOKUP(B2696,'[1]Sum table'!$A:$G,7,FALSE),0)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ZK108.K396.C042</v>
      </c>
      <c r="C2697">
        <f>+IFERROR(VLOOKUP(B2697,'[1]Sum table'!$A:$D,4,FALSE),0)</f>
        <v>0</v>
      </c>
      <c r="D2697">
        <f>+IFERROR(VLOOKUP(B2697,'[1]Sum table'!$A:$E,5,FALSE),0)</f>
        <v>0</v>
      </c>
      <c r="E2697">
        <f>+IFERROR(VLOOKUP(B2697,'[1]Sum table'!$A:$F,6,FALSE),0)</f>
        <v>0</v>
      </c>
      <c r="F2697">
        <f>+IFERROR(VLOOKUP(B2697,'[1]Sum table'!$A:$G,7,FALSE),0)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ZK108.K397.C042</v>
      </c>
      <c r="C2698">
        <f>+IFERROR(VLOOKUP(B2698,'[1]Sum table'!$A:$D,4,FALSE),0)</f>
        <v>0</v>
      </c>
      <c r="D2698">
        <f>+IFERROR(VLOOKUP(B2698,'[1]Sum table'!$A:$E,5,FALSE),0)</f>
        <v>0</v>
      </c>
      <c r="E2698">
        <f>+IFERROR(VLOOKUP(B2698,'[1]Sum table'!$A:$F,6,FALSE),0)</f>
        <v>0</v>
      </c>
      <c r="F2698">
        <f>+IFERROR(VLOOKUP(B2698,'[1]Sum table'!$A:$G,7,FALSE),0)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ZK108.K398.C042</v>
      </c>
      <c r="C2699">
        <f>+IFERROR(VLOOKUP(B2699,'[1]Sum table'!$A:$D,4,FALSE),0)</f>
        <v>0</v>
      </c>
      <c r="D2699">
        <f>+IFERROR(VLOOKUP(B2699,'[1]Sum table'!$A:$E,5,FALSE),0)</f>
        <v>0</v>
      </c>
      <c r="E2699">
        <f>+IFERROR(VLOOKUP(B2699,'[1]Sum table'!$A:$F,6,FALSE),0)</f>
        <v>0</v>
      </c>
      <c r="F2699">
        <f>+IFERROR(VLOOKUP(B2699,'[1]Sum table'!$A:$G,7,FALSE),0)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ZK108.K399.C042</v>
      </c>
      <c r="C2700">
        <f>+IFERROR(VLOOKUP(B2700,'[1]Sum table'!$A:$D,4,FALSE),0)</f>
        <v>0</v>
      </c>
      <c r="D2700">
        <f>+IFERROR(VLOOKUP(B2700,'[1]Sum table'!$A:$E,5,FALSE),0)</f>
        <v>0</v>
      </c>
      <c r="E2700">
        <f>+IFERROR(VLOOKUP(B2700,'[1]Sum table'!$A:$F,6,FALSE),0)</f>
        <v>0</v>
      </c>
      <c r="F2700">
        <f>+IFERROR(VLOOKUP(B2700,'[1]Sum table'!$A:$G,7,FALSE),0)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ZK109.K100.C042</v>
      </c>
      <c r="C2701">
        <f>+IFERROR(VLOOKUP(B2701,'[1]Sum table'!$A:$D,4,FALSE),0)</f>
        <v>0</v>
      </c>
      <c r="D2701">
        <f>+IFERROR(VLOOKUP(B2701,'[1]Sum table'!$A:$E,5,FALSE),0)</f>
        <v>0</v>
      </c>
      <c r="E2701">
        <f>+IFERROR(VLOOKUP(B2701,'[1]Sum table'!$A:$F,6,FALSE),0)</f>
        <v>0</v>
      </c>
      <c r="F2701">
        <f>+IFERROR(VLOOKUP(B2701,'[1]Sum table'!$A:$G,7,FALSE),0)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ZK109.K101.C042</v>
      </c>
      <c r="C2702">
        <f>+IFERROR(VLOOKUP(B2702,'[1]Sum table'!$A:$D,4,FALSE),0)</f>
        <v>0</v>
      </c>
      <c r="D2702">
        <f>+IFERROR(VLOOKUP(B2702,'[1]Sum table'!$A:$E,5,FALSE),0)</f>
        <v>0</v>
      </c>
      <c r="E2702">
        <f>+IFERROR(VLOOKUP(B2702,'[1]Sum table'!$A:$F,6,FALSE),0)</f>
        <v>0</v>
      </c>
      <c r="F2702">
        <f>+IFERROR(VLOOKUP(B2702,'[1]Sum table'!$A:$G,7,FALSE),0)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ZK109.K102.C042</v>
      </c>
      <c r="C2703">
        <f>+IFERROR(VLOOKUP(B2703,'[1]Sum table'!$A:$D,4,FALSE),0)</f>
        <v>0</v>
      </c>
      <c r="D2703">
        <f>+IFERROR(VLOOKUP(B2703,'[1]Sum table'!$A:$E,5,FALSE),0)</f>
        <v>0</v>
      </c>
      <c r="E2703">
        <f>+IFERROR(VLOOKUP(B2703,'[1]Sum table'!$A:$F,6,FALSE),0)</f>
        <v>0</v>
      </c>
      <c r="F2703">
        <f>+IFERROR(VLOOKUP(B2703,'[1]Sum table'!$A:$G,7,FALSE),0)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ZK109.K103.C042</v>
      </c>
      <c r="C2704">
        <f>+IFERROR(VLOOKUP(B2704,'[1]Sum table'!$A:$D,4,FALSE),0)</f>
        <v>0</v>
      </c>
      <c r="D2704">
        <f>+IFERROR(VLOOKUP(B2704,'[1]Sum table'!$A:$E,5,FALSE),0)</f>
        <v>0</v>
      </c>
      <c r="E2704">
        <f>+IFERROR(VLOOKUP(B2704,'[1]Sum table'!$A:$F,6,FALSE),0)</f>
        <v>0</v>
      </c>
      <c r="F2704">
        <f>+IFERROR(VLOOKUP(B2704,'[1]Sum table'!$A:$G,7,FALSE),0)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ZK109.K104.C042</v>
      </c>
      <c r="C2705">
        <f>+IFERROR(VLOOKUP(B2705,'[1]Sum table'!$A:$D,4,FALSE),0)</f>
        <v>0</v>
      </c>
      <c r="D2705">
        <f>+IFERROR(VLOOKUP(B2705,'[1]Sum table'!$A:$E,5,FALSE),0)</f>
        <v>0</v>
      </c>
      <c r="E2705">
        <f>+IFERROR(VLOOKUP(B2705,'[1]Sum table'!$A:$F,6,FALSE),0)</f>
        <v>0</v>
      </c>
      <c r="F2705">
        <f>+IFERROR(VLOOKUP(B2705,'[1]Sum table'!$A:$G,7,FALSE),0)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ZK109.K105.C042</v>
      </c>
      <c r="C2706">
        <f>+IFERROR(VLOOKUP(B2706,'[1]Sum table'!$A:$D,4,FALSE),0)</f>
        <v>0</v>
      </c>
      <c r="D2706">
        <f>+IFERROR(VLOOKUP(B2706,'[1]Sum table'!$A:$E,5,FALSE),0)</f>
        <v>0</v>
      </c>
      <c r="E2706">
        <f>+IFERROR(VLOOKUP(B2706,'[1]Sum table'!$A:$F,6,FALSE),0)</f>
        <v>0</v>
      </c>
      <c r="F2706">
        <f>+IFERROR(VLOOKUP(B2706,'[1]Sum table'!$A:$G,7,FALSE),0)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ZK109.K106.C042</v>
      </c>
      <c r="C2707">
        <f>+IFERROR(VLOOKUP(B2707,'[1]Sum table'!$A:$D,4,FALSE),0)</f>
        <v>0</v>
      </c>
      <c r="D2707">
        <f>+IFERROR(VLOOKUP(B2707,'[1]Sum table'!$A:$E,5,FALSE),0)</f>
        <v>0</v>
      </c>
      <c r="E2707">
        <f>+IFERROR(VLOOKUP(B2707,'[1]Sum table'!$A:$F,6,FALSE),0)</f>
        <v>0</v>
      </c>
      <c r="F2707">
        <f>+IFERROR(VLOOKUP(B2707,'[1]Sum table'!$A:$G,7,FALSE),0)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ZK109.K107.C042</v>
      </c>
      <c r="C2708">
        <f>+IFERROR(VLOOKUP(B2708,'[1]Sum table'!$A:$D,4,FALSE),0)</f>
        <v>0</v>
      </c>
      <c r="D2708">
        <f>+IFERROR(VLOOKUP(B2708,'[1]Sum table'!$A:$E,5,FALSE),0)</f>
        <v>0</v>
      </c>
      <c r="E2708">
        <f>+IFERROR(VLOOKUP(B2708,'[1]Sum table'!$A:$F,6,FALSE),0)</f>
        <v>0</v>
      </c>
      <c r="F2708">
        <f>+IFERROR(VLOOKUP(B2708,'[1]Sum table'!$A:$G,7,FALSE),0)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ZK109.K108.C042</v>
      </c>
      <c r="C2709">
        <f>+IFERROR(VLOOKUP(B2709,'[1]Sum table'!$A:$D,4,FALSE),0)</f>
        <v>0</v>
      </c>
      <c r="D2709">
        <f>+IFERROR(VLOOKUP(B2709,'[1]Sum table'!$A:$E,5,FALSE),0)</f>
        <v>0</v>
      </c>
      <c r="E2709">
        <f>+IFERROR(VLOOKUP(B2709,'[1]Sum table'!$A:$F,6,FALSE),0)</f>
        <v>0</v>
      </c>
      <c r="F2709">
        <f>+IFERROR(VLOOKUP(B2709,'[1]Sum table'!$A:$G,7,FALSE),0)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ZK109.K109.C042</v>
      </c>
      <c r="C2710">
        <f>+IFERROR(VLOOKUP(B2710,'[1]Sum table'!$A:$D,4,FALSE),0)</f>
        <v>0</v>
      </c>
      <c r="D2710">
        <f>+IFERROR(VLOOKUP(B2710,'[1]Sum table'!$A:$E,5,FALSE),0)</f>
        <v>0</v>
      </c>
      <c r="E2710">
        <f>+IFERROR(VLOOKUP(B2710,'[1]Sum table'!$A:$F,6,FALSE),0)</f>
        <v>0</v>
      </c>
      <c r="F2710">
        <f>+IFERROR(VLOOKUP(B2710,'[1]Sum table'!$A:$G,7,FALSE),0)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ZK109.K110.C042</v>
      </c>
      <c r="C2711">
        <f>+IFERROR(VLOOKUP(B2711,'[1]Sum table'!$A:$D,4,FALSE),0)</f>
        <v>0</v>
      </c>
      <c r="D2711">
        <f>+IFERROR(VLOOKUP(B2711,'[1]Sum table'!$A:$E,5,FALSE),0)</f>
        <v>0</v>
      </c>
      <c r="E2711">
        <f>+IFERROR(VLOOKUP(B2711,'[1]Sum table'!$A:$F,6,FALSE),0)</f>
        <v>0</v>
      </c>
      <c r="F2711">
        <f>+IFERROR(VLOOKUP(B2711,'[1]Sum table'!$A:$G,7,FALSE),0)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ZK109.K111.C042</v>
      </c>
      <c r="C2712">
        <f>+IFERROR(VLOOKUP(B2712,'[1]Sum table'!$A:$D,4,FALSE),0)</f>
        <v>0</v>
      </c>
      <c r="D2712">
        <f>+IFERROR(VLOOKUP(B2712,'[1]Sum table'!$A:$E,5,FALSE),0)</f>
        <v>0</v>
      </c>
      <c r="E2712">
        <f>+IFERROR(VLOOKUP(B2712,'[1]Sum table'!$A:$F,6,FALSE),0)</f>
        <v>0</v>
      </c>
      <c r="F2712">
        <f>+IFERROR(VLOOKUP(B2712,'[1]Sum table'!$A:$G,7,FALSE),0)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ZK109.K112.C042</v>
      </c>
      <c r="C2713">
        <f>+IFERROR(VLOOKUP(B2713,'[1]Sum table'!$A:$D,4,FALSE),0)</f>
        <v>0</v>
      </c>
      <c r="D2713">
        <f>+IFERROR(VLOOKUP(B2713,'[1]Sum table'!$A:$E,5,FALSE),0)</f>
        <v>0</v>
      </c>
      <c r="E2713">
        <f>+IFERROR(VLOOKUP(B2713,'[1]Sum table'!$A:$F,6,FALSE),0)</f>
        <v>0</v>
      </c>
      <c r="F2713">
        <f>+IFERROR(VLOOKUP(B2713,'[1]Sum table'!$A:$G,7,FALSE),0)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ZK109.K113.C042</v>
      </c>
      <c r="C2714">
        <f>+IFERROR(VLOOKUP(B2714,'[1]Sum table'!$A:$D,4,FALSE),0)</f>
        <v>0</v>
      </c>
      <c r="D2714">
        <f>+IFERROR(VLOOKUP(B2714,'[1]Sum table'!$A:$E,5,FALSE),0)</f>
        <v>0</v>
      </c>
      <c r="E2714">
        <f>+IFERROR(VLOOKUP(B2714,'[1]Sum table'!$A:$F,6,FALSE),0)</f>
        <v>0</v>
      </c>
      <c r="F2714">
        <f>+IFERROR(VLOOKUP(B2714,'[1]Sum table'!$A:$G,7,FALSE),0)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ZK109.K114.C042</v>
      </c>
      <c r="C2715">
        <f>+IFERROR(VLOOKUP(B2715,'[1]Sum table'!$A:$D,4,FALSE),0)</f>
        <v>0</v>
      </c>
      <c r="D2715">
        <f>+IFERROR(VLOOKUP(B2715,'[1]Sum table'!$A:$E,5,FALSE),0)</f>
        <v>0</v>
      </c>
      <c r="E2715">
        <f>+IFERROR(VLOOKUP(B2715,'[1]Sum table'!$A:$F,6,FALSE),0)</f>
        <v>0</v>
      </c>
      <c r="F2715">
        <f>+IFERROR(VLOOKUP(B2715,'[1]Sum table'!$A:$G,7,FALSE),0)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ZK109.K115.C042</v>
      </c>
      <c r="C2716">
        <f>+IFERROR(VLOOKUP(B2716,'[1]Sum table'!$A:$D,4,FALSE),0)</f>
        <v>0</v>
      </c>
      <c r="D2716">
        <f>+IFERROR(VLOOKUP(B2716,'[1]Sum table'!$A:$E,5,FALSE),0)</f>
        <v>0</v>
      </c>
      <c r="E2716">
        <f>+IFERROR(VLOOKUP(B2716,'[1]Sum table'!$A:$F,6,FALSE),0)</f>
        <v>0</v>
      </c>
      <c r="F2716">
        <f>+IFERROR(VLOOKUP(B2716,'[1]Sum table'!$A:$G,7,FALSE),0)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ZK109.K116.C042</v>
      </c>
      <c r="C2717">
        <f>+IFERROR(VLOOKUP(B2717,'[1]Sum table'!$A:$D,4,FALSE),0)</f>
        <v>0</v>
      </c>
      <c r="D2717">
        <f>+IFERROR(VLOOKUP(B2717,'[1]Sum table'!$A:$E,5,FALSE),0)</f>
        <v>0</v>
      </c>
      <c r="E2717">
        <f>+IFERROR(VLOOKUP(B2717,'[1]Sum table'!$A:$F,6,FALSE),0)</f>
        <v>0</v>
      </c>
      <c r="F2717">
        <f>+IFERROR(VLOOKUP(B2717,'[1]Sum table'!$A:$G,7,FALSE),0)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ZK109.K117.C042</v>
      </c>
      <c r="C2718">
        <f>+IFERROR(VLOOKUP(B2718,'[1]Sum table'!$A:$D,4,FALSE),0)</f>
        <v>0</v>
      </c>
      <c r="D2718">
        <f>+IFERROR(VLOOKUP(B2718,'[1]Sum table'!$A:$E,5,FALSE),0)</f>
        <v>0</v>
      </c>
      <c r="E2718">
        <f>+IFERROR(VLOOKUP(B2718,'[1]Sum table'!$A:$F,6,FALSE),0)</f>
        <v>0</v>
      </c>
      <c r="F2718">
        <f>+IFERROR(VLOOKUP(B2718,'[1]Sum table'!$A:$G,7,FALSE),0)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ZK109.K118.C042</v>
      </c>
      <c r="C2719">
        <f>+IFERROR(VLOOKUP(B2719,'[1]Sum table'!$A:$D,4,FALSE),0)</f>
        <v>0</v>
      </c>
      <c r="D2719">
        <f>+IFERROR(VLOOKUP(B2719,'[1]Sum table'!$A:$E,5,FALSE),0)</f>
        <v>0</v>
      </c>
      <c r="E2719">
        <f>+IFERROR(VLOOKUP(B2719,'[1]Sum table'!$A:$F,6,FALSE),0)</f>
        <v>0</v>
      </c>
      <c r="F2719">
        <f>+IFERROR(VLOOKUP(B2719,'[1]Sum table'!$A:$G,7,FALSE),0)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ZK109.K119.C042</v>
      </c>
      <c r="C2720">
        <f>+IFERROR(VLOOKUP(B2720,'[1]Sum table'!$A:$D,4,FALSE),0)</f>
        <v>0</v>
      </c>
      <c r="D2720">
        <f>+IFERROR(VLOOKUP(B2720,'[1]Sum table'!$A:$E,5,FALSE),0)</f>
        <v>0</v>
      </c>
      <c r="E2720">
        <f>+IFERROR(VLOOKUP(B2720,'[1]Sum table'!$A:$F,6,FALSE),0)</f>
        <v>0</v>
      </c>
      <c r="F2720">
        <f>+IFERROR(VLOOKUP(B2720,'[1]Sum table'!$A:$G,7,FALSE),0)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ZK109.K120.C042</v>
      </c>
      <c r="C2721">
        <f>+IFERROR(VLOOKUP(B2721,'[1]Sum table'!$A:$D,4,FALSE),0)</f>
        <v>0</v>
      </c>
      <c r="D2721">
        <f>+IFERROR(VLOOKUP(B2721,'[1]Sum table'!$A:$E,5,FALSE),0)</f>
        <v>0</v>
      </c>
      <c r="E2721">
        <f>+IFERROR(VLOOKUP(B2721,'[1]Sum table'!$A:$F,6,FALSE),0)</f>
        <v>0</v>
      </c>
      <c r="F2721">
        <f>+IFERROR(VLOOKUP(B2721,'[1]Sum table'!$A:$G,7,FALSE),0)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ZK109.K121.C042</v>
      </c>
      <c r="C2722">
        <f>+IFERROR(VLOOKUP(B2722,'[1]Sum table'!$A:$D,4,FALSE),0)</f>
        <v>0</v>
      </c>
      <c r="D2722">
        <f>+IFERROR(VLOOKUP(B2722,'[1]Sum table'!$A:$E,5,FALSE),0)</f>
        <v>0</v>
      </c>
      <c r="E2722">
        <f>+IFERROR(VLOOKUP(B2722,'[1]Sum table'!$A:$F,6,FALSE),0)</f>
        <v>0</v>
      </c>
      <c r="F2722">
        <f>+IFERROR(VLOOKUP(B2722,'[1]Sum table'!$A:$G,7,FALSE),0)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ZK109.K122.C042</v>
      </c>
      <c r="C2723">
        <f>+IFERROR(VLOOKUP(B2723,'[1]Sum table'!$A:$D,4,FALSE),0)</f>
        <v>0</v>
      </c>
      <c r="D2723">
        <f>+IFERROR(VLOOKUP(B2723,'[1]Sum table'!$A:$E,5,FALSE),0)</f>
        <v>0</v>
      </c>
      <c r="E2723">
        <f>+IFERROR(VLOOKUP(B2723,'[1]Sum table'!$A:$F,6,FALSE),0)</f>
        <v>0</v>
      </c>
      <c r="F2723">
        <f>+IFERROR(VLOOKUP(B2723,'[1]Sum table'!$A:$G,7,FALSE),0)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ZK109.K123.C042</v>
      </c>
      <c r="C2724">
        <f>+IFERROR(VLOOKUP(B2724,'[1]Sum table'!$A:$D,4,FALSE),0)</f>
        <v>0</v>
      </c>
      <c r="D2724">
        <f>+IFERROR(VLOOKUP(B2724,'[1]Sum table'!$A:$E,5,FALSE),0)</f>
        <v>0</v>
      </c>
      <c r="E2724">
        <f>+IFERROR(VLOOKUP(B2724,'[1]Sum table'!$A:$F,6,FALSE),0)</f>
        <v>0</v>
      </c>
      <c r="F2724">
        <f>+IFERROR(VLOOKUP(B2724,'[1]Sum table'!$A:$G,7,FALSE),0)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ZK109.K124.C042</v>
      </c>
      <c r="C2725">
        <f>+IFERROR(VLOOKUP(B2725,'[1]Sum table'!$A:$D,4,FALSE),0)</f>
        <v>0</v>
      </c>
      <c r="D2725">
        <f>+IFERROR(VLOOKUP(B2725,'[1]Sum table'!$A:$E,5,FALSE),0)</f>
        <v>0</v>
      </c>
      <c r="E2725">
        <f>+IFERROR(VLOOKUP(B2725,'[1]Sum table'!$A:$F,6,FALSE),0)</f>
        <v>0</v>
      </c>
      <c r="F2725">
        <f>+IFERROR(VLOOKUP(B2725,'[1]Sum table'!$A:$G,7,FALSE),0)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ZK109.K125.C042</v>
      </c>
      <c r="C2726">
        <f>+IFERROR(VLOOKUP(B2726,'[1]Sum table'!$A:$D,4,FALSE),0)</f>
        <v>0</v>
      </c>
      <c r="D2726">
        <f>+IFERROR(VLOOKUP(B2726,'[1]Sum table'!$A:$E,5,FALSE),0)</f>
        <v>0</v>
      </c>
      <c r="E2726">
        <f>+IFERROR(VLOOKUP(B2726,'[1]Sum table'!$A:$F,6,FALSE),0)</f>
        <v>0</v>
      </c>
      <c r="F2726">
        <f>+IFERROR(VLOOKUP(B2726,'[1]Sum table'!$A:$G,7,FALSE),0)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ZK109.K126.C042</v>
      </c>
      <c r="C2727">
        <f>+IFERROR(VLOOKUP(B2727,'[1]Sum table'!$A:$D,4,FALSE),0)</f>
        <v>0</v>
      </c>
      <c r="D2727">
        <f>+IFERROR(VLOOKUP(B2727,'[1]Sum table'!$A:$E,5,FALSE),0)</f>
        <v>0</v>
      </c>
      <c r="E2727">
        <f>+IFERROR(VLOOKUP(B2727,'[1]Sum table'!$A:$F,6,FALSE),0)</f>
        <v>0</v>
      </c>
      <c r="F2727">
        <f>+IFERROR(VLOOKUP(B2727,'[1]Sum table'!$A:$G,7,FALSE),0)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ZK109.K127.C042</v>
      </c>
      <c r="C2728">
        <f>+IFERROR(VLOOKUP(B2728,'[1]Sum table'!$A:$D,4,FALSE),0)</f>
        <v>0</v>
      </c>
      <c r="D2728">
        <f>+IFERROR(VLOOKUP(B2728,'[1]Sum table'!$A:$E,5,FALSE),0)</f>
        <v>0</v>
      </c>
      <c r="E2728">
        <f>+IFERROR(VLOOKUP(B2728,'[1]Sum table'!$A:$F,6,FALSE),0)</f>
        <v>0</v>
      </c>
      <c r="F2728">
        <f>+IFERROR(VLOOKUP(B2728,'[1]Sum table'!$A:$G,7,FALSE),0)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ZK109.K128.C042</v>
      </c>
      <c r="C2729">
        <f>+IFERROR(VLOOKUP(B2729,'[1]Sum table'!$A:$D,4,FALSE),0)</f>
        <v>0</v>
      </c>
      <c r="D2729">
        <f>+IFERROR(VLOOKUP(B2729,'[1]Sum table'!$A:$E,5,FALSE),0)</f>
        <v>0</v>
      </c>
      <c r="E2729">
        <f>+IFERROR(VLOOKUP(B2729,'[1]Sum table'!$A:$F,6,FALSE),0)</f>
        <v>0</v>
      </c>
      <c r="F2729">
        <f>+IFERROR(VLOOKUP(B2729,'[1]Sum table'!$A:$G,7,FALSE),0)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ZK109.K129.C042</v>
      </c>
      <c r="C2730">
        <f>+IFERROR(VLOOKUP(B2730,'[1]Sum table'!$A:$D,4,FALSE),0)</f>
        <v>0</v>
      </c>
      <c r="D2730">
        <f>+IFERROR(VLOOKUP(B2730,'[1]Sum table'!$A:$E,5,FALSE),0)</f>
        <v>0</v>
      </c>
      <c r="E2730">
        <f>+IFERROR(VLOOKUP(B2730,'[1]Sum table'!$A:$F,6,FALSE),0)</f>
        <v>0</v>
      </c>
      <c r="F2730">
        <f>+IFERROR(VLOOKUP(B2730,'[1]Sum table'!$A:$G,7,FALSE),0)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ZK109.K130.C042</v>
      </c>
      <c r="C2731">
        <f>+IFERROR(VLOOKUP(B2731,'[1]Sum table'!$A:$D,4,FALSE),0)</f>
        <v>0</v>
      </c>
      <c r="D2731">
        <f>+IFERROR(VLOOKUP(B2731,'[1]Sum table'!$A:$E,5,FALSE),0)</f>
        <v>0</v>
      </c>
      <c r="E2731">
        <f>+IFERROR(VLOOKUP(B2731,'[1]Sum table'!$A:$F,6,FALSE),0)</f>
        <v>0</v>
      </c>
      <c r="F2731">
        <f>+IFERROR(VLOOKUP(B2731,'[1]Sum table'!$A:$G,7,FALSE),0)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ZK109.K131.C042</v>
      </c>
      <c r="C2732">
        <f>+IFERROR(VLOOKUP(B2732,'[1]Sum table'!$A:$D,4,FALSE),0)</f>
        <v>0</v>
      </c>
      <c r="D2732">
        <f>+IFERROR(VLOOKUP(B2732,'[1]Sum table'!$A:$E,5,FALSE),0)</f>
        <v>0</v>
      </c>
      <c r="E2732">
        <f>+IFERROR(VLOOKUP(B2732,'[1]Sum table'!$A:$F,6,FALSE),0)</f>
        <v>0</v>
      </c>
      <c r="F2732">
        <f>+IFERROR(VLOOKUP(B2732,'[1]Sum table'!$A:$G,7,FALSE),0)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ZK109.K132.C042</v>
      </c>
      <c r="C2733">
        <f>+IFERROR(VLOOKUP(B2733,'[1]Sum table'!$A:$D,4,FALSE),0)</f>
        <v>0</v>
      </c>
      <c r="D2733">
        <f>+IFERROR(VLOOKUP(B2733,'[1]Sum table'!$A:$E,5,FALSE),0)</f>
        <v>0</v>
      </c>
      <c r="E2733">
        <f>+IFERROR(VLOOKUP(B2733,'[1]Sum table'!$A:$F,6,FALSE),0)</f>
        <v>0</v>
      </c>
      <c r="F2733">
        <f>+IFERROR(VLOOKUP(B2733,'[1]Sum table'!$A:$G,7,FALSE),0)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ZK109.K133.C042</v>
      </c>
      <c r="C2734">
        <f>+IFERROR(VLOOKUP(B2734,'[1]Sum table'!$A:$D,4,FALSE),0)</f>
        <v>0</v>
      </c>
      <c r="D2734">
        <f>+IFERROR(VLOOKUP(B2734,'[1]Sum table'!$A:$E,5,FALSE),0)</f>
        <v>0</v>
      </c>
      <c r="E2734">
        <f>+IFERROR(VLOOKUP(B2734,'[1]Sum table'!$A:$F,6,FALSE),0)</f>
        <v>0</v>
      </c>
      <c r="F2734">
        <f>+IFERROR(VLOOKUP(B2734,'[1]Sum table'!$A:$G,7,FALSE),0)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ZK109.K134.C042</v>
      </c>
      <c r="C2735">
        <f>+IFERROR(VLOOKUP(B2735,'[1]Sum table'!$A:$D,4,FALSE),0)</f>
        <v>0</v>
      </c>
      <c r="D2735">
        <f>+IFERROR(VLOOKUP(B2735,'[1]Sum table'!$A:$E,5,FALSE),0)</f>
        <v>0</v>
      </c>
      <c r="E2735">
        <f>+IFERROR(VLOOKUP(B2735,'[1]Sum table'!$A:$F,6,FALSE),0)</f>
        <v>0</v>
      </c>
      <c r="F2735">
        <f>+IFERROR(VLOOKUP(B2735,'[1]Sum table'!$A:$G,7,FALSE),0)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ZK109.K135.C042</v>
      </c>
      <c r="C2736">
        <f>+IFERROR(VLOOKUP(B2736,'[1]Sum table'!$A:$D,4,FALSE),0)</f>
        <v>0</v>
      </c>
      <c r="D2736">
        <f>+IFERROR(VLOOKUP(B2736,'[1]Sum table'!$A:$E,5,FALSE),0)</f>
        <v>0</v>
      </c>
      <c r="E2736">
        <f>+IFERROR(VLOOKUP(B2736,'[1]Sum table'!$A:$F,6,FALSE),0)</f>
        <v>0</v>
      </c>
      <c r="F2736">
        <f>+IFERROR(VLOOKUP(B2736,'[1]Sum table'!$A:$G,7,FALSE),0)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ZK109.K136.C042</v>
      </c>
      <c r="C2737">
        <f>+IFERROR(VLOOKUP(B2737,'[1]Sum table'!$A:$D,4,FALSE),0)</f>
        <v>0</v>
      </c>
      <c r="D2737">
        <f>+IFERROR(VLOOKUP(B2737,'[1]Sum table'!$A:$E,5,FALSE),0)</f>
        <v>0</v>
      </c>
      <c r="E2737">
        <f>+IFERROR(VLOOKUP(B2737,'[1]Sum table'!$A:$F,6,FALSE),0)</f>
        <v>0</v>
      </c>
      <c r="F2737">
        <f>+IFERROR(VLOOKUP(B2737,'[1]Sum table'!$A:$G,7,FALSE),0)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ZK109.K137.C042</v>
      </c>
      <c r="C2738">
        <f>+IFERROR(VLOOKUP(B2738,'[1]Sum table'!$A:$D,4,FALSE),0)</f>
        <v>0</v>
      </c>
      <c r="D2738">
        <f>+IFERROR(VLOOKUP(B2738,'[1]Sum table'!$A:$E,5,FALSE),0)</f>
        <v>0</v>
      </c>
      <c r="E2738">
        <f>+IFERROR(VLOOKUP(B2738,'[1]Sum table'!$A:$F,6,FALSE),0)</f>
        <v>0</v>
      </c>
      <c r="F2738">
        <f>+IFERROR(VLOOKUP(B2738,'[1]Sum table'!$A:$G,7,FALSE),0)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ZK109.K138.C042</v>
      </c>
      <c r="C2739">
        <f>+IFERROR(VLOOKUP(B2739,'[1]Sum table'!$A:$D,4,FALSE),0)</f>
        <v>0</v>
      </c>
      <c r="D2739">
        <f>+IFERROR(VLOOKUP(B2739,'[1]Sum table'!$A:$E,5,FALSE),0)</f>
        <v>0</v>
      </c>
      <c r="E2739">
        <f>+IFERROR(VLOOKUP(B2739,'[1]Sum table'!$A:$F,6,FALSE),0)</f>
        <v>0</v>
      </c>
      <c r="F2739">
        <f>+IFERROR(VLOOKUP(B2739,'[1]Sum table'!$A:$G,7,FALSE),0)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ZK109.K139.C042</v>
      </c>
      <c r="C2740">
        <f>+IFERROR(VLOOKUP(B2740,'[1]Sum table'!$A:$D,4,FALSE),0)</f>
        <v>0</v>
      </c>
      <c r="D2740">
        <f>+IFERROR(VLOOKUP(B2740,'[1]Sum table'!$A:$E,5,FALSE),0)</f>
        <v>0</v>
      </c>
      <c r="E2740">
        <f>+IFERROR(VLOOKUP(B2740,'[1]Sum table'!$A:$F,6,FALSE),0)</f>
        <v>0</v>
      </c>
      <c r="F2740">
        <f>+IFERROR(VLOOKUP(B2740,'[1]Sum table'!$A:$G,7,FALSE),0)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ZK109.K140.C042</v>
      </c>
      <c r="C2741">
        <f>+IFERROR(VLOOKUP(B2741,'[1]Sum table'!$A:$D,4,FALSE),0)</f>
        <v>0</v>
      </c>
      <c r="D2741">
        <f>+IFERROR(VLOOKUP(B2741,'[1]Sum table'!$A:$E,5,FALSE),0)</f>
        <v>0</v>
      </c>
      <c r="E2741">
        <f>+IFERROR(VLOOKUP(B2741,'[1]Sum table'!$A:$F,6,FALSE),0)</f>
        <v>0</v>
      </c>
      <c r="F2741">
        <f>+IFERROR(VLOOKUP(B2741,'[1]Sum table'!$A:$G,7,FALSE),0)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ZK109.K141.C042</v>
      </c>
      <c r="C2742">
        <f>+IFERROR(VLOOKUP(B2742,'[1]Sum table'!$A:$D,4,FALSE),0)</f>
        <v>0</v>
      </c>
      <c r="D2742">
        <f>+IFERROR(VLOOKUP(B2742,'[1]Sum table'!$A:$E,5,FALSE),0)</f>
        <v>0</v>
      </c>
      <c r="E2742">
        <f>+IFERROR(VLOOKUP(B2742,'[1]Sum table'!$A:$F,6,FALSE),0)</f>
        <v>0</v>
      </c>
      <c r="F2742">
        <f>+IFERROR(VLOOKUP(B2742,'[1]Sum table'!$A:$G,7,FALSE),0)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ZK109.K142.C042</v>
      </c>
      <c r="C2743">
        <f>+IFERROR(VLOOKUP(B2743,'[1]Sum table'!$A:$D,4,FALSE),0)</f>
        <v>0</v>
      </c>
      <c r="D2743">
        <f>+IFERROR(VLOOKUP(B2743,'[1]Sum table'!$A:$E,5,FALSE),0)</f>
        <v>0</v>
      </c>
      <c r="E2743">
        <f>+IFERROR(VLOOKUP(B2743,'[1]Sum table'!$A:$F,6,FALSE),0)</f>
        <v>0</v>
      </c>
      <c r="F2743">
        <f>+IFERROR(VLOOKUP(B2743,'[1]Sum table'!$A:$G,7,FALSE),0)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ZK109.K143.C042</v>
      </c>
      <c r="C2744">
        <f>+IFERROR(VLOOKUP(B2744,'[1]Sum table'!$A:$D,4,FALSE),0)</f>
        <v>0</v>
      </c>
      <c r="D2744">
        <f>+IFERROR(VLOOKUP(B2744,'[1]Sum table'!$A:$E,5,FALSE),0)</f>
        <v>0</v>
      </c>
      <c r="E2744">
        <f>+IFERROR(VLOOKUP(B2744,'[1]Sum table'!$A:$F,6,FALSE),0)</f>
        <v>0</v>
      </c>
      <c r="F2744">
        <f>+IFERROR(VLOOKUP(B2744,'[1]Sum table'!$A:$G,7,FALSE),0)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ZK109.K144.C042</v>
      </c>
      <c r="C2745">
        <f>+IFERROR(VLOOKUP(B2745,'[1]Sum table'!$A:$D,4,FALSE),0)</f>
        <v>0</v>
      </c>
      <c r="D2745">
        <f>+IFERROR(VLOOKUP(B2745,'[1]Sum table'!$A:$E,5,FALSE),0)</f>
        <v>0</v>
      </c>
      <c r="E2745">
        <f>+IFERROR(VLOOKUP(B2745,'[1]Sum table'!$A:$F,6,FALSE),0)</f>
        <v>0</v>
      </c>
      <c r="F2745">
        <f>+IFERROR(VLOOKUP(B2745,'[1]Sum table'!$A:$G,7,FALSE),0)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ZK109.K145.C042</v>
      </c>
      <c r="C2746">
        <f>+IFERROR(VLOOKUP(B2746,'[1]Sum table'!$A:$D,4,FALSE),0)</f>
        <v>0</v>
      </c>
      <c r="D2746">
        <f>+IFERROR(VLOOKUP(B2746,'[1]Sum table'!$A:$E,5,FALSE),0)</f>
        <v>0</v>
      </c>
      <c r="E2746">
        <f>+IFERROR(VLOOKUP(B2746,'[1]Sum table'!$A:$F,6,FALSE),0)</f>
        <v>0</v>
      </c>
      <c r="F2746">
        <f>+IFERROR(VLOOKUP(B2746,'[1]Sum table'!$A:$G,7,FALSE),0)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ZK109.K146.C042</v>
      </c>
      <c r="C2747">
        <f>+IFERROR(VLOOKUP(B2747,'[1]Sum table'!$A:$D,4,FALSE),0)</f>
        <v>0</v>
      </c>
      <c r="D2747">
        <f>+IFERROR(VLOOKUP(B2747,'[1]Sum table'!$A:$E,5,FALSE),0)</f>
        <v>0</v>
      </c>
      <c r="E2747">
        <f>+IFERROR(VLOOKUP(B2747,'[1]Sum table'!$A:$F,6,FALSE),0)</f>
        <v>0</v>
      </c>
      <c r="F2747">
        <f>+IFERROR(VLOOKUP(B2747,'[1]Sum table'!$A:$G,7,FALSE),0)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ZK109.K147.C042</v>
      </c>
      <c r="C2748">
        <f>+IFERROR(VLOOKUP(B2748,'[1]Sum table'!$A:$D,4,FALSE),0)</f>
        <v>0</v>
      </c>
      <c r="D2748">
        <f>+IFERROR(VLOOKUP(B2748,'[1]Sum table'!$A:$E,5,FALSE),0)</f>
        <v>0</v>
      </c>
      <c r="E2748">
        <f>+IFERROR(VLOOKUP(B2748,'[1]Sum table'!$A:$F,6,FALSE),0)</f>
        <v>0</v>
      </c>
      <c r="F2748">
        <f>+IFERROR(VLOOKUP(B2748,'[1]Sum table'!$A:$G,7,FALSE),0)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ZK109.K148.C042</v>
      </c>
      <c r="C2749">
        <f>+IFERROR(VLOOKUP(B2749,'[1]Sum table'!$A:$D,4,FALSE),0)</f>
        <v>0</v>
      </c>
      <c r="D2749">
        <f>+IFERROR(VLOOKUP(B2749,'[1]Sum table'!$A:$E,5,FALSE),0)</f>
        <v>0</v>
      </c>
      <c r="E2749">
        <f>+IFERROR(VLOOKUP(B2749,'[1]Sum table'!$A:$F,6,FALSE),0)</f>
        <v>0</v>
      </c>
      <c r="F2749">
        <f>+IFERROR(VLOOKUP(B2749,'[1]Sum table'!$A:$G,7,FALSE),0)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ZK109.K149.C042</v>
      </c>
      <c r="C2750">
        <f>+IFERROR(VLOOKUP(B2750,'[1]Sum table'!$A:$D,4,FALSE),0)</f>
        <v>0</v>
      </c>
      <c r="D2750">
        <f>+IFERROR(VLOOKUP(B2750,'[1]Sum table'!$A:$E,5,FALSE),0)</f>
        <v>0</v>
      </c>
      <c r="E2750">
        <f>+IFERROR(VLOOKUP(B2750,'[1]Sum table'!$A:$F,6,FALSE),0)</f>
        <v>0</v>
      </c>
      <c r="F2750">
        <f>+IFERROR(VLOOKUP(B2750,'[1]Sum table'!$A:$G,7,FALSE),0)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ZK109.K150.C042</v>
      </c>
      <c r="C2751">
        <f>+IFERROR(VLOOKUP(B2751,'[1]Sum table'!$A:$D,4,FALSE),0)</f>
        <v>0</v>
      </c>
      <c r="D2751">
        <f>+IFERROR(VLOOKUP(B2751,'[1]Sum table'!$A:$E,5,FALSE),0)</f>
        <v>0</v>
      </c>
      <c r="E2751">
        <f>+IFERROR(VLOOKUP(B2751,'[1]Sum table'!$A:$F,6,FALSE),0)</f>
        <v>0</v>
      </c>
      <c r="F2751">
        <f>+IFERROR(VLOOKUP(B2751,'[1]Sum table'!$A:$G,7,FALSE),0)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ZK109.K151.C042</v>
      </c>
      <c r="C2752">
        <f>+IFERROR(VLOOKUP(B2752,'[1]Sum table'!$A:$D,4,FALSE),0)</f>
        <v>0</v>
      </c>
      <c r="D2752">
        <f>+IFERROR(VLOOKUP(B2752,'[1]Sum table'!$A:$E,5,FALSE),0)</f>
        <v>0</v>
      </c>
      <c r="E2752">
        <f>+IFERROR(VLOOKUP(B2752,'[1]Sum table'!$A:$F,6,FALSE),0)</f>
        <v>0</v>
      </c>
      <c r="F2752">
        <f>+IFERROR(VLOOKUP(B2752,'[1]Sum table'!$A:$G,7,FALSE),0)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ZK109.K152.C042</v>
      </c>
      <c r="C2753">
        <f>+IFERROR(VLOOKUP(B2753,'[1]Sum table'!$A:$D,4,FALSE),0)</f>
        <v>0</v>
      </c>
      <c r="D2753">
        <f>+IFERROR(VLOOKUP(B2753,'[1]Sum table'!$A:$E,5,FALSE),0)</f>
        <v>0</v>
      </c>
      <c r="E2753">
        <f>+IFERROR(VLOOKUP(B2753,'[1]Sum table'!$A:$F,6,FALSE),0)</f>
        <v>0</v>
      </c>
      <c r="F2753">
        <f>+IFERROR(VLOOKUP(B2753,'[1]Sum table'!$A:$G,7,FALSE),0)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ZK109.K153.C042</v>
      </c>
      <c r="C2754">
        <f>+IFERROR(VLOOKUP(B2754,'[1]Sum table'!$A:$D,4,FALSE),0)</f>
        <v>0</v>
      </c>
      <c r="D2754">
        <f>+IFERROR(VLOOKUP(B2754,'[1]Sum table'!$A:$E,5,FALSE),0)</f>
        <v>0</v>
      </c>
      <c r="E2754">
        <f>+IFERROR(VLOOKUP(B2754,'[1]Sum table'!$A:$F,6,FALSE),0)</f>
        <v>0</v>
      </c>
      <c r="F2754">
        <f>+IFERROR(VLOOKUP(B2754,'[1]Sum table'!$A:$G,7,FALSE),0)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ZK109.K154.C042</v>
      </c>
      <c r="C2755">
        <f>+IFERROR(VLOOKUP(B2755,'[1]Sum table'!$A:$D,4,FALSE),0)</f>
        <v>0</v>
      </c>
      <c r="D2755">
        <f>+IFERROR(VLOOKUP(B2755,'[1]Sum table'!$A:$E,5,FALSE),0)</f>
        <v>0</v>
      </c>
      <c r="E2755">
        <f>+IFERROR(VLOOKUP(B2755,'[1]Sum table'!$A:$F,6,FALSE),0)</f>
        <v>0</v>
      </c>
      <c r="F2755">
        <f>+IFERROR(VLOOKUP(B2755,'[1]Sum table'!$A:$G,7,FALSE),0)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ZK109.K155.C042</v>
      </c>
      <c r="C2756">
        <f>+IFERROR(VLOOKUP(B2756,'[1]Sum table'!$A:$D,4,FALSE),0)</f>
        <v>0</v>
      </c>
      <c r="D2756">
        <f>+IFERROR(VLOOKUP(B2756,'[1]Sum table'!$A:$E,5,FALSE),0)</f>
        <v>0</v>
      </c>
      <c r="E2756">
        <f>+IFERROR(VLOOKUP(B2756,'[1]Sum table'!$A:$F,6,FALSE),0)</f>
        <v>0</v>
      </c>
      <c r="F2756">
        <f>+IFERROR(VLOOKUP(B2756,'[1]Sum table'!$A:$G,7,FALSE),0)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ZK109.K156.C042</v>
      </c>
      <c r="C2757">
        <f>+IFERROR(VLOOKUP(B2757,'[1]Sum table'!$A:$D,4,FALSE),0)</f>
        <v>0</v>
      </c>
      <c r="D2757">
        <f>+IFERROR(VLOOKUP(B2757,'[1]Sum table'!$A:$E,5,FALSE),0)</f>
        <v>0</v>
      </c>
      <c r="E2757">
        <f>+IFERROR(VLOOKUP(B2757,'[1]Sum table'!$A:$F,6,FALSE),0)</f>
        <v>0</v>
      </c>
      <c r="F2757">
        <f>+IFERROR(VLOOKUP(B2757,'[1]Sum table'!$A:$G,7,FALSE),0)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ZK109.K157.C042</v>
      </c>
      <c r="C2758">
        <f>+IFERROR(VLOOKUP(B2758,'[1]Sum table'!$A:$D,4,FALSE),0)</f>
        <v>0</v>
      </c>
      <c r="D2758">
        <f>+IFERROR(VLOOKUP(B2758,'[1]Sum table'!$A:$E,5,FALSE),0)</f>
        <v>0</v>
      </c>
      <c r="E2758">
        <f>+IFERROR(VLOOKUP(B2758,'[1]Sum table'!$A:$F,6,FALSE),0)</f>
        <v>0</v>
      </c>
      <c r="F2758">
        <f>+IFERROR(VLOOKUP(B2758,'[1]Sum table'!$A:$G,7,FALSE),0)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ZK109.K158.C042</v>
      </c>
      <c r="C2759">
        <f>+IFERROR(VLOOKUP(B2759,'[1]Sum table'!$A:$D,4,FALSE),0)</f>
        <v>0</v>
      </c>
      <c r="D2759">
        <f>+IFERROR(VLOOKUP(B2759,'[1]Sum table'!$A:$E,5,FALSE),0)</f>
        <v>0</v>
      </c>
      <c r="E2759">
        <f>+IFERROR(VLOOKUP(B2759,'[1]Sum table'!$A:$F,6,FALSE),0)</f>
        <v>0</v>
      </c>
      <c r="F2759">
        <f>+IFERROR(VLOOKUP(B2759,'[1]Sum table'!$A:$G,7,FALSE),0)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ZK109.K159.C042</v>
      </c>
      <c r="C2760">
        <f>+IFERROR(VLOOKUP(B2760,'[1]Sum table'!$A:$D,4,FALSE),0)</f>
        <v>0</v>
      </c>
      <c r="D2760">
        <f>+IFERROR(VLOOKUP(B2760,'[1]Sum table'!$A:$E,5,FALSE),0)</f>
        <v>0</v>
      </c>
      <c r="E2760">
        <f>+IFERROR(VLOOKUP(B2760,'[1]Sum table'!$A:$F,6,FALSE),0)</f>
        <v>0</v>
      </c>
      <c r="F2760">
        <f>+IFERROR(VLOOKUP(B2760,'[1]Sum table'!$A:$G,7,FALSE),0)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ZK109.K160.C042</v>
      </c>
      <c r="C2761">
        <f>+IFERROR(VLOOKUP(B2761,'[1]Sum table'!$A:$D,4,FALSE),0)</f>
        <v>0</v>
      </c>
      <c r="D2761">
        <f>+IFERROR(VLOOKUP(B2761,'[1]Sum table'!$A:$E,5,FALSE),0)</f>
        <v>0</v>
      </c>
      <c r="E2761">
        <f>+IFERROR(VLOOKUP(B2761,'[1]Sum table'!$A:$F,6,FALSE),0)</f>
        <v>0</v>
      </c>
      <c r="F2761">
        <f>+IFERROR(VLOOKUP(B2761,'[1]Sum table'!$A:$G,7,FALSE),0)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ZK109.K161.C042</v>
      </c>
      <c r="C2762">
        <f>+IFERROR(VLOOKUP(B2762,'[1]Sum table'!$A:$D,4,FALSE),0)</f>
        <v>0</v>
      </c>
      <c r="D2762">
        <f>+IFERROR(VLOOKUP(B2762,'[1]Sum table'!$A:$E,5,FALSE),0)</f>
        <v>0</v>
      </c>
      <c r="E2762">
        <f>+IFERROR(VLOOKUP(B2762,'[1]Sum table'!$A:$F,6,FALSE),0)</f>
        <v>0</v>
      </c>
      <c r="F2762">
        <f>+IFERROR(VLOOKUP(B2762,'[1]Sum table'!$A:$G,7,FALSE),0)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ZK109.K162.C042</v>
      </c>
      <c r="C2763">
        <f>+IFERROR(VLOOKUP(B2763,'[1]Sum table'!$A:$D,4,FALSE),0)</f>
        <v>0</v>
      </c>
      <c r="D2763">
        <f>+IFERROR(VLOOKUP(B2763,'[1]Sum table'!$A:$E,5,FALSE),0)</f>
        <v>0</v>
      </c>
      <c r="E2763">
        <f>+IFERROR(VLOOKUP(B2763,'[1]Sum table'!$A:$F,6,FALSE),0)</f>
        <v>0</v>
      </c>
      <c r="F2763">
        <f>+IFERROR(VLOOKUP(B2763,'[1]Sum table'!$A:$G,7,FALSE),0)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ZK109.K163.C042</v>
      </c>
      <c r="C2764">
        <f>+IFERROR(VLOOKUP(B2764,'[1]Sum table'!$A:$D,4,FALSE),0)</f>
        <v>0</v>
      </c>
      <c r="D2764">
        <f>+IFERROR(VLOOKUP(B2764,'[1]Sum table'!$A:$E,5,FALSE),0)</f>
        <v>0</v>
      </c>
      <c r="E2764">
        <f>+IFERROR(VLOOKUP(B2764,'[1]Sum table'!$A:$F,6,FALSE),0)</f>
        <v>0</v>
      </c>
      <c r="F2764">
        <f>+IFERROR(VLOOKUP(B2764,'[1]Sum table'!$A:$G,7,FALSE),0)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ZK109.K164.C042</v>
      </c>
      <c r="C2765">
        <f>+IFERROR(VLOOKUP(B2765,'[1]Sum table'!$A:$D,4,FALSE),0)</f>
        <v>0</v>
      </c>
      <c r="D2765">
        <f>+IFERROR(VLOOKUP(B2765,'[1]Sum table'!$A:$E,5,FALSE),0)</f>
        <v>0</v>
      </c>
      <c r="E2765">
        <f>+IFERROR(VLOOKUP(B2765,'[1]Sum table'!$A:$F,6,FALSE),0)</f>
        <v>0</v>
      </c>
      <c r="F2765">
        <f>+IFERROR(VLOOKUP(B2765,'[1]Sum table'!$A:$G,7,FALSE),0)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ZK109.K165.C042</v>
      </c>
      <c r="C2766">
        <f>+IFERROR(VLOOKUP(B2766,'[1]Sum table'!$A:$D,4,FALSE),0)</f>
        <v>0</v>
      </c>
      <c r="D2766">
        <f>+IFERROR(VLOOKUP(B2766,'[1]Sum table'!$A:$E,5,FALSE),0)</f>
        <v>0</v>
      </c>
      <c r="E2766">
        <f>+IFERROR(VLOOKUP(B2766,'[1]Sum table'!$A:$F,6,FALSE),0)</f>
        <v>0</v>
      </c>
      <c r="F2766">
        <f>+IFERROR(VLOOKUP(B2766,'[1]Sum table'!$A:$G,7,FALSE),0)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ZK109.K166.C042</v>
      </c>
      <c r="C2767">
        <f>+IFERROR(VLOOKUP(B2767,'[1]Sum table'!$A:$D,4,FALSE),0)</f>
        <v>0</v>
      </c>
      <c r="D2767">
        <f>+IFERROR(VLOOKUP(B2767,'[1]Sum table'!$A:$E,5,FALSE),0)</f>
        <v>0</v>
      </c>
      <c r="E2767">
        <f>+IFERROR(VLOOKUP(B2767,'[1]Sum table'!$A:$F,6,FALSE),0)</f>
        <v>0</v>
      </c>
      <c r="F2767">
        <f>+IFERROR(VLOOKUP(B2767,'[1]Sum table'!$A:$G,7,FALSE),0)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ZK109.K167.C042</v>
      </c>
      <c r="C2768">
        <f>+IFERROR(VLOOKUP(B2768,'[1]Sum table'!$A:$D,4,FALSE),0)</f>
        <v>0</v>
      </c>
      <c r="D2768">
        <f>+IFERROR(VLOOKUP(B2768,'[1]Sum table'!$A:$E,5,FALSE),0)</f>
        <v>0</v>
      </c>
      <c r="E2768">
        <f>+IFERROR(VLOOKUP(B2768,'[1]Sum table'!$A:$F,6,FALSE),0)</f>
        <v>0</v>
      </c>
      <c r="F2768">
        <f>+IFERROR(VLOOKUP(B2768,'[1]Sum table'!$A:$G,7,FALSE),0)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ZK109.K168.C042</v>
      </c>
      <c r="C2769">
        <f>+IFERROR(VLOOKUP(B2769,'[1]Sum table'!$A:$D,4,FALSE),0)</f>
        <v>0</v>
      </c>
      <c r="D2769">
        <f>+IFERROR(VLOOKUP(B2769,'[1]Sum table'!$A:$E,5,FALSE),0)</f>
        <v>0</v>
      </c>
      <c r="E2769">
        <f>+IFERROR(VLOOKUP(B2769,'[1]Sum table'!$A:$F,6,FALSE),0)</f>
        <v>0</v>
      </c>
      <c r="F2769">
        <f>+IFERROR(VLOOKUP(B2769,'[1]Sum table'!$A:$G,7,FALSE),0)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ZK109.K169.C042</v>
      </c>
      <c r="C2770">
        <f>+IFERROR(VLOOKUP(B2770,'[1]Sum table'!$A:$D,4,FALSE),0)</f>
        <v>0</v>
      </c>
      <c r="D2770">
        <f>+IFERROR(VLOOKUP(B2770,'[1]Sum table'!$A:$E,5,FALSE),0)</f>
        <v>0</v>
      </c>
      <c r="E2770">
        <f>+IFERROR(VLOOKUP(B2770,'[1]Sum table'!$A:$F,6,FALSE),0)</f>
        <v>0</v>
      </c>
      <c r="F2770">
        <f>+IFERROR(VLOOKUP(B2770,'[1]Sum table'!$A:$G,7,FALSE),0)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ZK109.K170.C042</v>
      </c>
      <c r="C2771">
        <f>+IFERROR(VLOOKUP(B2771,'[1]Sum table'!$A:$D,4,FALSE),0)</f>
        <v>0</v>
      </c>
      <c r="D2771">
        <f>+IFERROR(VLOOKUP(B2771,'[1]Sum table'!$A:$E,5,FALSE),0)</f>
        <v>0</v>
      </c>
      <c r="E2771">
        <f>+IFERROR(VLOOKUP(B2771,'[1]Sum table'!$A:$F,6,FALSE),0)</f>
        <v>0</v>
      </c>
      <c r="F2771">
        <f>+IFERROR(VLOOKUP(B2771,'[1]Sum table'!$A:$G,7,FALSE),0)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ZK109.K171.C042</v>
      </c>
      <c r="C2772">
        <f>+IFERROR(VLOOKUP(B2772,'[1]Sum table'!$A:$D,4,FALSE),0)</f>
        <v>0</v>
      </c>
      <c r="D2772">
        <f>+IFERROR(VLOOKUP(B2772,'[1]Sum table'!$A:$E,5,FALSE),0)</f>
        <v>0</v>
      </c>
      <c r="E2772">
        <f>+IFERROR(VLOOKUP(B2772,'[1]Sum table'!$A:$F,6,FALSE),0)</f>
        <v>0</v>
      </c>
      <c r="F2772">
        <f>+IFERROR(VLOOKUP(B2772,'[1]Sum table'!$A:$G,7,FALSE),0)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ZK109.K172.C042</v>
      </c>
      <c r="C2773">
        <f>+IFERROR(VLOOKUP(B2773,'[1]Sum table'!$A:$D,4,FALSE),0)</f>
        <v>0</v>
      </c>
      <c r="D2773">
        <f>+IFERROR(VLOOKUP(B2773,'[1]Sum table'!$A:$E,5,FALSE),0)</f>
        <v>0</v>
      </c>
      <c r="E2773">
        <f>+IFERROR(VLOOKUP(B2773,'[1]Sum table'!$A:$F,6,FALSE),0)</f>
        <v>0</v>
      </c>
      <c r="F2773">
        <f>+IFERROR(VLOOKUP(B2773,'[1]Sum table'!$A:$G,7,FALSE),0)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ZK109.K173.C042</v>
      </c>
      <c r="C2774">
        <f>+IFERROR(VLOOKUP(B2774,'[1]Sum table'!$A:$D,4,FALSE),0)</f>
        <v>0</v>
      </c>
      <c r="D2774">
        <f>+IFERROR(VLOOKUP(B2774,'[1]Sum table'!$A:$E,5,FALSE),0)</f>
        <v>0</v>
      </c>
      <c r="E2774">
        <f>+IFERROR(VLOOKUP(B2774,'[1]Sum table'!$A:$F,6,FALSE),0)</f>
        <v>0</v>
      </c>
      <c r="F2774">
        <f>+IFERROR(VLOOKUP(B2774,'[1]Sum table'!$A:$G,7,FALSE),0)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ZK109.K174.C042</v>
      </c>
      <c r="C2775">
        <f>+IFERROR(VLOOKUP(B2775,'[1]Sum table'!$A:$D,4,FALSE),0)</f>
        <v>0</v>
      </c>
      <c r="D2775">
        <f>+IFERROR(VLOOKUP(B2775,'[1]Sum table'!$A:$E,5,FALSE),0)</f>
        <v>0</v>
      </c>
      <c r="E2775">
        <f>+IFERROR(VLOOKUP(B2775,'[1]Sum table'!$A:$F,6,FALSE),0)</f>
        <v>0</v>
      </c>
      <c r="F2775">
        <f>+IFERROR(VLOOKUP(B2775,'[1]Sum table'!$A:$G,7,FALSE),0)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ZK109.K175.C042</v>
      </c>
      <c r="C2776">
        <f>+IFERROR(VLOOKUP(B2776,'[1]Sum table'!$A:$D,4,FALSE),0)</f>
        <v>0</v>
      </c>
      <c r="D2776">
        <f>+IFERROR(VLOOKUP(B2776,'[1]Sum table'!$A:$E,5,FALSE),0)</f>
        <v>0</v>
      </c>
      <c r="E2776">
        <f>+IFERROR(VLOOKUP(B2776,'[1]Sum table'!$A:$F,6,FALSE),0)</f>
        <v>0</v>
      </c>
      <c r="F2776">
        <f>+IFERROR(VLOOKUP(B2776,'[1]Sum table'!$A:$G,7,FALSE),0)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ZK109.K176.C042</v>
      </c>
      <c r="C2777">
        <f>+IFERROR(VLOOKUP(B2777,'[1]Sum table'!$A:$D,4,FALSE),0)</f>
        <v>0</v>
      </c>
      <c r="D2777">
        <f>+IFERROR(VLOOKUP(B2777,'[1]Sum table'!$A:$E,5,FALSE),0)</f>
        <v>0</v>
      </c>
      <c r="E2777">
        <f>+IFERROR(VLOOKUP(B2777,'[1]Sum table'!$A:$F,6,FALSE),0)</f>
        <v>0</v>
      </c>
      <c r="F2777">
        <f>+IFERROR(VLOOKUP(B2777,'[1]Sum table'!$A:$G,7,FALSE),0)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ZK109.K177.C042</v>
      </c>
      <c r="C2778">
        <f>+IFERROR(VLOOKUP(B2778,'[1]Sum table'!$A:$D,4,FALSE),0)</f>
        <v>0</v>
      </c>
      <c r="D2778">
        <f>+IFERROR(VLOOKUP(B2778,'[1]Sum table'!$A:$E,5,FALSE),0)</f>
        <v>0</v>
      </c>
      <c r="E2778">
        <f>+IFERROR(VLOOKUP(B2778,'[1]Sum table'!$A:$F,6,FALSE),0)</f>
        <v>0</v>
      </c>
      <c r="F2778">
        <f>+IFERROR(VLOOKUP(B2778,'[1]Sum table'!$A:$G,7,FALSE),0)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ZK109.K178.C042</v>
      </c>
      <c r="C2779">
        <f>+IFERROR(VLOOKUP(B2779,'[1]Sum table'!$A:$D,4,FALSE),0)</f>
        <v>0</v>
      </c>
      <c r="D2779">
        <f>+IFERROR(VLOOKUP(B2779,'[1]Sum table'!$A:$E,5,FALSE),0)</f>
        <v>0</v>
      </c>
      <c r="E2779">
        <f>+IFERROR(VLOOKUP(B2779,'[1]Sum table'!$A:$F,6,FALSE),0)</f>
        <v>0</v>
      </c>
      <c r="F2779">
        <f>+IFERROR(VLOOKUP(B2779,'[1]Sum table'!$A:$G,7,FALSE),0)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ZK109.K179.C042</v>
      </c>
      <c r="C2780">
        <f>+IFERROR(VLOOKUP(B2780,'[1]Sum table'!$A:$D,4,FALSE),0)</f>
        <v>0</v>
      </c>
      <c r="D2780">
        <f>+IFERROR(VLOOKUP(B2780,'[1]Sum table'!$A:$E,5,FALSE),0)</f>
        <v>0</v>
      </c>
      <c r="E2780">
        <f>+IFERROR(VLOOKUP(B2780,'[1]Sum table'!$A:$F,6,FALSE),0)</f>
        <v>0</v>
      </c>
      <c r="F2780">
        <f>+IFERROR(VLOOKUP(B2780,'[1]Sum table'!$A:$G,7,FALSE),0)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ZK109.K180.C042</v>
      </c>
      <c r="C2781">
        <f>+IFERROR(VLOOKUP(B2781,'[1]Sum table'!$A:$D,4,FALSE),0)</f>
        <v>0</v>
      </c>
      <c r="D2781">
        <f>+IFERROR(VLOOKUP(B2781,'[1]Sum table'!$A:$E,5,FALSE),0)</f>
        <v>0</v>
      </c>
      <c r="E2781">
        <f>+IFERROR(VLOOKUP(B2781,'[1]Sum table'!$A:$F,6,FALSE),0)</f>
        <v>0</v>
      </c>
      <c r="F2781">
        <f>+IFERROR(VLOOKUP(B2781,'[1]Sum table'!$A:$G,7,FALSE),0)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ZK109.K181.C042</v>
      </c>
      <c r="C2782">
        <f>+IFERROR(VLOOKUP(B2782,'[1]Sum table'!$A:$D,4,FALSE),0)</f>
        <v>0</v>
      </c>
      <c r="D2782">
        <f>+IFERROR(VLOOKUP(B2782,'[1]Sum table'!$A:$E,5,FALSE),0)</f>
        <v>0</v>
      </c>
      <c r="E2782">
        <f>+IFERROR(VLOOKUP(B2782,'[1]Sum table'!$A:$F,6,FALSE),0)</f>
        <v>0</v>
      </c>
      <c r="F2782">
        <f>+IFERROR(VLOOKUP(B2782,'[1]Sum table'!$A:$G,7,FALSE),0)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ZK109.K182.C042</v>
      </c>
      <c r="C2783">
        <f>+IFERROR(VLOOKUP(B2783,'[1]Sum table'!$A:$D,4,FALSE),0)</f>
        <v>0</v>
      </c>
      <c r="D2783">
        <f>+IFERROR(VLOOKUP(B2783,'[1]Sum table'!$A:$E,5,FALSE),0)</f>
        <v>0</v>
      </c>
      <c r="E2783">
        <f>+IFERROR(VLOOKUP(B2783,'[1]Sum table'!$A:$F,6,FALSE),0)</f>
        <v>0</v>
      </c>
      <c r="F2783">
        <f>+IFERROR(VLOOKUP(B2783,'[1]Sum table'!$A:$G,7,FALSE),0)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ZK109.K183.C042</v>
      </c>
      <c r="C2784">
        <f>+IFERROR(VLOOKUP(B2784,'[1]Sum table'!$A:$D,4,FALSE),0)</f>
        <v>0</v>
      </c>
      <c r="D2784">
        <f>+IFERROR(VLOOKUP(B2784,'[1]Sum table'!$A:$E,5,FALSE),0)</f>
        <v>0</v>
      </c>
      <c r="E2784">
        <f>+IFERROR(VLOOKUP(B2784,'[1]Sum table'!$A:$F,6,FALSE),0)</f>
        <v>0</v>
      </c>
      <c r="F2784">
        <f>+IFERROR(VLOOKUP(B2784,'[1]Sum table'!$A:$G,7,FALSE),0)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ZK109.K184.C042</v>
      </c>
      <c r="C2785">
        <f>+IFERROR(VLOOKUP(B2785,'[1]Sum table'!$A:$D,4,FALSE),0)</f>
        <v>0</v>
      </c>
      <c r="D2785">
        <f>+IFERROR(VLOOKUP(B2785,'[1]Sum table'!$A:$E,5,FALSE),0)</f>
        <v>0</v>
      </c>
      <c r="E2785">
        <f>+IFERROR(VLOOKUP(B2785,'[1]Sum table'!$A:$F,6,FALSE),0)</f>
        <v>0</v>
      </c>
      <c r="F2785">
        <f>+IFERROR(VLOOKUP(B2785,'[1]Sum table'!$A:$G,7,FALSE),0)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ZK109.K185.C042</v>
      </c>
      <c r="C2786">
        <f>+IFERROR(VLOOKUP(B2786,'[1]Sum table'!$A:$D,4,FALSE),0)</f>
        <v>0</v>
      </c>
      <c r="D2786">
        <f>+IFERROR(VLOOKUP(B2786,'[1]Sum table'!$A:$E,5,FALSE),0)</f>
        <v>0</v>
      </c>
      <c r="E2786">
        <f>+IFERROR(VLOOKUP(B2786,'[1]Sum table'!$A:$F,6,FALSE),0)</f>
        <v>0</v>
      </c>
      <c r="F2786">
        <f>+IFERROR(VLOOKUP(B2786,'[1]Sum table'!$A:$G,7,FALSE),0)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ZK109.K186.C042</v>
      </c>
      <c r="C2787">
        <f>+IFERROR(VLOOKUP(B2787,'[1]Sum table'!$A:$D,4,FALSE),0)</f>
        <v>0</v>
      </c>
      <c r="D2787">
        <f>+IFERROR(VLOOKUP(B2787,'[1]Sum table'!$A:$E,5,FALSE),0)</f>
        <v>0</v>
      </c>
      <c r="E2787">
        <f>+IFERROR(VLOOKUP(B2787,'[1]Sum table'!$A:$F,6,FALSE),0)</f>
        <v>0</v>
      </c>
      <c r="F2787">
        <f>+IFERROR(VLOOKUP(B2787,'[1]Sum table'!$A:$G,7,FALSE),0)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ZK109.K187.C042</v>
      </c>
      <c r="C2788">
        <f>+IFERROR(VLOOKUP(B2788,'[1]Sum table'!$A:$D,4,FALSE),0)</f>
        <v>0</v>
      </c>
      <c r="D2788">
        <f>+IFERROR(VLOOKUP(B2788,'[1]Sum table'!$A:$E,5,FALSE),0)</f>
        <v>0</v>
      </c>
      <c r="E2788">
        <f>+IFERROR(VLOOKUP(B2788,'[1]Sum table'!$A:$F,6,FALSE),0)</f>
        <v>0</v>
      </c>
      <c r="F2788">
        <f>+IFERROR(VLOOKUP(B2788,'[1]Sum table'!$A:$G,7,FALSE),0)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ZK109.K188.C042</v>
      </c>
      <c r="C2789">
        <f>+IFERROR(VLOOKUP(B2789,'[1]Sum table'!$A:$D,4,FALSE),0)</f>
        <v>0</v>
      </c>
      <c r="D2789">
        <f>+IFERROR(VLOOKUP(B2789,'[1]Sum table'!$A:$E,5,FALSE),0)</f>
        <v>0</v>
      </c>
      <c r="E2789">
        <f>+IFERROR(VLOOKUP(B2789,'[1]Sum table'!$A:$F,6,FALSE),0)</f>
        <v>0</v>
      </c>
      <c r="F2789">
        <f>+IFERROR(VLOOKUP(B2789,'[1]Sum table'!$A:$G,7,FALSE),0)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ZK109.K189.C042</v>
      </c>
      <c r="C2790">
        <f>+IFERROR(VLOOKUP(B2790,'[1]Sum table'!$A:$D,4,FALSE),0)</f>
        <v>0</v>
      </c>
      <c r="D2790">
        <f>+IFERROR(VLOOKUP(B2790,'[1]Sum table'!$A:$E,5,FALSE),0)</f>
        <v>0</v>
      </c>
      <c r="E2790">
        <f>+IFERROR(VLOOKUP(B2790,'[1]Sum table'!$A:$F,6,FALSE),0)</f>
        <v>0</v>
      </c>
      <c r="F2790">
        <f>+IFERROR(VLOOKUP(B2790,'[1]Sum table'!$A:$G,7,FALSE),0)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ZK109.K190.C042</v>
      </c>
      <c r="C2791">
        <f>+IFERROR(VLOOKUP(B2791,'[1]Sum table'!$A:$D,4,FALSE),0)</f>
        <v>0</v>
      </c>
      <c r="D2791">
        <f>+IFERROR(VLOOKUP(B2791,'[1]Sum table'!$A:$E,5,FALSE),0)</f>
        <v>0</v>
      </c>
      <c r="E2791">
        <f>+IFERROR(VLOOKUP(B2791,'[1]Sum table'!$A:$F,6,FALSE),0)</f>
        <v>0</v>
      </c>
      <c r="F2791">
        <f>+IFERROR(VLOOKUP(B2791,'[1]Sum table'!$A:$G,7,FALSE),0)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ZK109.K191.C042</v>
      </c>
      <c r="C2792">
        <f>+IFERROR(VLOOKUP(B2792,'[1]Sum table'!$A:$D,4,FALSE),0)</f>
        <v>0</v>
      </c>
      <c r="D2792">
        <f>+IFERROR(VLOOKUP(B2792,'[1]Sum table'!$A:$E,5,FALSE),0)</f>
        <v>0</v>
      </c>
      <c r="E2792">
        <f>+IFERROR(VLOOKUP(B2792,'[1]Sum table'!$A:$F,6,FALSE),0)</f>
        <v>0</v>
      </c>
      <c r="F2792">
        <f>+IFERROR(VLOOKUP(B2792,'[1]Sum table'!$A:$G,7,FALSE),0)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ZK109.K192.C042</v>
      </c>
      <c r="C2793">
        <f>+IFERROR(VLOOKUP(B2793,'[1]Sum table'!$A:$D,4,FALSE),0)</f>
        <v>0</v>
      </c>
      <c r="D2793">
        <f>+IFERROR(VLOOKUP(B2793,'[1]Sum table'!$A:$E,5,FALSE),0)</f>
        <v>0</v>
      </c>
      <c r="E2793">
        <f>+IFERROR(VLOOKUP(B2793,'[1]Sum table'!$A:$F,6,FALSE),0)</f>
        <v>0</v>
      </c>
      <c r="F2793">
        <f>+IFERROR(VLOOKUP(B2793,'[1]Sum table'!$A:$G,7,FALSE),0)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ZK109.K193.C042</v>
      </c>
      <c r="C2794">
        <f>+IFERROR(VLOOKUP(B2794,'[1]Sum table'!$A:$D,4,FALSE),0)</f>
        <v>0</v>
      </c>
      <c r="D2794">
        <f>+IFERROR(VLOOKUP(B2794,'[1]Sum table'!$A:$E,5,FALSE),0)</f>
        <v>0</v>
      </c>
      <c r="E2794">
        <f>+IFERROR(VLOOKUP(B2794,'[1]Sum table'!$A:$F,6,FALSE),0)</f>
        <v>0</v>
      </c>
      <c r="F2794">
        <f>+IFERROR(VLOOKUP(B2794,'[1]Sum table'!$A:$G,7,FALSE),0)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ZK109.K194.C042</v>
      </c>
      <c r="C2795">
        <f>+IFERROR(VLOOKUP(B2795,'[1]Sum table'!$A:$D,4,FALSE),0)</f>
        <v>0</v>
      </c>
      <c r="D2795">
        <f>+IFERROR(VLOOKUP(B2795,'[1]Sum table'!$A:$E,5,FALSE),0)</f>
        <v>0</v>
      </c>
      <c r="E2795">
        <f>+IFERROR(VLOOKUP(B2795,'[1]Sum table'!$A:$F,6,FALSE),0)</f>
        <v>0</v>
      </c>
      <c r="F2795">
        <f>+IFERROR(VLOOKUP(B2795,'[1]Sum table'!$A:$G,7,FALSE),0)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ZK109.K195.C042</v>
      </c>
      <c r="C2796">
        <f>+IFERROR(VLOOKUP(B2796,'[1]Sum table'!$A:$D,4,FALSE),0)</f>
        <v>0</v>
      </c>
      <c r="D2796">
        <f>+IFERROR(VLOOKUP(B2796,'[1]Sum table'!$A:$E,5,FALSE),0)</f>
        <v>0</v>
      </c>
      <c r="E2796">
        <f>+IFERROR(VLOOKUP(B2796,'[1]Sum table'!$A:$F,6,FALSE),0)</f>
        <v>0</v>
      </c>
      <c r="F2796">
        <f>+IFERROR(VLOOKUP(B2796,'[1]Sum table'!$A:$G,7,FALSE),0)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ZK109.K196.C042</v>
      </c>
      <c r="C2797">
        <f>+IFERROR(VLOOKUP(B2797,'[1]Sum table'!$A:$D,4,FALSE),0)</f>
        <v>0</v>
      </c>
      <c r="D2797">
        <f>+IFERROR(VLOOKUP(B2797,'[1]Sum table'!$A:$E,5,FALSE),0)</f>
        <v>0</v>
      </c>
      <c r="E2797">
        <f>+IFERROR(VLOOKUP(B2797,'[1]Sum table'!$A:$F,6,FALSE),0)</f>
        <v>0</v>
      </c>
      <c r="F2797">
        <f>+IFERROR(VLOOKUP(B2797,'[1]Sum table'!$A:$G,7,FALSE),0)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ZK109.K197.C042</v>
      </c>
      <c r="C2798">
        <f>+IFERROR(VLOOKUP(B2798,'[1]Sum table'!$A:$D,4,FALSE),0)</f>
        <v>0</v>
      </c>
      <c r="D2798">
        <f>+IFERROR(VLOOKUP(B2798,'[1]Sum table'!$A:$E,5,FALSE),0)</f>
        <v>0</v>
      </c>
      <c r="E2798">
        <f>+IFERROR(VLOOKUP(B2798,'[1]Sum table'!$A:$F,6,FALSE),0)</f>
        <v>0</v>
      </c>
      <c r="F2798">
        <f>+IFERROR(VLOOKUP(B2798,'[1]Sum table'!$A:$G,7,FALSE),0)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ZK109.K198.C042</v>
      </c>
      <c r="C2799">
        <f>+IFERROR(VLOOKUP(B2799,'[1]Sum table'!$A:$D,4,FALSE),0)</f>
        <v>0</v>
      </c>
      <c r="D2799">
        <f>+IFERROR(VLOOKUP(B2799,'[1]Sum table'!$A:$E,5,FALSE),0)</f>
        <v>0</v>
      </c>
      <c r="E2799">
        <f>+IFERROR(VLOOKUP(B2799,'[1]Sum table'!$A:$F,6,FALSE),0)</f>
        <v>0</v>
      </c>
      <c r="F2799">
        <f>+IFERROR(VLOOKUP(B2799,'[1]Sum table'!$A:$G,7,FALSE),0)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ZK109.K199.C042</v>
      </c>
      <c r="C2800">
        <f>+IFERROR(VLOOKUP(B2800,'[1]Sum table'!$A:$D,4,FALSE),0)</f>
        <v>0</v>
      </c>
      <c r="D2800">
        <f>+IFERROR(VLOOKUP(B2800,'[1]Sum table'!$A:$E,5,FALSE),0)</f>
        <v>0</v>
      </c>
      <c r="E2800">
        <f>+IFERROR(VLOOKUP(B2800,'[1]Sum table'!$A:$F,6,FALSE),0)</f>
        <v>0</v>
      </c>
      <c r="F2800">
        <f>+IFERROR(VLOOKUP(B2800,'[1]Sum table'!$A:$G,7,FALSE),0)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ZK109.K200.C042</v>
      </c>
      <c r="C2801">
        <f>+IFERROR(VLOOKUP(B2801,'[1]Sum table'!$A:$D,4,FALSE),0)</f>
        <v>0</v>
      </c>
      <c r="D2801">
        <f>+IFERROR(VLOOKUP(B2801,'[1]Sum table'!$A:$E,5,FALSE),0)</f>
        <v>0</v>
      </c>
      <c r="E2801">
        <f>+IFERROR(VLOOKUP(B2801,'[1]Sum table'!$A:$F,6,FALSE),0)</f>
        <v>0</v>
      </c>
      <c r="F2801">
        <f>+IFERROR(VLOOKUP(B2801,'[1]Sum table'!$A:$G,7,FALSE),0)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ZK109.K201.C042</v>
      </c>
      <c r="C2802">
        <f>+IFERROR(VLOOKUP(B2802,'[1]Sum table'!$A:$D,4,FALSE),0)</f>
        <v>0</v>
      </c>
      <c r="D2802">
        <f>+IFERROR(VLOOKUP(B2802,'[1]Sum table'!$A:$E,5,FALSE),0)</f>
        <v>0</v>
      </c>
      <c r="E2802">
        <f>+IFERROR(VLOOKUP(B2802,'[1]Sum table'!$A:$F,6,FALSE),0)</f>
        <v>0</v>
      </c>
      <c r="F2802">
        <f>+IFERROR(VLOOKUP(B2802,'[1]Sum table'!$A:$G,7,FALSE),0)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ZK109.K202.C042</v>
      </c>
      <c r="C2803">
        <f>+IFERROR(VLOOKUP(B2803,'[1]Sum table'!$A:$D,4,FALSE),0)</f>
        <v>0</v>
      </c>
      <c r="D2803">
        <f>+IFERROR(VLOOKUP(B2803,'[1]Sum table'!$A:$E,5,FALSE),0)</f>
        <v>0</v>
      </c>
      <c r="E2803">
        <f>+IFERROR(VLOOKUP(B2803,'[1]Sum table'!$A:$F,6,FALSE),0)</f>
        <v>0</v>
      </c>
      <c r="F2803">
        <f>+IFERROR(VLOOKUP(B2803,'[1]Sum table'!$A:$G,7,FALSE),0)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ZK109.K203.C042</v>
      </c>
      <c r="C2804">
        <f>+IFERROR(VLOOKUP(B2804,'[1]Sum table'!$A:$D,4,FALSE),0)</f>
        <v>0</v>
      </c>
      <c r="D2804">
        <f>+IFERROR(VLOOKUP(B2804,'[1]Sum table'!$A:$E,5,FALSE),0)</f>
        <v>0</v>
      </c>
      <c r="E2804">
        <f>+IFERROR(VLOOKUP(B2804,'[1]Sum table'!$A:$F,6,FALSE),0)</f>
        <v>0</v>
      </c>
      <c r="F2804">
        <f>+IFERROR(VLOOKUP(B2804,'[1]Sum table'!$A:$G,7,FALSE),0)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ZK109.K204.C042</v>
      </c>
      <c r="C2805">
        <f>+IFERROR(VLOOKUP(B2805,'[1]Sum table'!$A:$D,4,FALSE),0)</f>
        <v>0</v>
      </c>
      <c r="D2805">
        <f>+IFERROR(VLOOKUP(B2805,'[1]Sum table'!$A:$E,5,FALSE),0)</f>
        <v>0</v>
      </c>
      <c r="E2805">
        <f>+IFERROR(VLOOKUP(B2805,'[1]Sum table'!$A:$F,6,FALSE),0)</f>
        <v>0</v>
      </c>
      <c r="F2805">
        <f>+IFERROR(VLOOKUP(B2805,'[1]Sum table'!$A:$G,7,FALSE),0)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ZK109.K205.C042</v>
      </c>
      <c r="C2806">
        <f>+IFERROR(VLOOKUP(B2806,'[1]Sum table'!$A:$D,4,FALSE),0)</f>
        <v>0</v>
      </c>
      <c r="D2806">
        <f>+IFERROR(VLOOKUP(B2806,'[1]Sum table'!$A:$E,5,FALSE),0)</f>
        <v>0</v>
      </c>
      <c r="E2806">
        <f>+IFERROR(VLOOKUP(B2806,'[1]Sum table'!$A:$F,6,FALSE),0)</f>
        <v>0</v>
      </c>
      <c r="F2806">
        <f>+IFERROR(VLOOKUP(B2806,'[1]Sum table'!$A:$G,7,FALSE),0)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ZK109.K206.C042</v>
      </c>
      <c r="C2807">
        <f>+IFERROR(VLOOKUP(B2807,'[1]Sum table'!$A:$D,4,FALSE),0)</f>
        <v>0</v>
      </c>
      <c r="D2807">
        <f>+IFERROR(VLOOKUP(B2807,'[1]Sum table'!$A:$E,5,FALSE),0)</f>
        <v>0</v>
      </c>
      <c r="E2807">
        <f>+IFERROR(VLOOKUP(B2807,'[1]Sum table'!$A:$F,6,FALSE),0)</f>
        <v>0</v>
      </c>
      <c r="F2807">
        <f>+IFERROR(VLOOKUP(B2807,'[1]Sum table'!$A:$G,7,FALSE),0)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ZK109.K207.C042</v>
      </c>
      <c r="C2808">
        <f>+IFERROR(VLOOKUP(B2808,'[1]Sum table'!$A:$D,4,FALSE),0)</f>
        <v>0</v>
      </c>
      <c r="D2808">
        <f>+IFERROR(VLOOKUP(B2808,'[1]Sum table'!$A:$E,5,FALSE),0)</f>
        <v>0</v>
      </c>
      <c r="E2808">
        <f>+IFERROR(VLOOKUP(B2808,'[1]Sum table'!$A:$F,6,FALSE),0)</f>
        <v>0</v>
      </c>
      <c r="F2808">
        <f>+IFERROR(VLOOKUP(B2808,'[1]Sum table'!$A:$G,7,FALSE),0)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ZK109.K208.C042</v>
      </c>
      <c r="C2809">
        <f>+IFERROR(VLOOKUP(B2809,'[1]Sum table'!$A:$D,4,FALSE),0)</f>
        <v>0</v>
      </c>
      <c r="D2809">
        <f>+IFERROR(VLOOKUP(B2809,'[1]Sum table'!$A:$E,5,FALSE),0)</f>
        <v>0</v>
      </c>
      <c r="E2809">
        <f>+IFERROR(VLOOKUP(B2809,'[1]Sum table'!$A:$F,6,FALSE),0)</f>
        <v>0</v>
      </c>
      <c r="F2809">
        <f>+IFERROR(VLOOKUP(B2809,'[1]Sum table'!$A:$G,7,FALSE),0)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ZK109.K209.C042</v>
      </c>
      <c r="C2810">
        <f>+IFERROR(VLOOKUP(B2810,'[1]Sum table'!$A:$D,4,FALSE),0)</f>
        <v>0</v>
      </c>
      <c r="D2810">
        <f>+IFERROR(VLOOKUP(B2810,'[1]Sum table'!$A:$E,5,FALSE),0)</f>
        <v>0</v>
      </c>
      <c r="E2810">
        <f>+IFERROR(VLOOKUP(B2810,'[1]Sum table'!$A:$F,6,FALSE),0)</f>
        <v>0</v>
      </c>
      <c r="F2810">
        <f>+IFERROR(VLOOKUP(B2810,'[1]Sum table'!$A:$G,7,FALSE),0)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ZK109.K210.C042</v>
      </c>
      <c r="C2811">
        <f>+IFERROR(VLOOKUP(B2811,'[1]Sum table'!$A:$D,4,FALSE),0)</f>
        <v>0</v>
      </c>
      <c r="D2811">
        <f>+IFERROR(VLOOKUP(B2811,'[1]Sum table'!$A:$E,5,FALSE),0)</f>
        <v>0</v>
      </c>
      <c r="E2811">
        <f>+IFERROR(VLOOKUP(B2811,'[1]Sum table'!$A:$F,6,FALSE),0)</f>
        <v>0</v>
      </c>
      <c r="F2811">
        <f>+IFERROR(VLOOKUP(B2811,'[1]Sum table'!$A:$G,7,FALSE),0)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ZK109.K211.C042</v>
      </c>
      <c r="C2812">
        <f>+IFERROR(VLOOKUP(B2812,'[1]Sum table'!$A:$D,4,FALSE),0)</f>
        <v>0</v>
      </c>
      <c r="D2812">
        <f>+IFERROR(VLOOKUP(B2812,'[1]Sum table'!$A:$E,5,FALSE),0)</f>
        <v>0</v>
      </c>
      <c r="E2812">
        <f>+IFERROR(VLOOKUP(B2812,'[1]Sum table'!$A:$F,6,FALSE),0)</f>
        <v>0</v>
      </c>
      <c r="F2812">
        <f>+IFERROR(VLOOKUP(B2812,'[1]Sum table'!$A:$G,7,FALSE),0)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ZK109.K212.C042</v>
      </c>
      <c r="C2813">
        <f>+IFERROR(VLOOKUP(B2813,'[1]Sum table'!$A:$D,4,FALSE),0)</f>
        <v>0</v>
      </c>
      <c r="D2813">
        <f>+IFERROR(VLOOKUP(B2813,'[1]Sum table'!$A:$E,5,FALSE),0)</f>
        <v>0</v>
      </c>
      <c r="E2813">
        <f>+IFERROR(VLOOKUP(B2813,'[1]Sum table'!$A:$F,6,FALSE),0)</f>
        <v>0</v>
      </c>
      <c r="F2813">
        <f>+IFERROR(VLOOKUP(B2813,'[1]Sum table'!$A:$G,7,FALSE),0)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ZK109.K213.C042</v>
      </c>
      <c r="C2814">
        <f>+IFERROR(VLOOKUP(B2814,'[1]Sum table'!$A:$D,4,FALSE),0)</f>
        <v>0</v>
      </c>
      <c r="D2814">
        <f>+IFERROR(VLOOKUP(B2814,'[1]Sum table'!$A:$E,5,FALSE),0)</f>
        <v>0</v>
      </c>
      <c r="E2814">
        <f>+IFERROR(VLOOKUP(B2814,'[1]Sum table'!$A:$F,6,FALSE),0)</f>
        <v>0</v>
      </c>
      <c r="F2814">
        <f>+IFERROR(VLOOKUP(B2814,'[1]Sum table'!$A:$G,7,FALSE),0)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ZK109.K214.C042</v>
      </c>
      <c r="C2815">
        <f>+IFERROR(VLOOKUP(B2815,'[1]Sum table'!$A:$D,4,FALSE),0)</f>
        <v>0</v>
      </c>
      <c r="D2815">
        <f>+IFERROR(VLOOKUP(B2815,'[1]Sum table'!$A:$E,5,FALSE),0)</f>
        <v>0</v>
      </c>
      <c r="E2815">
        <f>+IFERROR(VLOOKUP(B2815,'[1]Sum table'!$A:$F,6,FALSE),0)</f>
        <v>0</v>
      </c>
      <c r="F2815">
        <f>+IFERROR(VLOOKUP(B2815,'[1]Sum table'!$A:$G,7,FALSE),0)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ZK109.K215.C042</v>
      </c>
      <c r="C2816">
        <f>+IFERROR(VLOOKUP(B2816,'[1]Sum table'!$A:$D,4,FALSE),0)</f>
        <v>0</v>
      </c>
      <c r="D2816">
        <f>+IFERROR(VLOOKUP(B2816,'[1]Sum table'!$A:$E,5,FALSE),0)</f>
        <v>0</v>
      </c>
      <c r="E2816">
        <f>+IFERROR(VLOOKUP(B2816,'[1]Sum table'!$A:$F,6,FALSE),0)</f>
        <v>0</v>
      </c>
      <c r="F2816">
        <f>+IFERROR(VLOOKUP(B2816,'[1]Sum table'!$A:$G,7,FALSE),0)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ZK109.K216.C042</v>
      </c>
      <c r="C2817">
        <f>+IFERROR(VLOOKUP(B2817,'[1]Sum table'!$A:$D,4,FALSE),0)</f>
        <v>0</v>
      </c>
      <c r="D2817">
        <f>+IFERROR(VLOOKUP(B2817,'[1]Sum table'!$A:$E,5,FALSE),0)</f>
        <v>0</v>
      </c>
      <c r="E2817">
        <f>+IFERROR(VLOOKUP(B2817,'[1]Sum table'!$A:$F,6,FALSE),0)</f>
        <v>0</v>
      </c>
      <c r="F2817">
        <f>+IFERROR(VLOOKUP(B2817,'[1]Sum table'!$A:$G,7,FALSE),0)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ZK109.K217.C042</v>
      </c>
      <c r="C2818">
        <f>+IFERROR(VLOOKUP(B2818,'[1]Sum table'!$A:$D,4,FALSE),0)</f>
        <v>0</v>
      </c>
      <c r="D2818">
        <f>+IFERROR(VLOOKUP(B2818,'[1]Sum table'!$A:$E,5,FALSE),0)</f>
        <v>0</v>
      </c>
      <c r="E2818">
        <f>+IFERROR(VLOOKUP(B2818,'[1]Sum table'!$A:$F,6,FALSE),0)</f>
        <v>0</v>
      </c>
      <c r="F2818">
        <f>+IFERROR(VLOOKUP(B2818,'[1]Sum table'!$A:$G,7,FALSE),0)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ZK109.K218.C042</v>
      </c>
      <c r="C2819">
        <f>+IFERROR(VLOOKUP(B2819,'[1]Sum table'!$A:$D,4,FALSE),0)</f>
        <v>0</v>
      </c>
      <c r="D2819">
        <f>+IFERROR(VLOOKUP(B2819,'[1]Sum table'!$A:$E,5,FALSE),0)</f>
        <v>0</v>
      </c>
      <c r="E2819">
        <f>+IFERROR(VLOOKUP(B2819,'[1]Sum table'!$A:$F,6,FALSE),0)</f>
        <v>0</v>
      </c>
      <c r="F2819">
        <f>+IFERROR(VLOOKUP(B2819,'[1]Sum table'!$A:$G,7,FALSE),0)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ZK109.K219.C042</v>
      </c>
      <c r="C2820">
        <f>+IFERROR(VLOOKUP(B2820,'[1]Sum table'!$A:$D,4,FALSE),0)</f>
        <v>0</v>
      </c>
      <c r="D2820">
        <f>+IFERROR(VLOOKUP(B2820,'[1]Sum table'!$A:$E,5,FALSE),0)</f>
        <v>0</v>
      </c>
      <c r="E2820">
        <f>+IFERROR(VLOOKUP(B2820,'[1]Sum table'!$A:$F,6,FALSE),0)</f>
        <v>0</v>
      </c>
      <c r="F2820">
        <f>+IFERROR(VLOOKUP(B2820,'[1]Sum table'!$A:$G,7,FALSE),0)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ZK109.K220.C042</v>
      </c>
      <c r="C2821">
        <f>+IFERROR(VLOOKUP(B2821,'[1]Sum table'!$A:$D,4,FALSE),0)</f>
        <v>0</v>
      </c>
      <c r="D2821">
        <f>+IFERROR(VLOOKUP(B2821,'[1]Sum table'!$A:$E,5,FALSE),0)</f>
        <v>0</v>
      </c>
      <c r="E2821">
        <f>+IFERROR(VLOOKUP(B2821,'[1]Sum table'!$A:$F,6,FALSE),0)</f>
        <v>0</v>
      </c>
      <c r="F2821">
        <f>+IFERROR(VLOOKUP(B2821,'[1]Sum table'!$A:$G,7,FALSE),0)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ZK109.K221.C042</v>
      </c>
      <c r="C2822">
        <f>+IFERROR(VLOOKUP(B2822,'[1]Sum table'!$A:$D,4,FALSE),0)</f>
        <v>0</v>
      </c>
      <c r="D2822">
        <f>+IFERROR(VLOOKUP(B2822,'[1]Sum table'!$A:$E,5,FALSE),0)</f>
        <v>0</v>
      </c>
      <c r="E2822">
        <f>+IFERROR(VLOOKUP(B2822,'[1]Sum table'!$A:$F,6,FALSE),0)</f>
        <v>0</v>
      </c>
      <c r="F2822">
        <f>+IFERROR(VLOOKUP(B2822,'[1]Sum table'!$A:$G,7,FALSE),0)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ZK109.K222.C042</v>
      </c>
      <c r="C2823">
        <f>+IFERROR(VLOOKUP(B2823,'[1]Sum table'!$A:$D,4,FALSE),0)</f>
        <v>0</v>
      </c>
      <c r="D2823">
        <f>+IFERROR(VLOOKUP(B2823,'[1]Sum table'!$A:$E,5,FALSE),0)</f>
        <v>0</v>
      </c>
      <c r="E2823">
        <f>+IFERROR(VLOOKUP(B2823,'[1]Sum table'!$A:$F,6,FALSE),0)</f>
        <v>0</v>
      </c>
      <c r="F2823">
        <f>+IFERROR(VLOOKUP(B2823,'[1]Sum table'!$A:$G,7,FALSE),0)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ZK109.K223.C042</v>
      </c>
      <c r="C2824">
        <f>+IFERROR(VLOOKUP(B2824,'[1]Sum table'!$A:$D,4,FALSE),0)</f>
        <v>0</v>
      </c>
      <c r="D2824">
        <f>+IFERROR(VLOOKUP(B2824,'[1]Sum table'!$A:$E,5,FALSE),0)</f>
        <v>0</v>
      </c>
      <c r="E2824">
        <f>+IFERROR(VLOOKUP(B2824,'[1]Sum table'!$A:$F,6,FALSE),0)</f>
        <v>0</v>
      </c>
      <c r="F2824">
        <f>+IFERROR(VLOOKUP(B2824,'[1]Sum table'!$A:$G,7,FALSE),0)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ZK109.K224.C042</v>
      </c>
      <c r="C2825">
        <f>+IFERROR(VLOOKUP(B2825,'[1]Sum table'!$A:$D,4,FALSE),0)</f>
        <v>0</v>
      </c>
      <c r="D2825">
        <f>+IFERROR(VLOOKUP(B2825,'[1]Sum table'!$A:$E,5,FALSE),0)</f>
        <v>0</v>
      </c>
      <c r="E2825">
        <f>+IFERROR(VLOOKUP(B2825,'[1]Sum table'!$A:$F,6,FALSE),0)</f>
        <v>0</v>
      </c>
      <c r="F2825">
        <f>+IFERROR(VLOOKUP(B2825,'[1]Sum table'!$A:$G,7,FALSE),0)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ZK109.K225.C042</v>
      </c>
      <c r="C2826">
        <f>+IFERROR(VLOOKUP(B2826,'[1]Sum table'!$A:$D,4,FALSE),0)</f>
        <v>0</v>
      </c>
      <c r="D2826">
        <f>+IFERROR(VLOOKUP(B2826,'[1]Sum table'!$A:$E,5,FALSE),0)</f>
        <v>0</v>
      </c>
      <c r="E2826">
        <f>+IFERROR(VLOOKUP(B2826,'[1]Sum table'!$A:$F,6,FALSE),0)</f>
        <v>0</v>
      </c>
      <c r="F2826">
        <f>+IFERROR(VLOOKUP(B2826,'[1]Sum table'!$A:$G,7,FALSE),0)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ZK109.K226.C042</v>
      </c>
      <c r="C2827">
        <f>+IFERROR(VLOOKUP(B2827,'[1]Sum table'!$A:$D,4,FALSE),0)</f>
        <v>0</v>
      </c>
      <c r="D2827">
        <f>+IFERROR(VLOOKUP(B2827,'[1]Sum table'!$A:$E,5,FALSE),0)</f>
        <v>0</v>
      </c>
      <c r="E2827">
        <f>+IFERROR(VLOOKUP(B2827,'[1]Sum table'!$A:$F,6,FALSE),0)</f>
        <v>0</v>
      </c>
      <c r="F2827">
        <f>+IFERROR(VLOOKUP(B2827,'[1]Sum table'!$A:$G,7,FALSE),0)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ZK109.K227.C042</v>
      </c>
      <c r="C2828">
        <f>+IFERROR(VLOOKUP(B2828,'[1]Sum table'!$A:$D,4,FALSE),0)</f>
        <v>0</v>
      </c>
      <c r="D2828">
        <f>+IFERROR(VLOOKUP(B2828,'[1]Sum table'!$A:$E,5,FALSE),0)</f>
        <v>0</v>
      </c>
      <c r="E2828">
        <f>+IFERROR(VLOOKUP(B2828,'[1]Sum table'!$A:$F,6,FALSE),0)</f>
        <v>0</v>
      </c>
      <c r="F2828">
        <f>+IFERROR(VLOOKUP(B2828,'[1]Sum table'!$A:$G,7,FALSE),0)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ZK109.K228.C042</v>
      </c>
      <c r="C2829">
        <f>+IFERROR(VLOOKUP(B2829,'[1]Sum table'!$A:$D,4,FALSE),0)</f>
        <v>0</v>
      </c>
      <c r="D2829">
        <f>+IFERROR(VLOOKUP(B2829,'[1]Sum table'!$A:$E,5,FALSE),0)</f>
        <v>0</v>
      </c>
      <c r="E2829">
        <f>+IFERROR(VLOOKUP(B2829,'[1]Sum table'!$A:$F,6,FALSE),0)</f>
        <v>0</v>
      </c>
      <c r="F2829">
        <f>+IFERROR(VLOOKUP(B2829,'[1]Sum table'!$A:$G,7,FALSE),0)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ZK109.K229.C042</v>
      </c>
      <c r="C2830">
        <f>+IFERROR(VLOOKUP(B2830,'[1]Sum table'!$A:$D,4,FALSE),0)</f>
        <v>0</v>
      </c>
      <c r="D2830">
        <f>+IFERROR(VLOOKUP(B2830,'[1]Sum table'!$A:$E,5,FALSE),0)</f>
        <v>0</v>
      </c>
      <c r="E2830">
        <f>+IFERROR(VLOOKUP(B2830,'[1]Sum table'!$A:$F,6,FALSE),0)</f>
        <v>0</v>
      </c>
      <c r="F2830">
        <f>+IFERROR(VLOOKUP(B2830,'[1]Sum table'!$A:$G,7,FALSE),0)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ZK109.K230.C042</v>
      </c>
      <c r="C2831">
        <f>+IFERROR(VLOOKUP(B2831,'[1]Sum table'!$A:$D,4,FALSE),0)</f>
        <v>0</v>
      </c>
      <c r="D2831">
        <f>+IFERROR(VLOOKUP(B2831,'[1]Sum table'!$A:$E,5,FALSE),0)</f>
        <v>0</v>
      </c>
      <c r="E2831">
        <f>+IFERROR(VLOOKUP(B2831,'[1]Sum table'!$A:$F,6,FALSE),0)</f>
        <v>0</v>
      </c>
      <c r="F2831">
        <f>+IFERROR(VLOOKUP(B2831,'[1]Sum table'!$A:$G,7,FALSE),0)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ZK109.K231.C042</v>
      </c>
      <c r="C2832">
        <f>+IFERROR(VLOOKUP(B2832,'[1]Sum table'!$A:$D,4,FALSE),0)</f>
        <v>0</v>
      </c>
      <c r="D2832">
        <f>+IFERROR(VLOOKUP(B2832,'[1]Sum table'!$A:$E,5,FALSE),0)</f>
        <v>0</v>
      </c>
      <c r="E2832">
        <f>+IFERROR(VLOOKUP(B2832,'[1]Sum table'!$A:$F,6,FALSE),0)</f>
        <v>0</v>
      </c>
      <c r="F2832">
        <f>+IFERROR(VLOOKUP(B2832,'[1]Sum table'!$A:$G,7,FALSE),0)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ZK109.K232.C042</v>
      </c>
      <c r="C2833">
        <f>+IFERROR(VLOOKUP(B2833,'[1]Sum table'!$A:$D,4,FALSE),0)</f>
        <v>0</v>
      </c>
      <c r="D2833">
        <f>+IFERROR(VLOOKUP(B2833,'[1]Sum table'!$A:$E,5,FALSE),0)</f>
        <v>0</v>
      </c>
      <c r="E2833">
        <f>+IFERROR(VLOOKUP(B2833,'[1]Sum table'!$A:$F,6,FALSE),0)</f>
        <v>0</v>
      </c>
      <c r="F2833">
        <f>+IFERROR(VLOOKUP(B2833,'[1]Sum table'!$A:$G,7,FALSE),0)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ZK109.K233.C042</v>
      </c>
      <c r="C2834">
        <f>+IFERROR(VLOOKUP(B2834,'[1]Sum table'!$A:$D,4,FALSE),0)</f>
        <v>0</v>
      </c>
      <c r="D2834">
        <f>+IFERROR(VLOOKUP(B2834,'[1]Sum table'!$A:$E,5,FALSE),0)</f>
        <v>0</v>
      </c>
      <c r="E2834">
        <f>+IFERROR(VLOOKUP(B2834,'[1]Sum table'!$A:$F,6,FALSE),0)</f>
        <v>0</v>
      </c>
      <c r="F2834">
        <f>+IFERROR(VLOOKUP(B2834,'[1]Sum table'!$A:$G,7,FALSE),0)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ZK109.K234.C042</v>
      </c>
      <c r="C2835">
        <f>+IFERROR(VLOOKUP(B2835,'[1]Sum table'!$A:$D,4,FALSE),0)</f>
        <v>0</v>
      </c>
      <c r="D2835">
        <f>+IFERROR(VLOOKUP(B2835,'[1]Sum table'!$A:$E,5,FALSE),0)</f>
        <v>0</v>
      </c>
      <c r="E2835">
        <f>+IFERROR(VLOOKUP(B2835,'[1]Sum table'!$A:$F,6,FALSE),0)</f>
        <v>0</v>
      </c>
      <c r="F2835">
        <f>+IFERROR(VLOOKUP(B2835,'[1]Sum table'!$A:$G,7,FALSE),0)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ZK109.K235.C042</v>
      </c>
      <c r="C2836">
        <f>+IFERROR(VLOOKUP(B2836,'[1]Sum table'!$A:$D,4,FALSE),0)</f>
        <v>0</v>
      </c>
      <c r="D2836">
        <f>+IFERROR(VLOOKUP(B2836,'[1]Sum table'!$A:$E,5,FALSE),0)</f>
        <v>0</v>
      </c>
      <c r="E2836">
        <f>+IFERROR(VLOOKUP(B2836,'[1]Sum table'!$A:$F,6,FALSE),0)</f>
        <v>0</v>
      </c>
      <c r="F2836">
        <f>+IFERROR(VLOOKUP(B2836,'[1]Sum table'!$A:$G,7,FALSE),0)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ZK109.K236.C042</v>
      </c>
      <c r="C2837">
        <f>+IFERROR(VLOOKUP(B2837,'[1]Sum table'!$A:$D,4,FALSE),0)</f>
        <v>0</v>
      </c>
      <c r="D2837">
        <f>+IFERROR(VLOOKUP(B2837,'[1]Sum table'!$A:$E,5,FALSE),0)</f>
        <v>0</v>
      </c>
      <c r="E2837">
        <f>+IFERROR(VLOOKUP(B2837,'[1]Sum table'!$A:$F,6,FALSE),0)</f>
        <v>0</v>
      </c>
      <c r="F2837">
        <f>+IFERROR(VLOOKUP(B2837,'[1]Sum table'!$A:$G,7,FALSE),0)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ZK109.K237.C042</v>
      </c>
      <c r="C2838">
        <f>+IFERROR(VLOOKUP(B2838,'[1]Sum table'!$A:$D,4,FALSE),0)</f>
        <v>0</v>
      </c>
      <c r="D2838">
        <f>+IFERROR(VLOOKUP(B2838,'[1]Sum table'!$A:$E,5,FALSE),0)</f>
        <v>0</v>
      </c>
      <c r="E2838">
        <f>+IFERROR(VLOOKUP(B2838,'[1]Sum table'!$A:$F,6,FALSE),0)</f>
        <v>0</v>
      </c>
      <c r="F2838">
        <f>+IFERROR(VLOOKUP(B2838,'[1]Sum table'!$A:$G,7,FALSE),0)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ZK109.K238.C042</v>
      </c>
      <c r="C2839">
        <f>+IFERROR(VLOOKUP(B2839,'[1]Sum table'!$A:$D,4,FALSE),0)</f>
        <v>0</v>
      </c>
      <c r="D2839">
        <f>+IFERROR(VLOOKUP(B2839,'[1]Sum table'!$A:$E,5,FALSE),0)</f>
        <v>0</v>
      </c>
      <c r="E2839">
        <f>+IFERROR(VLOOKUP(B2839,'[1]Sum table'!$A:$F,6,FALSE),0)</f>
        <v>0</v>
      </c>
      <c r="F2839">
        <f>+IFERROR(VLOOKUP(B2839,'[1]Sum table'!$A:$G,7,FALSE),0)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ZK109.K239.C042</v>
      </c>
      <c r="C2840">
        <f>+IFERROR(VLOOKUP(B2840,'[1]Sum table'!$A:$D,4,FALSE),0)</f>
        <v>0</v>
      </c>
      <c r="D2840">
        <f>+IFERROR(VLOOKUP(B2840,'[1]Sum table'!$A:$E,5,FALSE),0)</f>
        <v>0</v>
      </c>
      <c r="E2840">
        <f>+IFERROR(VLOOKUP(B2840,'[1]Sum table'!$A:$F,6,FALSE),0)</f>
        <v>0</v>
      </c>
      <c r="F2840">
        <f>+IFERROR(VLOOKUP(B2840,'[1]Sum table'!$A:$G,7,FALSE),0)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ZK109.K240.C042</v>
      </c>
      <c r="C2841">
        <f>+IFERROR(VLOOKUP(B2841,'[1]Sum table'!$A:$D,4,FALSE),0)</f>
        <v>0</v>
      </c>
      <c r="D2841">
        <f>+IFERROR(VLOOKUP(B2841,'[1]Sum table'!$A:$E,5,FALSE),0)</f>
        <v>0</v>
      </c>
      <c r="E2841">
        <f>+IFERROR(VLOOKUP(B2841,'[1]Sum table'!$A:$F,6,FALSE),0)</f>
        <v>0</v>
      </c>
      <c r="F2841">
        <f>+IFERROR(VLOOKUP(B2841,'[1]Sum table'!$A:$G,7,FALSE),0)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ZK109.K241.C042</v>
      </c>
      <c r="C2842">
        <f>+IFERROR(VLOOKUP(B2842,'[1]Sum table'!$A:$D,4,FALSE),0)</f>
        <v>0</v>
      </c>
      <c r="D2842">
        <f>+IFERROR(VLOOKUP(B2842,'[1]Sum table'!$A:$E,5,FALSE),0)</f>
        <v>0</v>
      </c>
      <c r="E2842">
        <f>+IFERROR(VLOOKUP(B2842,'[1]Sum table'!$A:$F,6,FALSE),0)</f>
        <v>0</v>
      </c>
      <c r="F2842">
        <f>+IFERROR(VLOOKUP(B2842,'[1]Sum table'!$A:$G,7,FALSE),0)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ZK109.K242.C042</v>
      </c>
      <c r="C2843">
        <f>+IFERROR(VLOOKUP(B2843,'[1]Sum table'!$A:$D,4,FALSE),0)</f>
        <v>0</v>
      </c>
      <c r="D2843">
        <f>+IFERROR(VLOOKUP(B2843,'[1]Sum table'!$A:$E,5,FALSE),0)</f>
        <v>0</v>
      </c>
      <c r="E2843">
        <f>+IFERROR(VLOOKUP(B2843,'[1]Sum table'!$A:$F,6,FALSE),0)</f>
        <v>0</v>
      </c>
      <c r="F2843">
        <f>+IFERROR(VLOOKUP(B2843,'[1]Sum table'!$A:$G,7,FALSE),0)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ZK109.K243.C042</v>
      </c>
      <c r="C2844">
        <f>+IFERROR(VLOOKUP(B2844,'[1]Sum table'!$A:$D,4,FALSE),0)</f>
        <v>0</v>
      </c>
      <c r="D2844">
        <f>+IFERROR(VLOOKUP(B2844,'[1]Sum table'!$A:$E,5,FALSE),0)</f>
        <v>0</v>
      </c>
      <c r="E2844">
        <f>+IFERROR(VLOOKUP(B2844,'[1]Sum table'!$A:$F,6,FALSE),0)</f>
        <v>0</v>
      </c>
      <c r="F2844">
        <f>+IFERROR(VLOOKUP(B2844,'[1]Sum table'!$A:$G,7,FALSE),0)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ZK109.K244.C042</v>
      </c>
      <c r="C2845">
        <f>+IFERROR(VLOOKUP(B2845,'[1]Sum table'!$A:$D,4,FALSE),0)</f>
        <v>0</v>
      </c>
      <c r="D2845">
        <f>+IFERROR(VLOOKUP(B2845,'[1]Sum table'!$A:$E,5,FALSE),0)</f>
        <v>0</v>
      </c>
      <c r="E2845">
        <f>+IFERROR(VLOOKUP(B2845,'[1]Sum table'!$A:$F,6,FALSE),0)</f>
        <v>0</v>
      </c>
      <c r="F2845">
        <f>+IFERROR(VLOOKUP(B2845,'[1]Sum table'!$A:$G,7,FALSE),0)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ZK109.K245.C042</v>
      </c>
      <c r="C2846">
        <f>+IFERROR(VLOOKUP(B2846,'[1]Sum table'!$A:$D,4,FALSE),0)</f>
        <v>0</v>
      </c>
      <c r="D2846">
        <f>+IFERROR(VLOOKUP(B2846,'[1]Sum table'!$A:$E,5,FALSE),0)</f>
        <v>0</v>
      </c>
      <c r="E2846">
        <f>+IFERROR(VLOOKUP(B2846,'[1]Sum table'!$A:$F,6,FALSE),0)</f>
        <v>0</v>
      </c>
      <c r="F2846">
        <f>+IFERROR(VLOOKUP(B2846,'[1]Sum table'!$A:$G,7,FALSE),0)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ZK109.K246.C042</v>
      </c>
      <c r="C2847">
        <f>+IFERROR(VLOOKUP(B2847,'[1]Sum table'!$A:$D,4,FALSE),0)</f>
        <v>0</v>
      </c>
      <c r="D2847">
        <f>+IFERROR(VLOOKUP(B2847,'[1]Sum table'!$A:$E,5,FALSE),0)</f>
        <v>0</v>
      </c>
      <c r="E2847">
        <f>+IFERROR(VLOOKUP(B2847,'[1]Sum table'!$A:$F,6,FALSE),0)</f>
        <v>0</v>
      </c>
      <c r="F2847">
        <f>+IFERROR(VLOOKUP(B2847,'[1]Sum table'!$A:$G,7,FALSE),0)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ZK109.K247.C042</v>
      </c>
      <c r="C2848">
        <f>+IFERROR(VLOOKUP(B2848,'[1]Sum table'!$A:$D,4,FALSE),0)</f>
        <v>0</v>
      </c>
      <c r="D2848">
        <f>+IFERROR(VLOOKUP(B2848,'[1]Sum table'!$A:$E,5,FALSE),0)</f>
        <v>0</v>
      </c>
      <c r="E2848">
        <f>+IFERROR(VLOOKUP(B2848,'[1]Sum table'!$A:$F,6,FALSE),0)</f>
        <v>0</v>
      </c>
      <c r="F2848">
        <f>+IFERROR(VLOOKUP(B2848,'[1]Sum table'!$A:$G,7,FALSE),0)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ZK109.K248.C042</v>
      </c>
      <c r="C2849">
        <f>+IFERROR(VLOOKUP(B2849,'[1]Sum table'!$A:$D,4,FALSE),0)</f>
        <v>0</v>
      </c>
      <c r="D2849">
        <f>+IFERROR(VLOOKUP(B2849,'[1]Sum table'!$A:$E,5,FALSE),0)</f>
        <v>0</v>
      </c>
      <c r="E2849">
        <f>+IFERROR(VLOOKUP(B2849,'[1]Sum table'!$A:$F,6,FALSE),0)</f>
        <v>0</v>
      </c>
      <c r="F2849">
        <f>+IFERROR(VLOOKUP(B2849,'[1]Sum table'!$A:$G,7,FALSE),0)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ZK109.K249.C042</v>
      </c>
      <c r="C2850">
        <f>+IFERROR(VLOOKUP(B2850,'[1]Sum table'!$A:$D,4,FALSE),0)</f>
        <v>0</v>
      </c>
      <c r="D2850">
        <f>+IFERROR(VLOOKUP(B2850,'[1]Sum table'!$A:$E,5,FALSE),0)</f>
        <v>0</v>
      </c>
      <c r="E2850">
        <f>+IFERROR(VLOOKUP(B2850,'[1]Sum table'!$A:$F,6,FALSE),0)</f>
        <v>0</v>
      </c>
      <c r="F2850">
        <f>+IFERROR(VLOOKUP(B2850,'[1]Sum table'!$A:$G,7,FALSE),0)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ZK109.K250.C042</v>
      </c>
      <c r="C2851">
        <f>+IFERROR(VLOOKUP(B2851,'[1]Sum table'!$A:$D,4,FALSE),0)</f>
        <v>0</v>
      </c>
      <c r="D2851">
        <f>+IFERROR(VLOOKUP(B2851,'[1]Sum table'!$A:$E,5,FALSE),0)</f>
        <v>0</v>
      </c>
      <c r="E2851">
        <f>+IFERROR(VLOOKUP(B2851,'[1]Sum table'!$A:$F,6,FALSE),0)</f>
        <v>0</v>
      </c>
      <c r="F2851">
        <f>+IFERROR(VLOOKUP(B2851,'[1]Sum table'!$A:$G,7,FALSE),0)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ZK109.K251.C042</v>
      </c>
      <c r="C2852">
        <f>+IFERROR(VLOOKUP(B2852,'[1]Sum table'!$A:$D,4,FALSE),0)</f>
        <v>0</v>
      </c>
      <c r="D2852">
        <f>+IFERROR(VLOOKUP(B2852,'[1]Sum table'!$A:$E,5,FALSE),0)</f>
        <v>0</v>
      </c>
      <c r="E2852">
        <f>+IFERROR(VLOOKUP(B2852,'[1]Sum table'!$A:$F,6,FALSE),0)</f>
        <v>0</v>
      </c>
      <c r="F2852">
        <f>+IFERROR(VLOOKUP(B2852,'[1]Sum table'!$A:$G,7,FALSE),0)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ZK109.K252.C042</v>
      </c>
      <c r="C2853">
        <f>+IFERROR(VLOOKUP(B2853,'[1]Sum table'!$A:$D,4,FALSE),0)</f>
        <v>0</v>
      </c>
      <c r="D2853">
        <f>+IFERROR(VLOOKUP(B2853,'[1]Sum table'!$A:$E,5,FALSE),0)</f>
        <v>0</v>
      </c>
      <c r="E2853">
        <f>+IFERROR(VLOOKUP(B2853,'[1]Sum table'!$A:$F,6,FALSE),0)</f>
        <v>0</v>
      </c>
      <c r="F2853">
        <f>+IFERROR(VLOOKUP(B2853,'[1]Sum table'!$A:$G,7,FALSE),0)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ZK109.K253.C042</v>
      </c>
      <c r="C2854">
        <f>+IFERROR(VLOOKUP(B2854,'[1]Sum table'!$A:$D,4,FALSE),0)</f>
        <v>0</v>
      </c>
      <c r="D2854">
        <f>+IFERROR(VLOOKUP(B2854,'[1]Sum table'!$A:$E,5,FALSE),0)</f>
        <v>0</v>
      </c>
      <c r="E2854">
        <f>+IFERROR(VLOOKUP(B2854,'[1]Sum table'!$A:$F,6,FALSE),0)</f>
        <v>0</v>
      </c>
      <c r="F2854">
        <f>+IFERROR(VLOOKUP(B2854,'[1]Sum table'!$A:$G,7,FALSE),0)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ZK109.K254.C042</v>
      </c>
      <c r="C2855">
        <f>+IFERROR(VLOOKUP(B2855,'[1]Sum table'!$A:$D,4,FALSE),0)</f>
        <v>0</v>
      </c>
      <c r="D2855">
        <f>+IFERROR(VLOOKUP(B2855,'[1]Sum table'!$A:$E,5,FALSE),0)</f>
        <v>0</v>
      </c>
      <c r="E2855">
        <f>+IFERROR(VLOOKUP(B2855,'[1]Sum table'!$A:$F,6,FALSE),0)</f>
        <v>0</v>
      </c>
      <c r="F2855">
        <f>+IFERROR(VLOOKUP(B2855,'[1]Sum table'!$A:$G,7,FALSE),0)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ZK109.K255.C042</v>
      </c>
      <c r="C2856">
        <f>+IFERROR(VLOOKUP(B2856,'[1]Sum table'!$A:$D,4,FALSE),0)</f>
        <v>0</v>
      </c>
      <c r="D2856">
        <f>+IFERROR(VLOOKUP(B2856,'[1]Sum table'!$A:$E,5,FALSE),0)</f>
        <v>0</v>
      </c>
      <c r="E2856">
        <f>+IFERROR(VLOOKUP(B2856,'[1]Sum table'!$A:$F,6,FALSE),0)</f>
        <v>0</v>
      </c>
      <c r="F2856">
        <f>+IFERROR(VLOOKUP(B2856,'[1]Sum table'!$A:$G,7,FALSE),0)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ZK109.K256.C042</v>
      </c>
      <c r="C2857">
        <f>+IFERROR(VLOOKUP(B2857,'[1]Sum table'!$A:$D,4,FALSE),0)</f>
        <v>0</v>
      </c>
      <c r="D2857">
        <f>+IFERROR(VLOOKUP(B2857,'[1]Sum table'!$A:$E,5,FALSE),0)</f>
        <v>0</v>
      </c>
      <c r="E2857">
        <f>+IFERROR(VLOOKUP(B2857,'[1]Sum table'!$A:$F,6,FALSE),0)</f>
        <v>0</v>
      </c>
      <c r="F2857">
        <f>+IFERROR(VLOOKUP(B2857,'[1]Sum table'!$A:$G,7,FALSE),0)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ZK109.K257.C042</v>
      </c>
      <c r="C2858">
        <f>+IFERROR(VLOOKUP(B2858,'[1]Sum table'!$A:$D,4,FALSE),0)</f>
        <v>0</v>
      </c>
      <c r="D2858">
        <f>+IFERROR(VLOOKUP(B2858,'[1]Sum table'!$A:$E,5,FALSE),0)</f>
        <v>0</v>
      </c>
      <c r="E2858">
        <f>+IFERROR(VLOOKUP(B2858,'[1]Sum table'!$A:$F,6,FALSE),0)</f>
        <v>0</v>
      </c>
      <c r="F2858">
        <f>+IFERROR(VLOOKUP(B2858,'[1]Sum table'!$A:$G,7,FALSE),0)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ZK109.K258.C042</v>
      </c>
      <c r="C2859">
        <f>+IFERROR(VLOOKUP(B2859,'[1]Sum table'!$A:$D,4,FALSE),0)</f>
        <v>0</v>
      </c>
      <c r="D2859">
        <f>+IFERROR(VLOOKUP(B2859,'[1]Sum table'!$A:$E,5,FALSE),0)</f>
        <v>0</v>
      </c>
      <c r="E2859">
        <f>+IFERROR(VLOOKUP(B2859,'[1]Sum table'!$A:$F,6,FALSE),0)</f>
        <v>0</v>
      </c>
      <c r="F2859">
        <f>+IFERROR(VLOOKUP(B2859,'[1]Sum table'!$A:$G,7,FALSE),0)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ZK109.K259.C042</v>
      </c>
      <c r="C2860">
        <f>+IFERROR(VLOOKUP(B2860,'[1]Sum table'!$A:$D,4,FALSE),0)</f>
        <v>0</v>
      </c>
      <c r="D2860">
        <f>+IFERROR(VLOOKUP(B2860,'[1]Sum table'!$A:$E,5,FALSE),0)</f>
        <v>0</v>
      </c>
      <c r="E2860">
        <f>+IFERROR(VLOOKUP(B2860,'[1]Sum table'!$A:$F,6,FALSE),0)</f>
        <v>0</v>
      </c>
      <c r="F2860">
        <f>+IFERROR(VLOOKUP(B2860,'[1]Sum table'!$A:$G,7,FALSE),0)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ZK109.K260.C042</v>
      </c>
      <c r="C2861">
        <f>+IFERROR(VLOOKUP(B2861,'[1]Sum table'!$A:$D,4,FALSE),0)</f>
        <v>0</v>
      </c>
      <c r="D2861">
        <f>+IFERROR(VLOOKUP(B2861,'[1]Sum table'!$A:$E,5,FALSE),0)</f>
        <v>0</v>
      </c>
      <c r="E2861">
        <f>+IFERROR(VLOOKUP(B2861,'[1]Sum table'!$A:$F,6,FALSE),0)</f>
        <v>0</v>
      </c>
      <c r="F2861">
        <f>+IFERROR(VLOOKUP(B2861,'[1]Sum table'!$A:$G,7,FALSE),0)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ZK109.K261.C042</v>
      </c>
      <c r="C2862">
        <f>+IFERROR(VLOOKUP(B2862,'[1]Sum table'!$A:$D,4,FALSE),0)</f>
        <v>0</v>
      </c>
      <c r="D2862">
        <f>+IFERROR(VLOOKUP(B2862,'[1]Sum table'!$A:$E,5,FALSE),0)</f>
        <v>0</v>
      </c>
      <c r="E2862">
        <f>+IFERROR(VLOOKUP(B2862,'[1]Sum table'!$A:$F,6,FALSE),0)</f>
        <v>0</v>
      </c>
      <c r="F2862">
        <f>+IFERROR(VLOOKUP(B2862,'[1]Sum table'!$A:$G,7,FALSE),0)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ZK109.K262.C042</v>
      </c>
      <c r="C2863">
        <f>+IFERROR(VLOOKUP(B2863,'[1]Sum table'!$A:$D,4,FALSE),0)</f>
        <v>0</v>
      </c>
      <c r="D2863">
        <f>+IFERROR(VLOOKUP(B2863,'[1]Sum table'!$A:$E,5,FALSE),0)</f>
        <v>0</v>
      </c>
      <c r="E2863">
        <f>+IFERROR(VLOOKUP(B2863,'[1]Sum table'!$A:$F,6,FALSE),0)</f>
        <v>0</v>
      </c>
      <c r="F2863">
        <f>+IFERROR(VLOOKUP(B2863,'[1]Sum table'!$A:$G,7,FALSE),0)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ZK109.K263.C042</v>
      </c>
      <c r="C2864">
        <f>+IFERROR(VLOOKUP(B2864,'[1]Sum table'!$A:$D,4,FALSE),0)</f>
        <v>0</v>
      </c>
      <c r="D2864">
        <f>+IFERROR(VLOOKUP(B2864,'[1]Sum table'!$A:$E,5,FALSE),0)</f>
        <v>0</v>
      </c>
      <c r="E2864">
        <f>+IFERROR(VLOOKUP(B2864,'[1]Sum table'!$A:$F,6,FALSE),0)</f>
        <v>0</v>
      </c>
      <c r="F2864">
        <f>+IFERROR(VLOOKUP(B2864,'[1]Sum table'!$A:$G,7,FALSE),0)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ZK109.K264.C042</v>
      </c>
      <c r="C2865">
        <f>+IFERROR(VLOOKUP(B2865,'[1]Sum table'!$A:$D,4,FALSE),0)</f>
        <v>0</v>
      </c>
      <c r="D2865">
        <f>+IFERROR(VLOOKUP(B2865,'[1]Sum table'!$A:$E,5,FALSE),0)</f>
        <v>0</v>
      </c>
      <c r="E2865">
        <f>+IFERROR(VLOOKUP(B2865,'[1]Sum table'!$A:$F,6,FALSE),0)</f>
        <v>0</v>
      </c>
      <c r="F2865">
        <f>+IFERROR(VLOOKUP(B2865,'[1]Sum table'!$A:$G,7,FALSE),0)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ZK109.K265.C042</v>
      </c>
      <c r="C2866">
        <f>+IFERROR(VLOOKUP(B2866,'[1]Sum table'!$A:$D,4,FALSE),0)</f>
        <v>0</v>
      </c>
      <c r="D2866">
        <f>+IFERROR(VLOOKUP(B2866,'[1]Sum table'!$A:$E,5,FALSE),0)</f>
        <v>0</v>
      </c>
      <c r="E2866">
        <f>+IFERROR(VLOOKUP(B2866,'[1]Sum table'!$A:$F,6,FALSE),0)</f>
        <v>0</v>
      </c>
      <c r="F2866">
        <f>+IFERROR(VLOOKUP(B2866,'[1]Sum table'!$A:$G,7,FALSE),0)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ZK109.K266.C042</v>
      </c>
      <c r="C2867">
        <f>+IFERROR(VLOOKUP(B2867,'[1]Sum table'!$A:$D,4,FALSE),0)</f>
        <v>0</v>
      </c>
      <c r="D2867">
        <f>+IFERROR(VLOOKUP(B2867,'[1]Sum table'!$A:$E,5,FALSE),0)</f>
        <v>0</v>
      </c>
      <c r="E2867">
        <f>+IFERROR(VLOOKUP(B2867,'[1]Sum table'!$A:$F,6,FALSE),0)</f>
        <v>0</v>
      </c>
      <c r="F2867">
        <f>+IFERROR(VLOOKUP(B2867,'[1]Sum table'!$A:$G,7,FALSE),0)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ZK109.K267.C042</v>
      </c>
      <c r="C2868">
        <f>+IFERROR(VLOOKUP(B2868,'[1]Sum table'!$A:$D,4,FALSE),0)</f>
        <v>0</v>
      </c>
      <c r="D2868">
        <f>+IFERROR(VLOOKUP(B2868,'[1]Sum table'!$A:$E,5,FALSE),0)</f>
        <v>0</v>
      </c>
      <c r="E2868">
        <f>+IFERROR(VLOOKUP(B2868,'[1]Sum table'!$A:$F,6,FALSE),0)</f>
        <v>0</v>
      </c>
      <c r="F2868">
        <f>+IFERROR(VLOOKUP(B2868,'[1]Sum table'!$A:$G,7,FALSE),0)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ZK109.K268.C042</v>
      </c>
      <c r="C2869">
        <f>+IFERROR(VLOOKUP(B2869,'[1]Sum table'!$A:$D,4,FALSE),0)</f>
        <v>0</v>
      </c>
      <c r="D2869">
        <f>+IFERROR(VLOOKUP(B2869,'[1]Sum table'!$A:$E,5,FALSE),0)</f>
        <v>0</v>
      </c>
      <c r="E2869">
        <f>+IFERROR(VLOOKUP(B2869,'[1]Sum table'!$A:$F,6,FALSE),0)</f>
        <v>0</v>
      </c>
      <c r="F2869">
        <f>+IFERROR(VLOOKUP(B2869,'[1]Sum table'!$A:$G,7,FALSE),0)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ZK109.K269.C042</v>
      </c>
      <c r="C2870">
        <f>+IFERROR(VLOOKUP(B2870,'[1]Sum table'!$A:$D,4,FALSE),0)</f>
        <v>0</v>
      </c>
      <c r="D2870">
        <f>+IFERROR(VLOOKUP(B2870,'[1]Sum table'!$A:$E,5,FALSE),0)</f>
        <v>0</v>
      </c>
      <c r="E2870">
        <f>+IFERROR(VLOOKUP(B2870,'[1]Sum table'!$A:$F,6,FALSE),0)</f>
        <v>0</v>
      </c>
      <c r="F2870">
        <f>+IFERROR(VLOOKUP(B2870,'[1]Sum table'!$A:$G,7,FALSE),0)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ZK109.K270.C042</v>
      </c>
      <c r="C2871">
        <f>+IFERROR(VLOOKUP(B2871,'[1]Sum table'!$A:$D,4,FALSE),0)</f>
        <v>0</v>
      </c>
      <c r="D2871">
        <f>+IFERROR(VLOOKUP(B2871,'[1]Sum table'!$A:$E,5,FALSE),0)</f>
        <v>0</v>
      </c>
      <c r="E2871">
        <f>+IFERROR(VLOOKUP(B2871,'[1]Sum table'!$A:$F,6,FALSE),0)</f>
        <v>5042.2299999999996</v>
      </c>
      <c r="F2871">
        <f>+IFERROR(VLOOKUP(B2871,'[1]Sum table'!$A:$G,7,FALSE),0)</f>
        <v>330</v>
      </c>
      <c r="O2871" t="s">
        <v>531</v>
      </c>
      <c r="P2871" s="617" t="s">
        <v>409</v>
      </c>
      <c r="R2871" t="str">
        <f t="shared" si="134"/>
        <v>ZK109</v>
      </c>
      <c r="S2871">
        <f t="shared" si="135"/>
        <v>0</v>
      </c>
      <c r="T2871">
        <f t="shared" si="135"/>
        <v>0</v>
      </c>
      <c r="U2871">
        <f t="shared" si="135"/>
        <v>5042.2299999999996</v>
      </c>
    </row>
    <row r="2872" spans="1:21" x14ac:dyDescent="0.55000000000000004">
      <c r="A2872" t="s">
        <v>3407</v>
      </c>
      <c r="B2872" t="str">
        <f t="shared" si="133"/>
        <v>ZK109.K271.C042</v>
      </c>
      <c r="C2872">
        <f>+IFERROR(VLOOKUP(B2872,'[1]Sum table'!$A:$D,4,FALSE),0)</f>
        <v>0</v>
      </c>
      <c r="D2872">
        <f>+IFERROR(VLOOKUP(B2872,'[1]Sum table'!$A:$E,5,FALSE),0)</f>
        <v>0</v>
      </c>
      <c r="E2872">
        <f>+IFERROR(VLOOKUP(B2872,'[1]Sum table'!$A:$F,6,FALSE),0)</f>
        <v>0</v>
      </c>
      <c r="F2872">
        <f>+IFERROR(VLOOKUP(B2872,'[1]Sum table'!$A:$G,7,FALSE),0)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ZK109.K272.C042</v>
      </c>
      <c r="C2873">
        <f>+IFERROR(VLOOKUP(B2873,'[1]Sum table'!$A:$D,4,FALSE),0)</f>
        <v>0</v>
      </c>
      <c r="D2873">
        <f>+IFERROR(VLOOKUP(B2873,'[1]Sum table'!$A:$E,5,FALSE),0)</f>
        <v>0</v>
      </c>
      <c r="E2873">
        <f>+IFERROR(VLOOKUP(B2873,'[1]Sum table'!$A:$F,6,FALSE),0)</f>
        <v>0</v>
      </c>
      <c r="F2873">
        <f>+IFERROR(VLOOKUP(B2873,'[1]Sum table'!$A:$G,7,FALSE),0)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ZK109.K273.C042</v>
      </c>
      <c r="C2874">
        <f>+IFERROR(VLOOKUP(B2874,'[1]Sum table'!$A:$D,4,FALSE),0)</f>
        <v>0</v>
      </c>
      <c r="D2874">
        <f>+IFERROR(VLOOKUP(B2874,'[1]Sum table'!$A:$E,5,FALSE),0)</f>
        <v>0</v>
      </c>
      <c r="E2874">
        <f>+IFERROR(VLOOKUP(B2874,'[1]Sum table'!$A:$F,6,FALSE),0)</f>
        <v>0</v>
      </c>
      <c r="F2874">
        <f>+IFERROR(VLOOKUP(B2874,'[1]Sum table'!$A:$G,7,FALSE),0)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ZK109.K274.C042</v>
      </c>
      <c r="C2875">
        <f>+IFERROR(VLOOKUP(B2875,'[1]Sum table'!$A:$D,4,FALSE),0)</f>
        <v>0</v>
      </c>
      <c r="D2875">
        <f>+IFERROR(VLOOKUP(B2875,'[1]Sum table'!$A:$E,5,FALSE),0)</f>
        <v>0</v>
      </c>
      <c r="E2875">
        <f>+IFERROR(VLOOKUP(B2875,'[1]Sum table'!$A:$F,6,FALSE),0)</f>
        <v>0</v>
      </c>
      <c r="F2875">
        <f>+IFERROR(VLOOKUP(B2875,'[1]Sum table'!$A:$G,7,FALSE),0)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ZK109.K275.C042</v>
      </c>
      <c r="C2876">
        <f>+IFERROR(VLOOKUP(B2876,'[1]Sum table'!$A:$D,4,FALSE),0)</f>
        <v>0</v>
      </c>
      <c r="D2876">
        <f>+IFERROR(VLOOKUP(B2876,'[1]Sum table'!$A:$E,5,FALSE),0)</f>
        <v>0</v>
      </c>
      <c r="E2876">
        <f>+IFERROR(VLOOKUP(B2876,'[1]Sum table'!$A:$F,6,FALSE),0)</f>
        <v>0</v>
      </c>
      <c r="F2876">
        <f>+IFERROR(VLOOKUP(B2876,'[1]Sum table'!$A:$G,7,FALSE),0)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ZK109.K276.C042</v>
      </c>
      <c r="C2877">
        <f>+IFERROR(VLOOKUP(B2877,'[1]Sum table'!$A:$D,4,FALSE),0)</f>
        <v>0</v>
      </c>
      <c r="D2877">
        <f>+IFERROR(VLOOKUP(B2877,'[1]Sum table'!$A:$E,5,FALSE),0)</f>
        <v>0</v>
      </c>
      <c r="E2877">
        <f>+IFERROR(VLOOKUP(B2877,'[1]Sum table'!$A:$F,6,FALSE),0)</f>
        <v>0</v>
      </c>
      <c r="F2877">
        <f>+IFERROR(VLOOKUP(B2877,'[1]Sum table'!$A:$G,7,FALSE),0)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ZK109.K277.C042</v>
      </c>
      <c r="C2878">
        <f>+IFERROR(VLOOKUP(B2878,'[1]Sum table'!$A:$D,4,FALSE),0)</f>
        <v>0</v>
      </c>
      <c r="D2878">
        <f>+IFERROR(VLOOKUP(B2878,'[1]Sum table'!$A:$E,5,FALSE),0)</f>
        <v>0</v>
      </c>
      <c r="E2878">
        <f>+IFERROR(VLOOKUP(B2878,'[1]Sum table'!$A:$F,6,FALSE),0)</f>
        <v>0</v>
      </c>
      <c r="F2878">
        <f>+IFERROR(VLOOKUP(B2878,'[1]Sum table'!$A:$G,7,FALSE),0)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ZK109.K278.C042</v>
      </c>
      <c r="C2879">
        <f>+IFERROR(VLOOKUP(B2879,'[1]Sum table'!$A:$D,4,FALSE),0)</f>
        <v>0</v>
      </c>
      <c r="D2879">
        <f>+IFERROR(VLOOKUP(B2879,'[1]Sum table'!$A:$E,5,FALSE),0)</f>
        <v>0</v>
      </c>
      <c r="E2879">
        <f>+IFERROR(VLOOKUP(B2879,'[1]Sum table'!$A:$F,6,FALSE),0)</f>
        <v>0</v>
      </c>
      <c r="F2879">
        <f>+IFERROR(VLOOKUP(B2879,'[1]Sum table'!$A:$G,7,FALSE),0)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ZK109.K279.C042</v>
      </c>
      <c r="C2880">
        <f>+IFERROR(VLOOKUP(B2880,'[1]Sum table'!$A:$D,4,FALSE),0)</f>
        <v>0</v>
      </c>
      <c r="D2880">
        <f>+IFERROR(VLOOKUP(B2880,'[1]Sum table'!$A:$E,5,FALSE),0)</f>
        <v>0</v>
      </c>
      <c r="E2880">
        <f>+IFERROR(VLOOKUP(B2880,'[1]Sum table'!$A:$F,6,FALSE),0)</f>
        <v>0</v>
      </c>
      <c r="F2880">
        <f>+IFERROR(VLOOKUP(B2880,'[1]Sum table'!$A:$G,7,FALSE),0)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ZK109.K280.C042</v>
      </c>
      <c r="C2881">
        <f>+IFERROR(VLOOKUP(B2881,'[1]Sum table'!$A:$D,4,FALSE),0)</f>
        <v>0</v>
      </c>
      <c r="D2881">
        <f>+IFERROR(VLOOKUP(B2881,'[1]Sum table'!$A:$E,5,FALSE),0)</f>
        <v>0</v>
      </c>
      <c r="E2881">
        <f>+IFERROR(VLOOKUP(B2881,'[1]Sum table'!$A:$F,6,FALSE),0)</f>
        <v>0</v>
      </c>
      <c r="F2881">
        <f>+IFERROR(VLOOKUP(B2881,'[1]Sum table'!$A:$G,7,FALSE),0)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ZK109.K281.C042</v>
      </c>
      <c r="C2882">
        <f>+IFERROR(VLOOKUP(B2882,'[1]Sum table'!$A:$D,4,FALSE),0)</f>
        <v>0</v>
      </c>
      <c r="D2882">
        <f>+IFERROR(VLOOKUP(B2882,'[1]Sum table'!$A:$E,5,FALSE),0)</f>
        <v>0</v>
      </c>
      <c r="E2882">
        <f>+IFERROR(VLOOKUP(B2882,'[1]Sum table'!$A:$F,6,FALSE),0)</f>
        <v>0</v>
      </c>
      <c r="F2882">
        <f>+IFERROR(VLOOKUP(B2882,'[1]Sum table'!$A:$G,7,FALSE),0)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ZK109.K282.C042</v>
      </c>
      <c r="C2883">
        <f>+IFERROR(VLOOKUP(B2883,'[1]Sum table'!$A:$D,4,FALSE),0)</f>
        <v>0</v>
      </c>
      <c r="D2883">
        <f>+IFERROR(VLOOKUP(B2883,'[1]Sum table'!$A:$E,5,FALSE),0)</f>
        <v>0</v>
      </c>
      <c r="E2883">
        <f>+IFERROR(VLOOKUP(B2883,'[1]Sum table'!$A:$F,6,FALSE),0)</f>
        <v>0</v>
      </c>
      <c r="F2883">
        <f>+IFERROR(VLOOKUP(B2883,'[1]Sum table'!$A:$G,7,FALSE),0)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ZK109.K283.C042</v>
      </c>
      <c r="C2884">
        <f>+IFERROR(VLOOKUP(B2884,'[1]Sum table'!$A:$D,4,FALSE),0)</f>
        <v>0</v>
      </c>
      <c r="D2884">
        <f>+IFERROR(VLOOKUP(B2884,'[1]Sum table'!$A:$E,5,FALSE),0)</f>
        <v>0</v>
      </c>
      <c r="E2884">
        <f>+IFERROR(VLOOKUP(B2884,'[1]Sum table'!$A:$F,6,FALSE),0)</f>
        <v>0</v>
      </c>
      <c r="F2884">
        <f>+IFERROR(VLOOKUP(B2884,'[1]Sum table'!$A:$G,7,FALSE),0)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ZK109.K284.C042</v>
      </c>
      <c r="C2885">
        <f>+IFERROR(VLOOKUP(B2885,'[1]Sum table'!$A:$D,4,FALSE),0)</f>
        <v>0</v>
      </c>
      <c r="D2885">
        <f>+IFERROR(VLOOKUP(B2885,'[1]Sum table'!$A:$E,5,FALSE),0)</f>
        <v>0</v>
      </c>
      <c r="E2885">
        <f>+IFERROR(VLOOKUP(B2885,'[1]Sum table'!$A:$F,6,FALSE),0)</f>
        <v>0</v>
      </c>
      <c r="F2885">
        <f>+IFERROR(VLOOKUP(B2885,'[1]Sum table'!$A:$G,7,FALSE),0)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ZK109.K285.C042</v>
      </c>
      <c r="C2886">
        <f>+IFERROR(VLOOKUP(B2886,'[1]Sum table'!$A:$D,4,FALSE),0)</f>
        <v>0</v>
      </c>
      <c r="D2886">
        <f>+IFERROR(VLOOKUP(B2886,'[1]Sum table'!$A:$E,5,FALSE),0)</f>
        <v>0</v>
      </c>
      <c r="E2886">
        <f>+IFERROR(VLOOKUP(B2886,'[1]Sum table'!$A:$F,6,FALSE),0)</f>
        <v>0</v>
      </c>
      <c r="F2886">
        <f>+IFERROR(VLOOKUP(B2886,'[1]Sum table'!$A:$G,7,FALSE),0)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ZK109.K286.C042</v>
      </c>
      <c r="C2887">
        <f>+IFERROR(VLOOKUP(B2887,'[1]Sum table'!$A:$D,4,FALSE),0)</f>
        <v>0</v>
      </c>
      <c r="D2887">
        <f>+IFERROR(VLOOKUP(B2887,'[1]Sum table'!$A:$E,5,FALSE),0)</f>
        <v>0</v>
      </c>
      <c r="E2887">
        <f>+IFERROR(VLOOKUP(B2887,'[1]Sum table'!$A:$F,6,FALSE),0)</f>
        <v>0</v>
      </c>
      <c r="F2887">
        <f>+IFERROR(VLOOKUP(B2887,'[1]Sum table'!$A:$G,7,FALSE),0)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ZK109.K287.C042</v>
      </c>
      <c r="C2888">
        <f>+IFERROR(VLOOKUP(B2888,'[1]Sum table'!$A:$D,4,FALSE),0)</f>
        <v>0</v>
      </c>
      <c r="D2888">
        <f>+IFERROR(VLOOKUP(B2888,'[1]Sum table'!$A:$E,5,FALSE),0)</f>
        <v>0</v>
      </c>
      <c r="E2888">
        <f>+IFERROR(VLOOKUP(B2888,'[1]Sum table'!$A:$F,6,FALSE),0)</f>
        <v>0</v>
      </c>
      <c r="F2888">
        <f>+IFERROR(VLOOKUP(B2888,'[1]Sum table'!$A:$G,7,FALSE),0)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ZK109.K288.C042</v>
      </c>
      <c r="C2889">
        <f>+IFERROR(VLOOKUP(B2889,'[1]Sum table'!$A:$D,4,FALSE),0)</f>
        <v>0</v>
      </c>
      <c r="D2889">
        <f>+IFERROR(VLOOKUP(B2889,'[1]Sum table'!$A:$E,5,FALSE),0)</f>
        <v>0</v>
      </c>
      <c r="E2889">
        <f>+IFERROR(VLOOKUP(B2889,'[1]Sum table'!$A:$F,6,FALSE),0)</f>
        <v>0</v>
      </c>
      <c r="F2889">
        <f>+IFERROR(VLOOKUP(B2889,'[1]Sum table'!$A:$G,7,FALSE),0)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ZK109.K289.C042</v>
      </c>
      <c r="C2890">
        <f>+IFERROR(VLOOKUP(B2890,'[1]Sum table'!$A:$D,4,FALSE),0)</f>
        <v>0</v>
      </c>
      <c r="D2890">
        <f>+IFERROR(VLOOKUP(B2890,'[1]Sum table'!$A:$E,5,FALSE),0)</f>
        <v>0</v>
      </c>
      <c r="E2890">
        <f>+IFERROR(VLOOKUP(B2890,'[1]Sum table'!$A:$F,6,FALSE),0)</f>
        <v>0</v>
      </c>
      <c r="F2890">
        <f>+IFERROR(VLOOKUP(B2890,'[1]Sum table'!$A:$G,7,FALSE),0)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ZK109.K290.C042</v>
      </c>
      <c r="C2891">
        <f>+IFERROR(VLOOKUP(B2891,'[1]Sum table'!$A:$D,4,FALSE),0)</f>
        <v>0</v>
      </c>
      <c r="D2891">
        <f>+IFERROR(VLOOKUP(B2891,'[1]Sum table'!$A:$E,5,FALSE),0)</f>
        <v>0</v>
      </c>
      <c r="E2891">
        <f>+IFERROR(VLOOKUP(B2891,'[1]Sum table'!$A:$F,6,FALSE),0)</f>
        <v>0</v>
      </c>
      <c r="F2891">
        <f>+IFERROR(VLOOKUP(B2891,'[1]Sum table'!$A:$G,7,FALSE),0)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ZK109.K291.C042</v>
      </c>
      <c r="C2892">
        <f>+IFERROR(VLOOKUP(B2892,'[1]Sum table'!$A:$D,4,FALSE),0)</f>
        <v>0</v>
      </c>
      <c r="D2892">
        <f>+IFERROR(VLOOKUP(B2892,'[1]Sum table'!$A:$E,5,FALSE),0)</f>
        <v>0</v>
      </c>
      <c r="E2892">
        <f>+IFERROR(VLOOKUP(B2892,'[1]Sum table'!$A:$F,6,FALSE),0)</f>
        <v>0</v>
      </c>
      <c r="F2892">
        <f>+IFERROR(VLOOKUP(B2892,'[1]Sum table'!$A:$G,7,FALSE),0)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ZK109.K292.C042</v>
      </c>
      <c r="C2893">
        <f>+IFERROR(VLOOKUP(B2893,'[1]Sum table'!$A:$D,4,FALSE),0)</f>
        <v>0</v>
      </c>
      <c r="D2893">
        <f>+IFERROR(VLOOKUP(B2893,'[1]Sum table'!$A:$E,5,FALSE),0)</f>
        <v>0</v>
      </c>
      <c r="E2893">
        <f>+IFERROR(VLOOKUP(B2893,'[1]Sum table'!$A:$F,6,FALSE),0)</f>
        <v>0</v>
      </c>
      <c r="F2893">
        <f>+IFERROR(VLOOKUP(B2893,'[1]Sum table'!$A:$G,7,FALSE),0)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ZK109.K293.C042</v>
      </c>
      <c r="C2894">
        <f>+IFERROR(VLOOKUP(B2894,'[1]Sum table'!$A:$D,4,FALSE),0)</f>
        <v>0</v>
      </c>
      <c r="D2894">
        <f>+IFERROR(VLOOKUP(B2894,'[1]Sum table'!$A:$E,5,FALSE),0)</f>
        <v>0</v>
      </c>
      <c r="E2894">
        <f>+IFERROR(VLOOKUP(B2894,'[1]Sum table'!$A:$F,6,FALSE),0)</f>
        <v>0</v>
      </c>
      <c r="F2894">
        <f>+IFERROR(VLOOKUP(B2894,'[1]Sum table'!$A:$G,7,FALSE),0)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ZK109.K294.C042</v>
      </c>
      <c r="C2895">
        <f>+IFERROR(VLOOKUP(B2895,'[1]Sum table'!$A:$D,4,FALSE),0)</f>
        <v>0</v>
      </c>
      <c r="D2895">
        <f>+IFERROR(VLOOKUP(B2895,'[1]Sum table'!$A:$E,5,FALSE),0)</f>
        <v>0</v>
      </c>
      <c r="E2895">
        <f>+IFERROR(VLOOKUP(B2895,'[1]Sum table'!$A:$F,6,FALSE),0)</f>
        <v>0</v>
      </c>
      <c r="F2895">
        <f>+IFERROR(VLOOKUP(B2895,'[1]Sum table'!$A:$G,7,FALSE),0)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ZK109.K295.C042</v>
      </c>
      <c r="C2896">
        <f>+IFERROR(VLOOKUP(B2896,'[1]Sum table'!$A:$D,4,FALSE),0)</f>
        <v>0</v>
      </c>
      <c r="D2896">
        <f>+IFERROR(VLOOKUP(B2896,'[1]Sum table'!$A:$E,5,FALSE),0)</f>
        <v>0</v>
      </c>
      <c r="E2896">
        <f>+IFERROR(VLOOKUP(B2896,'[1]Sum table'!$A:$F,6,FALSE),0)</f>
        <v>0</v>
      </c>
      <c r="F2896">
        <f>+IFERROR(VLOOKUP(B2896,'[1]Sum table'!$A:$G,7,FALSE),0)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ZK109.K296.C042</v>
      </c>
      <c r="C2897">
        <f>+IFERROR(VLOOKUP(B2897,'[1]Sum table'!$A:$D,4,FALSE),0)</f>
        <v>0</v>
      </c>
      <c r="D2897">
        <f>+IFERROR(VLOOKUP(B2897,'[1]Sum table'!$A:$E,5,FALSE),0)</f>
        <v>0</v>
      </c>
      <c r="E2897">
        <f>+IFERROR(VLOOKUP(B2897,'[1]Sum table'!$A:$F,6,FALSE),0)</f>
        <v>0</v>
      </c>
      <c r="F2897">
        <f>+IFERROR(VLOOKUP(B2897,'[1]Sum table'!$A:$G,7,FALSE),0)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ZK109.K297.C042</v>
      </c>
      <c r="C2898">
        <f>+IFERROR(VLOOKUP(B2898,'[1]Sum table'!$A:$D,4,FALSE),0)</f>
        <v>0</v>
      </c>
      <c r="D2898">
        <f>+IFERROR(VLOOKUP(B2898,'[1]Sum table'!$A:$E,5,FALSE),0)</f>
        <v>0</v>
      </c>
      <c r="E2898">
        <f>+IFERROR(VLOOKUP(B2898,'[1]Sum table'!$A:$F,6,FALSE),0)</f>
        <v>0</v>
      </c>
      <c r="F2898">
        <f>+IFERROR(VLOOKUP(B2898,'[1]Sum table'!$A:$G,7,FALSE),0)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ZK109.K298.C042</v>
      </c>
      <c r="C2899">
        <f>+IFERROR(VLOOKUP(B2899,'[1]Sum table'!$A:$D,4,FALSE),0)</f>
        <v>0</v>
      </c>
      <c r="D2899">
        <f>+IFERROR(VLOOKUP(B2899,'[1]Sum table'!$A:$E,5,FALSE),0)</f>
        <v>0</v>
      </c>
      <c r="E2899">
        <f>+IFERROR(VLOOKUP(B2899,'[1]Sum table'!$A:$F,6,FALSE),0)</f>
        <v>0</v>
      </c>
      <c r="F2899">
        <f>+IFERROR(VLOOKUP(B2899,'[1]Sum table'!$A:$G,7,FALSE),0)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ZK109.K299.C042</v>
      </c>
      <c r="C2900">
        <f>+IFERROR(VLOOKUP(B2900,'[1]Sum table'!$A:$D,4,FALSE),0)</f>
        <v>0</v>
      </c>
      <c r="D2900">
        <f>+IFERROR(VLOOKUP(B2900,'[1]Sum table'!$A:$E,5,FALSE),0)</f>
        <v>0</v>
      </c>
      <c r="E2900">
        <f>+IFERROR(VLOOKUP(B2900,'[1]Sum table'!$A:$F,6,FALSE),0)</f>
        <v>0</v>
      </c>
      <c r="F2900">
        <f>+IFERROR(VLOOKUP(B2900,'[1]Sum table'!$A:$G,7,FALSE),0)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ZK109.K300.C042</v>
      </c>
      <c r="C2901">
        <f>+IFERROR(VLOOKUP(B2901,'[1]Sum table'!$A:$D,4,FALSE),0)</f>
        <v>0</v>
      </c>
      <c r="D2901">
        <f>+IFERROR(VLOOKUP(B2901,'[1]Sum table'!$A:$E,5,FALSE),0)</f>
        <v>0</v>
      </c>
      <c r="E2901">
        <f>+IFERROR(VLOOKUP(B2901,'[1]Sum table'!$A:$F,6,FALSE),0)</f>
        <v>0</v>
      </c>
      <c r="F2901">
        <f>+IFERROR(VLOOKUP(B2901,'[1]Sum table'!$A:$G,7,FALSE),0)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ZK109.K301.C042</v>
      </c>
      <c r="C2902">
        <f>+IFERROR(VLOOKUP(B2902,'[1]Sum table'!$A:$D,4,FALSE),0)</f>
        <v>0</v>
      </c>
      <c r="D2902">
        <f>+IFERROR(VLOOKUP(B2902,'[1]Sum table'!$A:$E,5,FALSE),0)</f>
        <v>0</v>
      </c>
      <c r="E2902">
        <f>+IFERROR(VLOOKUP(B2902,'[1]Sum table'!$A:$F,6,FALSE),0)</f>
        <v>0</v>
      </c>
      <c r="F2902">
        <f>+IFERROR(VLOOKUP(B2902,'[1]Sum table'!$A:$G,7,FALSE),0)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ZK109.K302.C042</v>
      </c>
      <c r="C2903">
        <f>+IFERROR(VLOOKUP(B2903,'[1]Sum table'!$A:$D,4,FALSE),0)</f>
        <v>0</v>
      </c>
      <c r="D2903">
        <f>+IFERROR(VLOOKUP(B2903,'[1]Sum table'!$A:$E,5,FALSE),0)</f>
        <v>0</v>
      </c>
      <c r="E2903">
        <f>+IFERROR(VLOOKUP(B2903,'[1]Sum table'!$A:$F,6,FALSE),0)</f>
        <v>0</v>
      </c>
      <c r="F2903">
        <f>+IFERROR(VLOOKUP(B2903,'[1]Sum table'!$A:$G,7,FALSE),0)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ZK109.K303.C042</v>
      </c>
      <c r="C2904">
        <f>+IFERROR(VLOOKUP(B2904,'[1]Sum table'!$A:$D,4,FALSE),0)</f>
        <v>0</v>
      </c>
      <c r="D2904">
        <f>+IFERROR(VLOOKUP(B2904,'[1]Sum table'!$A:$E,5,FALSE),0)</f>
        <v>0</v>
      </c>
      <c r="E2904">
        <f>+IFERROR(VLOOKUP(B2904,'[1]Sum table'!$A:$F,6,FALSE),0)</f>
        <v>0</v>
      </c>
      <c r="F2904">
        <f>+IFERROR(VLOOKUP(B2904,'[1]Sum table'!$A:$G,7,FALSE),0)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ZK109.K304.C042</v>
      </c>
      <c r="C2905">
        <f>+IFERROR(VLOOKUP(B2905,'[1]Sum table'!$A:$D,4,FALSE),0)</f>
        <v>0</v>
      </c>
      <c r="D2905">
        <f>+IFERROR(VLOOKUP(B2905,'[1]Sum table'!$A:$E,5,FALSE),0)</f>
        <v>0</v>
      </c>
      <c r="E2905">
        <f>+IFERROR(VLOOKUP(B2905,'[1]Sum table'!$A:$F,6,FALSE),0)</f>
        <v>0</v>
      </c>
      <c r="F2905">
        <f>+IFERROR(VLOOKUP(B2905,'[1]Sum table'!$A:$G,7,FALSE),0)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ZK109.K305.C042</v>
      </c>
      <c r="C2906">
        <f>+IFERROR(VLOOKUP(B2906,'[1]Sum table'!$A:$D,4,FALSE),0)</f>
        <v>0</v>
      </c>
      <c r="D2906">
        <f>+IFERROR(VLOOKUP(B2906,'[1]Sum table'!$A:$E,5,FALSE),0)</f>
        <v>0</v>
      </c>
      <c r="E2906">
        <f>+IFERROR(VLOOKUP(B2906,'[1]Sum table'!$A:$F,6,FALSE),0)</f>
        <v>0</v>
      </c>
      <c r="F2906">
        <f>+IFERROR(VLOOKUP(B2906,'[1]Sum table'!$A:$G,7,FALSE),0)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ZK109.K306.C042</v>
      </c>
      <c r="C2907">
        <f>+IFERROR(VLOOKUP(B2907,'[1]Sum table'!$A:$D,4,FALSE),0)</f>
        <v>0</v>
      </c>
      <c r="D2907">
        <f>+IFERROR(VLOOKUP(B2907,'[1]Sum table'!$A:$E,5,FALSE),0)</f>
        <v>0</v>
      </c>
      <c r="E2907">
        <f>+IFERROR(VLOOKUP(B2907,'[1]Sum table'!$A:$F,6,FALSE),0)</f>
        <v>0</v>
      </c>
      <c r="F2907">
        <f>+IFERROR(VLOOKUP(B2907,'[1]Sum table'!$A:$G,7,FALSE),0)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ZK109.K307.C042</v>
      </c>
      <c r="C2908">
        <f>+IFERROR(VLOOKUP(B2908,'[1]Sum table'!$A:$D,4,FALSE),0)</f>
        <v>0</v>
      </c>
      <c r="D2908">
        <f>+IFERROR(VLOOKUP(B2908,'[1]Sum table'!$A:$E,5,FALSE),0)</f>
        <v>0</v>
      </c>
      <c r="E2908">
        <f>+IFERROR(VLOOKUP(B2908,'[1]Sum table'!$A:$F,6,FALSE),0)</f>
        <v>0</v>
      </c>
      <c r="F2908">
        <f>+IFERROR(VLOOKUP(B2908,'[1]Sum table'!$A:$G,7,FALSE),0)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ZK109.K308.C042</v>
      </c>
      <c r="C2909">
        <f>+IFERROR(VLOOKUP(B2909,'[1]Sum table'!$A:$D,4,FALSE),0)</f>
        <v>0</v>
      </c>
      <c r="D2909">
        <f>+IFERROR(VLOOKUP(B2909,'[1]Sum table'!$A:$E,5,FALSE),0)</f>
        <v>0</v>
      </c>
      <c r="E2909">
        <f>+IFERROR(VLOOKUP(B2909,'[1]Sum table'!$A:$F,6,FALSE),0)</f>
        <v>0</v>
      </c>
      <c r="F2909">
        <f>+IFERROR(VLOOKUP(B2909,'[1]Sum table'!$A:$G,7,FALSE),0)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ZK109.K309.C042</v>
      </c>
      <c r="C2910">
        <f>+IFERROR(VLOOKUP(B2910,'[1]Sum table'!$A:$D,4,FALSE),0)</f>
        <v>0</v>
      </c>
      <c r="D2910">
        <f>+IFERROR(VLOOKUP(B2910,'[1]Sum table'!$A:$E,5,FALSE),0)</f>
        <v>0</v>
      </c>
      <c r="E2910">
        <f>+IFERROR(VLOOKUP(B2910,'[1]Sum table'!$A:$F,6,FALSE),0)</f>
        <v>0</v>
      </c>
      <c r="F2910">
        <f>+IFERROR(VLOOKUP(B2910,'[1]Sum table'!$A:$G,7,FALSE),0)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ZK109.K310.C042</v>
      </c>
      <c r="C2911">
        <f>+IFERROR(VLOOKUP(B2911,'[1]Sum table'!$A:$D,4,FALSE),0)</f>
        <v>0</v>
      </c>
      <c r="D2911">
        <f>+IFERROR(VLOOKUP(B2911,'[1]Sum table'!$A:$E,5,FALSE),0)</f>
        <v>0</v>
      </c>
      <c r="E2911">
        <f>+IFERROR(VLOOKUP(B2911,'[1]Sum table'!$A:$F,6,FALSE),0)</f>
        <v>0</v>
      </c>
      <c r="F2911">
        <f>+IFERROR(VLOOKUP(B2911,'[1]Sum table'!$A:$G,7,FALSE),0)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ZK109.K311.C042</v>
      </c>
      <c r="C2912">
        <f>+IFERROR(VLOOKUP(B2912,'[1]Sum table'!$A:$D,4,FALSE),0)</f>
        <v>0</v>
      </c>
      <c r="D2912">
        <f>+IFERROR(VLOOKUP(B2912,'[1]Sum table'!$A:$E,5,FALSE),0)</f>
        <v>0</v>
      </c>
      <c r="E2912">
        <f>+IFERROR(VLOOKUP(B2912,'[1]Sum table'!$A:$F,6,FALSE),0)</f>
        <v>0</v>
      </c>
      <c r="F2912">
        <f>+IFERROR(VLOOKUP(B2912,'[1]Sum table'!$A:$G,7,FALSE),0)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ZK109.K312.C042</v>
      </c>
      <c r="C2913">
        <f>+IFERROR(VLOOKUP(B2913,'[1]Sum table'!$A:$D,4,FALSE),0)</f>
        <v>0</v>
      </c>
      <c r="D2913">
        <f>+IFERROR(VLOOKUP(B2913,'[1]Sum table'!$A:$E,5,FALSE),0)</f>
        <v>0</v>
      </c>
      <c r="E2913">
        <f>+IFERROR(VLOOKUP(B2913,'[1]Sum table'!$A:$F,6,FALSE),0)</f>
        <v>0</v>
      </c>
      <c r="F2913">
        <f>+IFERROR(VLOOKUP(B2913,'[1]Sum table'!$A:$G,7,FALSE),0)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ZK109.K313.C042</v>
      </c>
      <c r="C2914">
        <f>+IFERROR(VLOOKUP(B2914,'[1]Sum table'!$A:$D,4,FALSE),0)</f>
        <v>0</v>
      </c>
      <c r="D2914">
        <f>+IFERROR(VLOOKUP(B2914,'[1]Sum table'!$A:$E,5,FALSE),0)</f>
        <v>0</v>
      </c>
      <c r="E2914">
        <f>+IFERROR(VLOOKUP(B2914,'[1]Sum table'!$A:$F,6,FALSE),0)</f>
        <v>0</v>
      </c>
      <c r="F2914">
        <f>+IFERROR(VLOOKUP(B2914,'[1]Sum table'!$A:$G,7,FALSE),0)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ZK109.K314.C042</v>
      </c>
      <c r="C2915">
        <f>+IFERROR(VLOOKUP(B2915,'[1]Sum table'!$A:$D,4,FALSE),0)</f>
        <v>0</v>
      </c>
      <c r="D2915">
        <f>+IFERROR(VLOOKUP(B2915,'[1]Sum table'!$A:$E,5,FALSE),0)</f>
        <v>0</v>
      </c>
      <c r="E2915">
        <f>+IFERROR(VLOOKUP(B2915,'[1]Sum table'!$A:$F,6,FALSE),0)</f>
        <v>0</v>
      </c>
      <c r="F2915">
        <f>+IFERROR(VLOOKUP(B2915,'[1]Sum table'!$A:$G,7,FALSE),0)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ZK109.K315.C042</v>
      </c>
      <c r="C2916">
        <f>+IFERROR(VLOOKUP(B2916,'[1]Sum table'!$A:$D,4,FALSE),0)</f>
        <v>0</v>
      </c>
      <c r="D2916">
        <f>+IFERROR(VLOOKUP(B2916,'[1]Sum table'!$A:$E,5,FALSE),0)</f>
        <v>0</v>
      </c>
      <c r="E2916">
        <f>+IFERROR(VLOOKUP(B2916,'[1]Sum table'!$A:$F,6,FALSE),0)</f>
        <v>0</v>
      </c>
      <c r="F2916">
        <f>+IFERROR(VLOOKUP(B2916,'[1]Sum table'!$A:$G,7,FALSE),0)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ZK109.K316.C042</v>
      </c>
      <c r="C2917">
        <f>+IFERROR(VLOOKUP(B2917,'[1]Sum table'!$A:$D,4,FALSE),0)</f>
        <v>0</v>
      </c>
      <c r="D2917">
        <f>+IFERROR(VLOOKUP(B2917,'[1]Sum table'!$A:$E,5,FALSE),0)</f>
        <v>0</v>
      </c>
      <c r="E2917">
        <f>+IFERROR(VLOOKUP(B2917,'[1]Sum table'!$A:$F,6,FALSE),0)</f>
        <v>0</v>
      </c>
      <c r="F2917">
        <f>+IFERROR(VLOOKUP(B2917,'[1]Sum table'!$A:$G,7,FALSE),0)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ZK109.K317.C042</v>
      </c>
      <c r="C2918">
        <f>+IFERROR(VLOOKUP(B2918,'[1]Sum table'!$A:$D,4,FALSE),0)</f>
        <v>0</v>
      </c>
      <c r="D2918">
        <f>+IFERROR(VLOOKUP(B2918,'[1]Sum table'!$A:$E,5,FALSE),0)</f>
        <v>0</v>
      </c>
      <c r="E2918">
        <f>+IFERROR(VLOOKUP(B2918,'[1]Sum table'!$A:$F,6,FALSE),0)</f>
        <v>0</v>
      </c>
      <c r="F2918">
        <f>+IFERROR(VLOOKUP(B2918,'[1]Sum table'!$A:$G,7,FALSE),0)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ZK109.K318.C042</v>
      </c>
      <c r="C2919">
        <f>+IFERROR(VLOOKUP(B2919,'[1]Sum table'!$A:$D,4,FALSE),0)</f>
        <v>0</v>
      </c>
      <c r="D2919">
        <f>+IFERROR(VLOOKUP(B2919,'[1]Sum table'!$A:$E,5,FALSE),0)</f>
        <v>0</v>
      </c>
      <c r="E2919">
        <f>+IFERROR(VLOOKUP(B2919,'[1]Sum table'!$A:$F,6,FALSE),0)</f>
        <v>0</v>
      </c>
      <c r="F2919">
        <f>+IFERROR(VLOOKUP(B2919,'[1]Sum table'!$A:$G,7,FALSE),0)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ZK109.K319.C042</v>
      </c>
      <c r="C2920">
        <f>+IFERROR(VLOOKUP(B2920,'[1]Sum table'!$A:$D,4,FALSE),0)</f>
        <v>0</v>
      </c>
      <c r="D2920">
        <f>+IFERROR(VLOOKUP(B2920,'[1]Sum table'!$A:$E,5,FALSE),0)</f>
        <v>0</v>
      </c>
      <c r="E2920">
        <f>+IFERROR(VLOOKUP(B2920,'[1]Sum table'!$A:$F,6,FALSE),0)</f>
        <v>0</v>
      </c>
      <c r="F2920">
        <f>+IFERROR(VLOOKUP(B2920,'[1]Sum table'!$A:$G,7,FALSE),0)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ZK109.K320.C042</v>
      </c>
      <c r="C2921">
        <f>+IFERROR(VLOOKUP(B2921,'[1]Sum table'!$A:$D,4,FALSE),0)</f>
        <v>0</v>
      </c>
      <c r="D2921">
        <f>+IFERROR(VLOOKUP(B2921,'[1]Sum table'!$A:$E,5,FALSE),0)</f>
        <v>0</v>
      </c>
      <c r="E2921">
        <f>+IFERROR(VLOOKUP(B2921,'[1]Sum table'!$A:$F,6,FALSE),0)</f>
        <v>0</v>
      </c>
      <c r="F2921">
        <f>+IFERROR(VLOOKUP(B2921,'[1]Sum table'!$A:$G,7,FALSE),0)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ZK109.K321.C042</v>
      </c>
      <c r="C2922">
        <f>+IFERROR(VLOOKUP(B2922,'[1]Sum table'!$A:$D,4,FALSE),0)</f>
        <v>0</v>
      </c>
      <c r="D2922">
        <f>+IFERROR(VLOOKUP(B2922,'[1]Sum table'!$A:$E,5,FALSE),0)</f>
        <v>0</v>
      </c>
      <c r="E2922">
        <f>+IFERROR(VLOOKUP(B2922,'[1]Sum table'!$A:$F,6,FALSE),0)</f>
        <v>0</v>
      </c>
      <c r="F2922">
        <f>+IFERROR(VLOOKUP(B2922,'[1]Sum table'!$A:$G,7,FALSE),0)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ZK109.K322.C042</v>
      </c>
      <c r="C2923">
        <f>+IFERROR(VLOOKUP(B2923,'[1]Sum table'!$A:$D,4,FALSE),0)</f>
        <v>0</v>
      </c>
      <c r="D2923">
        <f>+IFERROR(VLOOKUP(B2923,'[1]Sum table'!$A:$E,5,FALSE),0)</f>
        <v>0</v>
      </c>
      <c r="E2923">
        <f>+IFERROR(VLOOKUP(B2923,'[1]Sum table'!$A:$F,6,FALSE),0)</f>
        <v>0</v>
      </c>
      <c r="F2923">
        <f>+IFERROR(VLOOKUP(B2923,'[1]Sum table'!$A:$G,7,FALSE),0)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ZK109.K323.C042</v>
      </c>
      <c r="C2924">
        <f>+IFERROR(VLOOKUP(B2924,'[1]Sum table'!$A:$D,4,FALSE),0)</f>
        <v>0</v>
      </c>
      <c r="D2924">
        <f>+IFERROR(VLOOKUP(B2924,'[1]Sum table'!$A:$E,5,FALSE),0)</f>
        <v>0</v>
      </c>
      <c r="E2924">
        <f>+IFERROR(VLOOKUP(B2924,'[1]Sum table'!$A:$F,6,FALSE),0)</f>
        <v>0</v>
      </c>
      <c r="F2924">
        <f>+IFERROR(VLOOKUP(B2924,'[1]Sum table'!$A:$G,7,FALSE),0)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ZK109.K324.C042</v>
      </c>
      <c r="C2925">
        <f>+IFERROR(VLOOKUP(B2925,'[1]Sum table'!$A:$D,4,FALSE),0)</f>
        <v>0</v>
      </c>
      <c r="D2925">
        <f>+IFERROR(VLOOKUP(B2925,'[1]Sum table'!$A:$E,5,FALSE),0)</f>
        <v>0</v>
      </c>
      <c r="E2925">
        <f>+IFERROR(VLOOKUP(B2925,'[1]Sum table'!$A:$F,6,FALSE),0)</f>
        <v>0</v>
      </c>
      <c r="F2925">
        <f>+IFERROR(VLOOKUP(B2925,'[1]Sum table'!$A:$G,7,FALSE),0)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ZK109.K325.C042</v>
      </c>
      <c r="C2926">
        <f>+IFERROR(VLOOKUP(B2926,'[1]Sum table'!$A:$D,4,FALSE),0)</f>
        <v>0</v>
      </c>
      <c r="D2926">
        <f>+IFERROR(VLOOKUP(B2926,'[1]Sum table'!$A:$E,5,FALSE),0)</f>
        <v>0</v>
      </c>
      <c r="E2926">
        <f>+IFERROR(VLOOKUP(B2926,'[1]Sum table'!$A:$F,6,FALSE),0)</f>
        <v>0</v>
      </c>
      <c r="F2926">
        <f>+IFERROR(VLOOKUP(B2926,'[1]Sum table'!$A:$G,7,FALSE),0)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ZK109.K326.C042</v>
      </c>
      <c r="C2927">
        <f>+IFERROR(VLOOKUP(B2927,'[1]Sum table'!$A:$D,4,FALSE),0)</f>
        <v>0</v>
      </c>
      <c r="D2927">
        <f>+IFERROR(VLOOKUP(B2927,'[1]Sum table'!$A:$E,5,FALSE),0)</f>
        <v>0</v>
      </c>
      <c r="E2927">
        <f>+IFERROR(VLOOKUP(B2927,'[1]Sum table'!$A:$F,6,FALSE),0)</f>
        <v>0</v>
      </c>
      <c r="F2927">
        <f>+IFERROR(VLOOKUP(B2927,'[1]Sum table'!$A:$G,7,FALSE),0)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ZK109.K327.C042</v>
      </c>
      <c r="C2928">
        <f>+IFERROR(VLOOKUP(B2928,'[1]Sum table'!$A:$D,4,FALSE),0)</f>
        <v>0</v>
      </c>
      <c r="D2928">
        <f>+IFERROR(VLOOKUP(B2928,'[1]Sum table'!$A:$E,5,FALSE),0)</f>
        <v>0</v>
      </c>
      <c r="E2928">
        <f>+IFERROR(VLOOKUP(B2928,'[1]Sum table'!$A:$F,6,FALSE),0)</f>
        <v>0</v>
      </c>
      <c r="F2928">
        <f>+IFERROR(VLOOKUP(B2928,'[1]Sum table'!$A:$G,7,FALSE),0)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ZK109.K328.C042</v>
      </c>
      <c r="C2929">
        <f>+IFERROR(VLOOKUP(B2929,'[1]Sum table'!$A:$D,4,FALSE),0)</f>
        <v>0</v>
      </c>
      <c r="D2929">
        <f>+IFERROR(VLOOKUP(B2929,'[1]Sum table'!$A:$E,5,FALSE),0)</f>
        <v>0</v>
      </c>
      <c r="E2929">
        <f>+IFERROR(VLOOKUP(B2929,'[1]Sum table'!$A:$F,6,FALSE),0)</f>
        <v>0</v>
      </c>
      <c r="F2929">
        <f>+IFERROR(VLOOKUP(B2929,'[1]Sum table'!$A:$G,7,FALSE),0)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ZK109.K329.C042</v>
      </c>
      <c r="C2930">
        <f>+IFERROR(VLOOKUP(B2930,'[1]Sum table'!$A:$D,4,FALSE),0)</f>
        <v>0</v>
      </c>
      <c r="D2930">
        <f>+IFERROR(VLOOKUP(B2930,'[1]Sum table'!$A:$E,5,FALSE),0)</f>
        <v>0</v>
      </c>
      <c r="E2930">
        <f>+IFERROR(VLOOKUP(B2930,'[1]Sum table'!$A:$F,6,FALSE),0)</f>
        <v>0</v>
      </c>
      <c r="F2930">
        <f>+IFERROR(VLOOKUP(B2930,'[1]Sum table'!$A:$G,7,FALSE),0)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ZK109.K330.C042</v>
      </c>
      <c r="C2931">
        <f>+IFERROR(VLOOKUP(B2931,'[1]Sum table'!$A:$D,4,FALSE),0)</f>
        <v>0</v>
      </c>
      <c r="D2931">
        <f>+IFERROR(VLOOKUP(B2931,'[1]Sum table'!$A:$E,5,FALSE),0)</f>
        <v>0</v>
      </c>
      <c r="E2931">
        <f>+IFERROR(VLOOKUP(B2931,'[1]Sum table'!$A:$F,6,FALSE),0)</f>
        <v>0</v>
      </c>
      <c r="F2931">
        <f>+IFERROR(VLOOKUP(B2931,'[1]Sum table'!$A:$G,7,FALSE),0)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ZK109.K331.C042</v>
      </c>
      <c r="C2932">
        <f>+IFERROR(VLOOKUP(B2932,'[1]Sum table'!$A:$D,4,FALSE),0)</f>
        <v>0</v>
      </c>
      <c r="D2932">
        <f>+IFERROR(VLOOKUP(B2932,'[1]Sum table'!$A:$E,5,FALSE),0)</f>
        <v>0</v>
      </c>
      <c r="E2932">
        <f>+IFERROR(VLOOKUP(B2932,'[1]Sum table'!$A:$F,6,FALSE),0)</f>
        <v>0</v>
      </c>
      <c r="F2932">
        <f>+IFERROR(VLOOKUP(B2932,'[1]Sum table'!$A:$G,7,FALSE),0)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ZK109.K332.C042</v>
      </c>
      <c r="C2933">
        <f>+IFERROR(VLOOKUP(B2933,'[1]Sum table'!$A:$D,4,FALSE),0)</f>
        <v>0</v>
      </c>
      <c r="D2933">
        <f>+IFERROR(VLOOKUP(B2933,'[1]Sum table'!$A:$E,5,FALSE),0)</f>
        <v>0</v>
      </c>
      <c r="E2933">
        <f>+IFERROR(VLOOKUP(B2933,'[1]Sum table'!$A:$F,6,FALSE),0)</f>
        <v>0</v>
      </c>
      <c r="F2933">
        <f>+IFERROR(VLOOKUP(B2933,'[1]Sum table'!$A:$G,7,FALSE),0)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ZK109.K333.C042</v>
      </c>
      <c r="C2934">
        <f>+IFERROR(VLOOKUP(B2934,'[1]Sum table'!$A:$D,4,FALSE),0)</f>
        <v>0</v>
      </c>
      <c r="D2934">
        <f>+IFERROR(VLOOKUP(B2934,'[1]Sum table'!$A:$E,5,FALSE),0)</f>
        <v>0</v>
      </c>
      <c r="E2934">
        <f>+IFERROR(VLOOKUP(B2934,'[1]Sum table'!$A:$F,6,FALSE),0)</f>
        <v>0</v>
      </c>
      <c r="F2934">
        <f>+IFERROR(VLOOKUP(B2934,'[1]Sum table'!$A:$G,7,FALSE),0)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ZK109.K334.C042</v>
      </c>
      <c r="C2935">
        <f>+IFERROR(VLOOKUP(B2935,'[1]Sum table'!$A:$D,4,FALSE),0)</f>
        <v>0</v>
      </c>
      <c r="D2935">
        <f>+IFERROR(VLOOKUP(B2935,'[1]Sum table'!$A:$E,5,FALSE),0)</f>
        <v>0</v>
      </c>
      <c r="E2935">
        <f>+IFERROR(VLOOKUP(B2935,'[1]Sum table'!$A:$F,6,FALSE),0)</f>
        <v>0</v>
      </c>
      <c r="F2935">
        <f>+IFERROR(VLOOKUP(B2935,'[1]Sum table'!$A:$G,7,FALSE),0)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ZK109.K335.C042</v>
      </c>
      <c r="C2936">
        <f>+IFERROR(VLOOKUP(B2936,'[1]Sum table'!$A:$D,4,FALSE),0)</f>
        <v>0</v>
      </c>
      <c r="D2936">
        <f>+IFERROR(VLOOKUP(B2936,'[1]Sum table'!$A:$E,5,FALSE),0)</f>
        <v>0</v>
      </c>
      <c r="E2936">
        <f>+IFERROR(VLOOKUP(B2936,'[1]Sum table'!$A:$F,6,FALSE),0)</f>
        <v>0</v>
      </c>
      <c r="F2936">
        <f>+IFERROR(VLOOKUP(B2936,'[1]Sum table'!$A:$G,7,FALSE),0)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ZK109.K336.C042</v>
      </c>
      <c r="C2937">
        <f>+IFERROR(VLOOKUP(B2937,'[1]Sum table'!$A:$D,4,FALSE),0)</f>
        <v>0</v>
      </c>
      <c r="D2937">
        <f>+IFERROR(VLOOKUP(B2937,'[1]Sum table'!$A:$E,5,FALSE),0)</f>
        <v>0</v>
      </c>
      <c r="E2937">
        <f>+IFERROR(VLOOKUP(B2937,'[1]Sum table'!$A:$F,6,FALSE),0)</f>
        <v>0</v>
      </c>
      <c r="F2937">
        <f>+IFERROR(VLOOKUP(B2937,'[1]Sum table'!$A:$G,7,FALSE),0)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ZK109.K337.C042</v>
      </c>
      <c r="C2938">
        <f>+IFERROR(VLOOKUP(B2938,'[1]Sum table'!$A:$D,4,FALSE),0)</f>
        <v>0</v>
      </c>
      <c r="D2938">
        <f>+IFERROR(VLOOKUP(B2938,'[1]Sum table'!$A:$E,5,FALSE),0)</f>
        <v>0</v>
      </c>
      <c r="E2938">
        <f>+IFERROR(VLOOKUP(B2938,'[1]Sum table'!$A:$F,6,FALSE),0)</f>
        <v>0</v>
      </c>
      <c r="F2938">
        <f>+IFERROR(VLOOKUP(B2938,'[1]Sum table'!$A:$G,7,FALSE),0)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ZK109.K338.C042</v>
      </c>
      <c r="C2939">
        <f>+IFERROR(VLOOKUP(B2939,'[1]Sum table'!$A:$D,4,FALSE),0)</f>
        <v>0</v>
      </c>
      <c r="D2939">
        <f>+IFERROR(VLOOKUP(B2939,'[1]Sum table'!$A:$E,5,FALSE),0)</f>
        <v>0</v>
      </c>
      <c r="E2939">
        <f>+IFERROR(VLOOKUP(B2939,'[1]Sum table'!$A:$F,6,FALSE),0)</f>
        <v>0</v>
      </c>
      <c r="F2939">
        <f>+IFERROR(VLOOKUP(B2939,'[1]Sum table'!$A:$G,7,FALSE),0)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ZK109.K339.C042</v>
      </c>
      <c r="C2940">
        <f>+IFERROR(VLOOKUP(B2940,'[1]Sum table'!$A:$D,4,FALSE),0)</f>
        <v>0</v>
      </c>
      <c r="D2940">
        <f>+IFERROR(VLOOKUP(B2940,'[1]Sum table'!$A:$E,5,FALSE),0)</f>
        <v>0</v>
      </c>
      <c r="E2940">
        <f>+IFERROR(VLOOKUP(B2940,'[1]Sum table'!$A:$F,6,FALSE),0)</f>
        <v>0</v>
      </c>
      <c r="F2940">
        <f>+IFERROR(VLOOKUP(B2940,'[1]Sum table'!$A:$G,7,FALSE),0)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ZK109.K340.C042</v>
      </c>
      <c r="C2941">
        <f>+IFERROR(VLOOKUP(B2941,'[1]Sum table'!$A:$D,4,FALSE),0)</f>
        <v>0</v>
      </c>
      <c r="D2941">
        <f>+IFERROR(VLOOKUP(B2941,'[1]Sum table'!$A:$E,5,FALSE),0)</f>
        <v>0</v>
      </c>
      <c r="E2941">
        <f>+IFERROR(VLOOKUP(B2941,'[1]Sum table'!$A:$F,6,FALSE),0)</f>
        <v>0</v>
      </c>
      <c r="F2941">
        <f>+IFERROR(VLOOKUP(B2941,'[1]Sum table'!$A:$G,7,FALSE),0)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ZK109.K341.C042</v>
      </c>
      <c r="C2942">
        <f>+IFERROR(VLOOKUP(B2942,'[1]Sum table'!$A:$D,4,FALSE),0)</f>
        <v>0</v>
      </c>
      <c r="D2942">
        <f>+IFERROR(VLOOKUP(B2942,'[1]Sum table'!$A:$E,5,FALSE),0)</f>
        <v>0</v>
      </c>
      <c r="E2942">
        <f>+IFERROR(VLOOKUP(B2942,'[1]Sum table'!$A:$F,6,FALSE),0)</f>
        <v>0</v>
      </c>
      <c r="F2942">
        <f>+IFERROR(VLOOKUP(B2942,'[1]Sum table'!$A:$G,7,FALSE),0)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ZK109.K342.C042</v>
      </c>
      <c r="C2943">
        <f>+IFERROR(VLOOKUP(B2943,'[1]Sum table'!$A:$D,4,FALSE),0)</f>
        <v>0</v>
      </c>
      <c r="D2943">
        <f>+IFERROR(VLOOKUP(B2943,'[1]Sum table'!$A:$E,5,FALSE),0)</f>
        <v>0</v>
      </c>
      <c r="E2943">
        <f>+IFERROR(VLOOKUP(B2943,'[1]Sum table'!$A:$F,6,FALSE),0)</f>
        <v>0</v>
      </c>
      <c r="F2943">
        <f>+IFERROR(VLOOKUP(B2943,'[1]Sum table'!$A:$G,7,FALSE),0)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ZK109.K343.C042</v>
      </c>
      <c r="C2944">
        <f>+IFERROR(VLOOKUP(B2944,'[1]Sum table'!$A:$D,4,FALSE),0)</f>
        <v>0</v>
      </c>
      <c r="D2944">
        <f>+IFERROR(VLOOKUP(B2944,'[1]Sum table'!$A:$E,5,FALSE),0)</f>
        <v>0</v>
      </c>
      <c r="E2944">
        <f>+IFERROR(VLOOKUP(B2944,'[1]Sum table'!$A:$F,6,FALSE),0)</f>
        <v>0</v>
      </c>
      <c r="F2944">
        <f>+IFERROR(VLOOKUP(B2944,'[1]Sum table'!$A:$G,7,FALSE),0)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ZK109.K344.C042</v>
      </c>
      <c r="C2945">
        <f>+IFERROR(VLOOKUP(B2945,'[1]Sum table'!$A:$D,4,FALSE),0)</f>
        <v>0</v>
      </c>
      <c r="D2945">
        <f>+IFERROR(VLOOKUP(B2945,'[1]Sum table'!$A:$E,5,FALSE),0)</f>
        <v>0</v>
      </c>
      <c r="E2945">
        <f>+IFERROR(VLOOKUP(B2945,'[1]Sum table'!$A:$F,6,FALSE),0)</f>
        <v>0</v>
      </c>
      <c r="F2945">
        <f>+IFERROR(VLOOKUP(B2945,'[1]Sum table'!$A:$G,7,FALSE),0)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ZK109.K345.C042</v>
      </c>
      <c r="C2946">
        <f>+IFERROR(VLOOKUP(B2946,'[1]Sum table'!$A:$D,4,FALSE),0)</f>
        <v>0</v>
      </c>
      <c r="D2946">
        <f>+IFERROR(VLOOKUP(B2946,'[1]Sum table'!$A:$E,5,FALSE),0)</f>
        <v>0</v>
      </c>
      <c r="E2946">
        <f>+IFERROR(VLOOKUP(B2946,'[1]Sum table'!$A:$F,6,FALSE),0)</f>
        <v>0</v>
      </c>
      <c r="F2946">
        <f>+IFERROR(VLOOKUP(B2946,'[1]Sum table'!$A:$G,7,FALSE),0)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ZK109.K346.C042</v>
      </c>
      <c r="C2947">
        <f>+IFERROR(VLOOKUP(B2947,'[1]Sum table'!$A:$D,4,FALSE),0)</f>
        <v>0</v>
      </c>
      <c r="D2947">
        <f>+IFERROR(VLOOKUP(B2947,'[1]Sum table'!$A:$E,5,FALSE),0)</f>
        <v>0</v>
      </c>
      <c r="E2947">
        <f>+IFERROR(VLOOKUP(B2947,'[1]Sum table'!$A:$F,6,FALSE),0)</f>
        <v>0</v>
      </c>
      <c r="F2947">
        <f>+IFERROR(VLOOKUP(B2947,'[1]Sum table'!$A:$G,7,FALSE),0)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ZK109.K347.C042</v>
      </c>
      <c r="C2948">
        <f>+IFERROR(VLOOKUP(B2948,'[1]Sum table'!$A:$D,4,FALSE),0)</f>
        <v>0</v>
      </c>
      <c r="D2948">
        <f>+IFERROR(VLOOKUP(B2948,'[1]Sum table'!$A:$E,5,FALSE),0)</f>
        <v>0</v>
      </c>
      <c r="E2948">
        <f>+IFERROR(VLOOKUP(B2948,'[1]Sum table'!$A:$F,6,FALSE),0)</f>
        <v>0</v>
      </c>
      <c r="F2948">
        <f>+IFERROR(VLOOKUP(B2948,'[1]Sum table'!$A:$G,7,FALSE),0)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ZK109.K348.C042</v>
      </c>
      <c r="C2949">
        <f>+IFERROR(VLOOKUP(B2949,'[1]Sum table'!$A:$D,4,FALSE),0)</f>
        <v>0</v>
      </c>
      <c r="D2949">
        <f>+IFERROR(VLOOKUP(B2949,'[1]Sum table'!$A:$E,5,FALSE),0)</f>
        <v>0</v>
      </c>
      <c r="E2949">
        <f>+IFERROR(VLOOKUP(B2949,'[1]Sum table'!$A:$F,6,FALSE),0)</f>
        <v>0</v>
      </c>
      <c r="F2949">
        <f>+IFERROR(VLOOKUP(B2949,'[1]Sum table'!$A:$G,7,FALSE),0)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ZK109.K349.C042</v>
      </c>
      <c r="C2950">
        <f>+IFERROR(VLOOKUP(B2950,'[1]Sum table'!$A:$D,4,FALSE),0)</f>
        <v>0</v>
      </c>
      <c r="D2950">
        <f>+IFERROR(VLOOKUP(B2950,'[1]Sum table'!$A:$E,5,FALSE),0)</f>
        <v>0</v>
      </c>
      <c r="E2950">
        <f>+IFERROR(VLOOKUP(B2950,'[1]Sum table'!$A:$F,6,FALSE),0)</f>
        <v>0</v>
      </c>
      <c r="F2950">
        <f>+IFERROR(VLOOKUP(B2950,'[1]Sum table'!$A:$G,7,FALSE),0)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ZK109.K350.C042</v>
      </c>
      <c r="C2951">
        <f>+IFERROR(VLOOKUP(B2951,'[1]Sum table'!$A:$D,4,FALSE),0)</f>
        <v>0</v>
      </c>
      <c r="D2951">
        <f>+IFERROR(VLOOKUP(B2951,'[1]Sum table'!$A:$E,5,FALSE),0)</f>
        <v>0</v>
      </c>
      <c r="E2951">
        <f>+IFERROR(VLOOKUP(B2951,'[1]Sum table'!$A:$F,6,FALSE),0)</f>
        <v>0</v>
      </c>
      <c r="F2951">
        <f>+IFERROR(VLOOKUP(B2951,'[1]Sum table'!$A:$G,7,FALSE),0)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ZK109.K351.C042</v>
      </c>
      <c r="C2952">
        <f>+IFERROR(VLOOKUP(B2952,'[1]Sum table'!$A:$D,4,FALSE),0)</f>
        <v>0</v>
      </c>
      <c r="D2952">
        <f>+IFERROR(VLOOKUP(B2952,'[1]Sum table'!$A:$E,5,FALSE),0)</f>
        <v>0</v>
      </c>
      <c r="E2952">
        <f>+IFERROR(VLOOKUP(B2952,'[1]Sum table'!$A:$F,6,FALSE),0)</f>
        <v>0</v>
      </c>
      <c r="F2952">
        <f>+IFERROR(VLOOKUP(B2952,'[1]Sum table'!$A:$G,7,FALSE),0)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ZK109.K352.C042</v>
      </c>
      <c r="C2953">
        <f>+IFERROR(VLOOKUP(B2953,'[1]Sum table'!$A:$D,4,FALSE),0)</f>
        <v>0</v>
      </c>
      <c r="D2953">
        <f>+IFERROR(VLOOKUP(B2953,'[1]Sum table'!$A:$E,5,FALSE),0)</f>
        <v>0</v>
      </c>
      <c r="E2953">
        <f>+IFERROR(VLOOKUP(B2953,'[1]Sum table'!$A:$F,6,FALSE),0)</f>
        <v>0</v>
      </c>
      <c r="F2953">
        <f>+IFERROR(VLOOKUP(B2953,'[1]Sum table'!$A:$G,7,FALSE),0)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ZK109.K353.C042</v>
      </c>
      <c r="C2954">
        <f>+IFERROR(VLOOKUP(B2954,'[1]Sum table'!$A:$D,4,FALSE),0)</f>
        <v>0</v>
      </c>
      <c r="D2954">
        <f>+IFERROR(VLOOKUP(B2954,'[1]Sum table'!$A:$E,5,FALSE),0)</f>
        <v>0</v>
      </c>
      <c r="E2954">
        <f>+IFERROR(VLOOKUP(B2954,'[1]Sum table'!$A:$F,6,FALSE),0)</f>
        <v>0</v>
      </c>
      <c r="F2954">
        <f>+IFERROR(VLOOKUP(B2954,'[1]Sum table'!$A:$G,7,FALSE),0)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ZK109.K354.C042</v>
      </c>
      <c r="C2955">
        <f>+IFERROR(VLOOKUP(B2955,'[1]Sum table'!$A:$D,4,FALSE),0)</f>
        <v>0</v>
      </c>
      <c r="D2955">
        <f>+IFERROR(VLOOKUP(B2955,'[1]Sum table'!$A:$E,5,FALSE),0)</f>
        <v>0</v>
      </c>
      <c r="E2955">
        <f>+IFERROR(VLOOKUP(B2955,'[1]Sum table'!$A:$F,6,FALSE),0)</f>
        <v>0</v>
      </c>
      <c r="F2955">
        <f>+IFERROR(VLOOKUP(B2955,'[1]Sum table'!$A:$G,7,FALSE),0)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ZK109.K355.C042</v>
      </c>
      <c r="C2956">
        <f>+IFERROR(VLOOKUP(B2956,'[1]Sum table'!$A:$D,4,FALSE),0)</f>
        <v>0</v>
      </c>
      <c r="D2956">
        <f>+IFERROR(VLOOKUP(B2956,'[1]Sum table'!$A:$E,5,FALSE),0)</f>
        <v>0</v>
      </c>
      <c r="E2956">
        <f>+IFERROR(VLOOKUP(B2956,'[1]Sum table'!$A:$F,6,FALSE),0)</f>
        <v>0</v>
      </c>
      <c r="F2956">
        <f>+IFERROR(VLOOKUP(B2956,'[1]Sum table'!$A:$G,7,FALSE),0)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ZK109.K356.C042</v>
      </c>
      <c r="C2957">
        <f>+IFERROR(VLOOKUP(B2957,'[1]Sum table'!$A:$D,4,FALSE),0)</f>
        <v>0</v>
      </c>
      <c r="D2957">
        <f>+IFERROR(VLOOKUP(B2957,'[1]Sum table'!$A:$E,5,FALSE),0)</f>
        <v>0</v>
      </c>
      <c r="E2957">
        <f>+IFERROR(VLOOKUP(B2957,'[1]Sum table'!$A:$F,6,FALSE),0)</f>
        <v>0</v>
      </c>
      <c r="F2957">
        <f>+IFERROR(VLOOKUP(B2957,'[1]Sum table'!$A:$G,7,FALSE),0)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ZK109.K357.C042</v>
      </c>
      <c r="C2958">
        <f>+IFERROR(VLOOKUP(B2958,'[1]Sum table'!$A:$D,4,FALSE),0)</f>
        <v>0</v>
      </c>
      <c r="D2958">
        <f>+IFERROR(VLOOKUP(B2958,'[1]Sum table'!$A:$E,5,FALSE),0)</f>
        <v>0</v>
      </c>
      <c r="E2958">
        <f>+IFERROR(VLOOKUP(B2958,'[1]Sum table'!$A:$F,6,FALSE),0)</f>
        <v>0</v>
      </c>
      <c r="F2958">
        <f>+IFERROR(VLOOKUP(B2958,'[1]Sum table'!$A:$G,7,FALSE),0)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ZK109.K358.C042</v>
      </c>
      <c r="C2959">
        <f>+IFERROR(VLOOKUP(B2959,'[1]Sum table'!$A:$D,4,FALSE),0)</f>
        <v>0</v>
      </c>
      <c r="D2959">
        <f>+IFERROR(VLOOKUP(B2959,'[1]Sum table'!$A:$E,5,FALSE),0)</f>
        <v>0</v>
      </c>
      <c r="E2959">
        <f>+IFERROR(VLOOKUP(B2959,'[1]Sum table'!$A:$F,6,FALSE),0)</f>
        <v>0</v>
      </c>
      <c r="F2959">
        <f>+IFERROR(VLOOKUP(B2959,'[1]Sum table'!$A:$G,7,FALSE),0)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ZK109.K359.C042</v>
      </c>
      <c r="C2960">
        <f>+IFERROR(VLOOKUP(B2960,'[1]Sum table'!$A:$D,4,FALSE),0)</f>
        <v>0</v>
      </c>
      <c r="D2960">
        <f>+IFERROR(VLOOKUP(B2960,'[1]Sum table'!$A:$E,5,FALSE),0)</f>
        <v>0</v>
      </c>
      <c r="E2960">
        <f>+IFERROR(VLOOKUP(B2960,'[1]Sum table'!$A:$F,6,FALSE),0)</f>
        <v>0</v>
      </c>
      <c r="F2960">
        <f>+IFERROR(VLOOKUP(B2960,'[1]Sum table'!$A:$G,7,FALSE),0)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ZK109.K360.C042</v>
      </c>
      <c r="C2961">
        <f>+IFERROR(VLOOKUP(B2961,'[1]Sum table'!$A:$D,4,FALSE),0)</f>
        <v>0</v>
      </c>
      <c r="D2961">
        <f>+IFERROR(VLOOKUP(B2961,'[1]Sum table'!$A:$E,5,FALSE),0)</f>
        <v>0</v>
      </c>
      <c r="E2961">
        <f>+IFERROR(VLOOKUP(B2961,'[1]Sum table'!$A:$F,6,FALSE),0)</f>
        <v>0</v>
      </c>
      <c r="F2961">
        <f>+IFERROR(VLOOKUP(B2961,'[1]Sum table'!$A:$G,7,FALSE),0)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ZK109.K361.C042</v>
      </c>
      <c r="C2962">
        <f>+IFERROR(VLOOKUP(B2962,'[1]Sum table'!$A:$D,4,FALSE),0)</f>
        <v>0</v>
      </c>
      <c r="D2962">
        <f>+IFERROR(VLOOKUP(B2962,'[1]Sum table'!$A:$E,5,FALSE),0)</f>
        <v>0</v>
      </c>
      <c r="E2962">
        <f>+IFERROR(VLOOKUP(B2962,'[1]Sum table'!$A:$F,6,FALSE),0)</f>
        <v>0</v>
      </c>
      <c r="F2962">
        <f>+IFERROR(VLOOKUP(B2962,'[1]Sum table'!$A:$G,7,FALSE),0)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ZK109.K362.C042</v>
      </c>
      <c r="C2963">
        <f>+IFERROR(VLOOKUP(B2963,'[1]Sum table'!$A:$D,4,FALSE),0)</f>
        <v>0</v>
      </c>
      <c r="D2963">
        <f>+IFERROR(VLOOKUP(B2963,'[1]Sum table'!$A:$E,5,FALSE),0)</f>
        <v>0</v>
      </c>
      <c r="E2963">
        <f>+IFERROR(VLOOKUP(B2963,'[1]Sum table'!$A:$F,6,FALSE),0)</f>
        <v>0</v>
      </c>
      <c r="F2963">
        <f>+IFERROR(VLOOKUP(B2963,'[1]Sum table'!$A:$G,7,FALSE),0)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ZK109.K363.C042</v>
      </c>
      <c r="C2964">
        <f>+IFERROR(VLOOKUP(B2964,'[1]Sum table'!$A:$D,4,FALSE),0)</f>
        <v>0</v>
      </c>
      <c r="D2964">
        <f>+IFERROR(VLOOKUP(B2964,'[1]Sum table'!$A:$E,5,FALSE),0)</f>
        <v>0</v>
      </c>
      <c r="E2964">
        <f>+IFERROR(VLOOKUP(B2964,'[1]Sum table'!$A:$F,6,FALSE),0)</f>
        <v>0</v>
      </c>
      <c r="F2964">
        <f>+IFERROR(VLOOKUP(B2964,'[1]Sum table'!$A:$G,7,FALSE),0)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ZK109.K364.C042</v>
      </c>
      <c r="C2965">
        <f>+IFERROR(VLOOKUP(B2965,'[1]Sum table'!$A:$D,4,FALSE),0)</f>
        <v>0</v>
      </c>
      <c r="D2965">
        <f>+IFERROR(VLOOKUP(B2965,'[1]Sum table'!$A:$E,5,FALSE),0)</f>
        <v>0</v>
      </c>
      <c r="E2965">
        <f>+IFERROR(VLOOKUP(B2965,'[1]Sum table'!$A:$F,6,FALSE),0)</f>
        <v>0</v>
      </c>
      <c r="F2965">
        <f>+IFERROR(VLOOKUP(B2965,'[1]Sum table'!$A:$G,7,FALSE),0)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ZK109.K365.C042</v>
      </c>
      <c r="C2966">
        <f>+IFERROR(VLOOKUP(B2966,'[1]Sum table'!$A:$D,4,FALSE),0)</f>
        <v>0</v>
      </c>
      <c r="D2966">
        <f>+IFERROR(VLOOKUP(B2966,'[1]Sum table'!$A:$E,5,FALSE),0)</f>
        <v>0</v>
      </c>
      <c r="E2966">
        <f>+IFERROR(VLOOKUP(B2966,'[1]Sum table'!$A:$F,6,FALSE),0)</f>
        <v>0</v>
      </c>
      <c r="F2966">
        <f>+IFERROR(VLOOKUP(B2966,'[1]Sum table'!$A:$G,7,FALSE),0)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ZK109.K366.C042</v>
      </c>
      <c r="C2967">
        <f>+IFERROR(VLOOKUP(B2967,'[1]Sum table'!$A:$D,4,FALSE),0)</f>
        <v>0</v>
      </c>
      <c r="D2967">
        <f>+IFERROR(VLOOKUP(B2967,'[1]Sum table'!$A:$E,5,FALSE),0)</f>
        <v>0</v>
      </c>
      <c r="E2967">
        <f>+IFERROR(VLOOKUP(B2967,'[1]Sum table'!$A:$F,6,FALSE),0)</f>
        <v>0</v>
      </c>
      <c r="F2967">
        <f>+IFERROR(VLOOKUP(B2967,'[1]Sum table'!$A:$G,7,FALSE),0)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ZK109.K367.C042</v>
      </c>
      <c r="C2968">
        <f>+IFERROR(VLOOKUP(B2968,'[1]Sum table'!$A:$D,4,FALSE),0)</f>
        <v>0</v>
      </c>
      <c r="D2968">
        <f>+IFERROR(VLOOKUP(B2968,'[1]Sum table'!$A:$E,5,FALSE),0)</f>
        <v>0</v>
      </c>
      <c r="E2968">
        <f>+IFERROR(VLOOKUP(B2968,'[1]Sum table'!$A:$F,6,FALSE),0)</f>
        <v>0</v>
      </c>
      <c r="F2968">
        <f>+IFERROR(VLOOKUP(B2968,'[1]Sum table'!$A:$G,7,FALSE),0)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ZK109.K368.C042</v>
      </c>
      <c r="C2969">
        <f>+IFERROR(VLOOKUP(B2969,'[1]Sum table'!$A:$D,4,FALSE),0)</f>
        <v>0</v>
      </c>
      <c r="D2969">
        <f>+IFERROR(VLOOKUP(B2969,'[1]Sum table'!$A:$E,5,FALSE),0)</f>
        <v>0</v>
      </c>
      <c r="E2969">
        <f>+IFERROR(VLOOKUP(B2969,'[1]Sum table'!$A:$F,6,FALSE),0)</f>
        <v>0</v>
      </c>
      <c r="F2969">
        <f>+IFERROR(VLOOKUP(B2969,'[1]Sum table'!$A:$G,7,FALSE),0)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ZK109.K369.C042</v>
      </c>
      <c r="C2970">
        <f>+IFERROR(VLOOKUP(B2970,'[1]Sum table'!$A:$D,4,FALSE),0)</f>
        <v>0</v>
      </c>
      <c r="D2970">
        <f>+IFERROR(VLOOKUP(B2970,'[1]Sum table'!$A:$E,5,FALSE),0)</f>
        <v>0</v>
      </c>
      <c r="E2970">
        <f>+IFERROR(VLOOKUP(B2970,'[1]Sum table'!$A:$F,6,FALSE),0)</f>
        <v>0</v>
      </c>
      <c r="F2970">
        <f>+IFERROR(VLOOKUP(B2970,'[1]Sum table'!$A:$G,7,FALSE),0)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ZK109.K370.C042</v>
      </c>
      <c r="C2971">
        <f>+IFERROR(VLOOKUP(B2971,'[1]Sum table'!$A:$D,4,FALSE),0)</f>
        <v>0</v>
      </c>
      <c r="D2971">
        <f>+IFERROR(VLOOKUP(B2971,'[1]Sum table'!$A:$E,5,FALSE),0)</f>
        <v>0</v>
      </c>
      <c r="E2971">
        <f>+IFERROR(VLOOKUP(B2971,'[1]Sum table'!$A:$F,6,FALSE),0)</f>
        <v>0</v>
      </c>
      <c r="F2971">
        <f>+IFERROR(VLOOKUP(B2971,'[1]Sum table'!$A:$G,7,FALSE),0)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ZK109.K371.C042</v>
      </c>
      <c r="C2972">
        <f>+IFERROR(VLOOKUP(B2972,'[1]Sum table'!$A:$D,4,FALSE),0)</f>
        <v>0</v>
      </c>
      <c r="D2972">
        <f>+IFERROR(VLOOKUP(B2972,'[1]Sum table'!$A:$E,5,FALSE),0)</f>
        <v>0</v>
      </c>
      <c r="E2972">
        <f>+IFERROR(VLOOKUP(B2972,'[1]Sum table'!$A:$F,6,FALSE),0)</f>
        <v>0</v>
      </c>
      <c r="F2972">
        <f>+IFERROR(VLOOKUP(B2972,'[1]Sum table'!$A:$G,7,FALSE),0)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ZK109.K372.C042</v>
      </c>
      <c r="C2973">
        <f>+IFERROR(VLOOKUP(B2973,'[1]Sum table'!$A:$D,4,FALSE),0)</f>
        <v>0</v>
      </c>
      <c r="D2973">
        <f>+IFERROR(VLOOKUP(B2973,'[1]Sum table'!$A:$E,5,FALSE),0)</f>
        <v>0</v>
      </c>
      <c r="E2973">
        <f>+IFERROR(VLOOKUP(B2973,'[1]Sum table'!$A:$F,6,FALSE),0)</f>
        <v>0</v>
      </c>
      <c r="F2973">
        <f>+IFERROR(VLOOKUP(B2973,'[1]Sum table'!$A:$G,7,FALSE),0)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ZK109.K373.C042</v>
      </c>
      <c r="C2974">
        <f>+IFERROR(VLOOKUP(B2974,'[1]Sum table'!$A:$D,4,FALSE),0)</f>
        <v>0</v>
      </c>
      <c r="D2974">
        <f>+IFERROR(VLOOKUP(B2974,'[1]Sum table'!$A:$E,5,FALSE),0)</f>
        <v>0</v>
      </c>
      <c r="E2974">
        <f>+IFERROR(VLOOKUP(B2974,'[1]Sum table'!$A:$F,6,FALSE),0)</f>
        <v>0</v>
      </c>
      <c r="F2974">
        <f>+IFERROR(VLOOKUP(B2974,'[1]Sum table'!$A:$G,7,FALSE),0)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ZK109.K374.C042</v>
      </c>
      <c r="C2975">
        <f>+IFERROR(VLOOKUP(B2975,'[1]Sum table'!$A:$D,4,FALSE),0)</f>
        <v>0</v>
      </c>
      <c r="D2975">
        <f>+IFERROR(VLOOKUP(B2975,'[1]Sum table'!$A:$E,5,FALSE),0)</f>
        <v>0</v>
      </c>
      <c r="E2975">
        <f>+IFERROR(VLOOKUP(B2975,'[1]Sum table'!$A:$F,6,FALSE),0)</f>
        <v>0</v>
      </c>
      <c r="F2975">
        <f>+IFERROR(VLOOKUP(B2975,'[1]Sum table'!$A:$G,7,FALSE),0)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ZK109.K375.C042</v>
      </c>
      <c r="C2976">
        <f>+IFERROR(VLOOKUP(B2976,'[1]Sum table'!$A:$D,4,FALSE),0)</f>
        <v>0</v>
      </c>
      <c r="D2976">
        <f>+IFERROR(VLOOKUP(B2976,'[1]Sum table'!$A:$E,5,FALSE),0)</f>
        <v>0</v>
      </c>
      <c r="E2976">
        <f>+IFERROR(VLOOKUP(B2976,'[1]Sum table'!$A:$F,6,FALSE),0)</f>
        <v>0</v>
      </c>
      <c r="F2976">
        <f>+IFERROR(VLOOKUP(B2976,'[1]Sum table'!$A:$G,7,FALSE),0)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ZK109.K376.C042</v>
      </c>
      <c r="C2977">
        <f>+IFERROR(VLOOKUP(B2977,'[1]Sum table'!$A:$D,4,FALSE),0)</f>
        <v>0</v>
      </c>
      <c r="D2977">
        <f>+IFERROR(VLOOKUP(B2977,'[1]Sum table'!$A:$E,5,FALSE),0)</f>
        <v>0</v>
      </c>
      <c r="E2977">
        <f>+IFERROR(VLOOKUP(B2977,'[1]Sum table'!$A:$F,6,FALSE),0)</f>
        <v>0</v>
      </c>
      <c r="F2977">
        <f>+IFERROR(VLOOKUP(B2977,'[1]Sum table'!$A:$G,7,FALSE),0)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ZK109.K377.C042</v>
      </c>
      <c r="C2978">
        <f>+IFERROR(VLOOKUP(B2978,'[1]Sum table'!$A:$D,4,FALSE),0)</f>
        <v>0</v>
      </c>
      <c r="D2978">
        <f>+IFERROR(VLOOKUP(B2978,'[1]Sum table'!$A:$E,5,FALSE),0)</f>
        <v>0</v>
      </c>
      <c r="E2978">
        <f>+IFERROR(VLOOKUP(B2978,'[1]Sum table'!$A:$F,6,FALSE),0)</f>
        <v>0</v>
      </c>
      <c r="F2978">
        <f>+IFERROR(VLOOKUP(B2978,'[1]Sum table'!$A:$G,7,FALSE),0)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ZK109.K378.C042</v>
      </c>
      <c r="C2979">
        <f>+IFERROR(VLOOKUP(B2979,'[1]Sum table'!$A:$D,4,FALSE),0)</f>
        <v>0</v>
      </c>
      <c r="D2979">
        <f>+IFERROR(VLOOKUP(B2979,'[1]Sum table'!$A:$E,5,FALSE),0)</f>
        <v>0</v>
      </c>
      <c r="E2979">
        <f>+IFERROR(VLOOKUP(B2979,'[1]Sum table'!$A:$F,6,FALSE),0)</f>
        <v>0</v>
      </c>
      <c r="F2979">
        <f>+IFERROR(VLOOKUP(B2979,'[1]Sum table'!$A:$G,7,FALSE),0)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ZK109.K379.C042</v>
      </c>
      <c r="C2980">
        <f>+IFERROR(VLOOKUP(B2980,'[1]Sum table'!$A:$D,4,FALSE),0)</f>
        <v>0</v>
      </c>
      <c r="D2980">
        <f>+IFERROR(VLOOKUP(B2980,'[1]Sum table'!$A:$E,5,FALSE),0)</f>
        <v>0</v>
      </c>
      <c r="E2980">
        <f>+IFERROR(VLOOKUP(B2980,'[1]Sum table'!$A:$F,6,FALSE),0)</f>
        <v>0</v>
      </c>
      <c r="F2980">
        <f>+IFERROR(VLOOKUP(B2980,'[1]Sum table'!$A:$G,7,FALSE),0)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ZK109.K380.C042</v>
      </c>
      <c r="C2981">
        <f>+IFERROR(VLOOKUP(B2981,'[1]Sum table'!$A:$D,4,FALSE),0)</f>
        <v>0</v>
      </c>
      <c r="D2981">
        <f>+IFERROR(VLOOKUP(B2981,'[1]Sum table'!$A:$E,5,FALSE),0)</f>
        <v>0</v>
      </c>
      <c r="E2981">
        <f>+IFERROR(VLOOKUP(B2981,'[1]Sum table'!$A:$F,6,FALSE),0)</f>
        <v>0</v>
      </c>
      <c r="F2981">
        <f>+IFERROR(VLOOKUP(B2981,'[1]Sum table'!$A:$G,7,FALSE),0)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ZK109.K381.C042</v>
      </c>
      <c r="C2982">
        <f>+IFERROR(VLOOKUP(B2982,'[1]Sum table'!$A:$D,4,FALSE),0)</f>
        <v>0</v>
      </c>
      <c r="D2982">
        <f>+IFERROR(VLOOKUP(B2982,'[1]Sum table'!$A:$E,5,FALSE),0)</f>
        <v>0</v>
      </c>
      <c r="E2982">
        <f>+IFERROR(VLOOKUP(B2982,'[1]Sum table'!$A:$F,6,FALSE),0)</f>
        <v>0</v>
      </c>
      <c r="F2982">
        <f>+IFERROR(VLOOKUP(B2982,'[1]Sum table'!$A:$G,7,FALSE),0)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ZK109.K382.C042</v>
      </c>
      <c r="C2983">
        <f>+IFERROR(VLOOKUP(B2983,'[1]Sum table'!$A:$D,4,FALSE),0)</f>
        <v>0</v>
      </c>
      <c r="D2983">
        <f>+IFERROR(VLOOKUP(B2983,'[1]Sum table'!$A:$E,5,FALSE),0)</f>
        <v>0</v>
      </c>
      <c r="E2983">
        <f>+IFERROR(VLOOKUP(B2983,'[1]Sum table'!$A:$F,6,FALSE),0)</f>
        <v>0</v>
      </c>
      <c r="F2983">
        <f>+IFERROR(VLOOKUP(B2983,'[1]Sum table'!$A:$G,7,FALSE),0)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ZK109.K383.C042</v>
      </c>
      <c r="C2984">
        <f>+IFERROR(VLOOKUP(B2984,'[1]Sum table'!$A:$D,4,FALSE),0)</f>
        <v>0</v>
      </c>
      <c r="D2984">
        <f>+IFERROR(VLOOKUP(B2984,'[1]Sum table'!$A:$E,5,FALSE),0)</f>
        <v>0</v>
      </c>
      <c r="E2984">
        <f>+IFERROR(VLOOKUP(B2984,'[1]Sum table'!$A:$F,6,FALSE),0)</f>
        <v>0</v>
      </c>
      <c r="F2984">
        <f>+IFERROR(VLOOKUP(B2984,'[1]Sum table'!$A:$G,7,FALSE),0)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ZK109.K384.C042</v>
      </c>
      <c r="C2985">
        <f>+IFERROR(VLOOKUP(B2985,'[1]Sum table'!$A:$D,4,FALSE),0)</f>
        <v>0</v>
      </c>
      <c r="D2985">
        <f>+IFERROR(VLOOKUP(B2985,'[1]Sum table'!$A:$E,5,FALSE),0)</f>
        <v>0</v>
      </c>
      <c r="E2985">
        <f>+IFERROR(VLOOKUP(B2985,'[1]Sum table'!$A:$F,6,FALSE),0)</f>
        <v>0</v>
      </c>
      <c r="F2985">
        <f>+IFERROR(VLOOKUP(B2985,'[1]Sum table'!$A:$G,7,FALSE),0)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ZK109.K385.C042</v>
      </c>
      <c r="C2986">
        <f>+IFERROR(VLOOKUP(B2986,'[1]Sum table'!$A:$D,4,FALSE),0)</f>
        <v>0</v>
      </c>
      <c r="D2986">
        <f>+IFERROR(VLOOKUP(B2986,'[1]Sum table'!$A:$E,5,FALSE),0)</f>
        <v>0</v>
      </c>
      <c r="E2986">
        <f>+IFERROR(VLOOKUP(B2986,'[1]Sum table'!$A:$F,6,FALSE),0)</f>
        <v>0</v>
      </c>
      <c r="F2986">
        <f>+IFERROR(VLOOKUP(B2986,'[1]Sum table'!$A:$G,7,FALSE),0)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ZK109.K386.C042</v>
      </c>
      <c r="C2987">
        <f>+IFERROR(VLOOKUP(B2987,'[1]Sum table'!$A:$D,4,FALSE),0)</f>
        <v>0</v>
      </c>
      <c r="D2987">
        <f>+IFERROR(VLOOKUP(B2987,'[1]Sum table'!$A:$E,5,FALSE),0)</f>
        <v>0</v>
      </c>
      <c r="E2987">
        <f>+IFERROR(VLOOKUP(B2987,'[1]Sum table'!$A:$F,6,FALSE),0)</f>
        <v>0</v>
      </c>
      <c r="F2987">
        <f>+IFERROR(VLOOKUP(B2987,'[1]Sum table'!$A:$G,7,FALSE),0)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ZK109.K387.C042</v>
      </c>
      <c r="C2988">
        <f>+IFERROR(VLOOKUP(B2988,'[1]Sum table'!$A:$D,4,FALSE),0)</f>
        <v>0</v>
      </c>
      <c r="D2988">
        <f>+IFERROR(VLOOKUP(B2988,'[1]Sum table'!$A:$E,5,FALSE),0)</f>
        <v>0</v>
      </c>
      <c r="E2988">
        <f>+IFERROR(VLOOKUP(B2988,'[1]Sum table'!$A:$F,6,FALSE),0)</f>
        <v>0</v>
      </c>
      <c r="F2988">
        <f>+IFERROR(VLOOKUP(B2988,'[1]Sum table'!$A:$G,7,FALSE),0)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ZK109.K388.C042</v>
      </c>
      <c r="C2989">
        <f>+IFERROR(VLOOKUP(B2989,'[1]Sum table'!$A:$D,4,FALSE),0)</f>
        <v>0</v>
      </c>
      <c r="D2989">
        <f>+IFERROR(VLOOKUP(B2989,'[1]Sum table'!$A:$E,5,FALSE),0)</f>
        <v>0</v>
      </c>
      <c r="E2989">
        <f>+IFERROR(VLOOKUP(B2989,'[1]Sum table'!$A:$F,6,FALSE),0)</f>
        <v>0</v>
      </c>
      <c r="F2989">
        <f>+IFERROR(VLOOKUP(B2989,'[1]Sum table'!$A:$G,7,FALSE),0)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ZK109.K389.C042</v>
      </c>
      <c r="C2990">
        <f>+IFERROR(VLOOKUP(B2990,'[1]Sum table'!$A:$D,4,FALSE),0)</f>
        <v>0</v>
      </c>
      <c r="D2990">
        <f>+IFERROR(VLOOKUP(B2990,'[1]Sum table'!$A:$E,5,FALSE),0)</f>
        <v>0</v>
      </c>
      <c r="E2990">
        <f>+IFERROR(VLOOKUP(B2990,'[1]Sum table'!$A:$F,6,FALSE),0)</f>
        <v>0</v>
      </c>
      <c r="F2990">
        <f>+IFERROR(VLOOKUP(B2990,'[1]Sum table'!$A:$G,7,FALSE),0)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ZK109.K390.C042</v>
      </c>
      <c r="C2991">
        <f>+IFERROR(VLOOKUP(B2991,'[1]Sum table'!$A:$D,4,FALSE),0)</f>
        <v>0</v>
      </c>
      <c r="D2991">
        <f>+IFERROR(VLOOKUP(B2991,'[1]Sum table'!$A:$E,5,FALSE),0)</f>
        <v>0</v>
      </c>
      <c r="E2991">
        <f>+IFERROR(VLOOKUP(B2991,'[1]Sum table'!$A:$F,6,FALSE),0)</f>
        <v>0</v>
      </c>
      <c r="F2991">
        <f>+IFERROR(VLOOKUP(B2991,'[1]Sum table'!$A:$G,7,FALSE),0)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ZK109.K391.C042</v>
      </c>
      <c r="C2992">
        <f>+IFERROR(VLOOKUP(B2992,'[1]Sum table'!$A:$D,4,FALSE),0)</f>
        <v>0</v>
      </c>
      <c r="D2992">
        <f>+IFERROR(VLOOKUP(B2992,'[1]Sum table'!$A:$E,5,FALSE),0)</f>
        <v>0</v>
      </c>
      <c r="E2992">
        <f>+IFERROR(VLOOKUP(B2992,'[1]Sum table'!$A:$F,6,FALSE),0)</f>
        <v>0</v>
      </c>
      <c r="F2992">
        <f>+IFERROR(VLOOKUP(B2992,'[1]Sum table'!$A:$G,7,FALSE),0)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ZK109.K392.C042</v>
      </c>
      <c r="C2993">
        <f>+IFERROR(VLOOKUP(B2993,'[1]Sum table'!$A:$D,4,FALSE),0)</f>
        <v>0</v>
      </c>
      <c r="D2993">
        <f>+IFERROR(VLOOKUP(B2993,'[1]Sum table'!$A:$E,5,FALSE),0)</f>
        <v>0</v>
      </c>
      <c r="E2993">
        <f>+IFERROR(VLOOKUP(B2993,'[1]Sum table'!$A:$F,6,FALSE),0)</f>
        <v>0</v>
      </c>
      <c r="F2993">
        <f>+IFERROR(VLOOKUP(B2993,'[1]Sum table'!$A:$G,7,FALSE),0)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ZK109.K393.C042</v>
      </c>
      <c r="C2994">
        <f>+IFERROR(VLOOKUP(B2994,'[1]Sum table'!$A:$D,4,FALSE),0)</f>
        <v>0</v>
      </c>
      <c r="D2994">
        <f>+IFERROR(VLOOKUP(B2994,'[1]Sum table'!$A:$E,5,FALSE),0)</f>
        <v>0</v>
      </c>
      <c r="E2994">
        <f>+IFERROR(VLOOKUP(B2994,'[1]Sum table'!$A:$F,6,FALSE),0)</f>
        <v>0</v>
      </c>
      <c r="F2994">
        <f>+IFERROR(VLOOKUP(B2994,'[1]Sum table'!$A:$G,7,FALSE),0)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ZK109.K394.C042</v>
      </c>
      <c r="C2995">
        <f>+IFERROR(VLOOKUP(B2995,'[1]Sum table'!$A:$D,4,FALSE),0)</f>
        <v>0</v>
      </c>
      <c r="D2995">
        <f>+IFERROR(VLOOKUP(B2995,'[1]Sum table'!$A:$E,5,FALSE),0)</f>
        <v>0</v>
      </c>
      <c r="E2995">
        <f>+IFERROR(VLOOKUP(B2995,'[1]Sum table'!$A:$F,6,FALSE),0)</f>
        <v>0</v>
      </c>
      <c r="F2995">
        <f>+IFERROR(VLOOKUP(B2995,'[1]Sum table'!$A:$G,7,FALSE),0)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ZK109.K395.C042</v>
      </c>
      <c r="C2996">
        <f>+IFERROR(VLOOKUP(B2996,'[1]Sum table'!$A:$D,4,FALSE),0)</f>
        <v>0</v>
      </c>
      <c r="D2996">
        <f>+IFERROR(VLOOKUP(B2996,'[1]Sum table'!$A:$E,5,FALSE),0)</f>
        <v>0</v>
      </c>
      <c r="E2996">
        <f>+IFERROR(VLOOKUP(B2996,'[1]Sum table'!$A:$F,6,FALSE),0)</f>
        <v>0</v>
      </c>
      <c r="F2996">
        <f>+IFERROR(VLOOKUP(B2996,'[1]Sum table'!$A:$G,7,FALSE),0)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ZK109.K396.C042</v>
      </c>
      <c r="C2997">
        <f>+IFERROR(VLOOKUP(B2997,'[1]Sum table'!$A:$D,4,FALSE),0)</f>
        <v>0</v>
      </c>
      <c r="D2997">
        <f>+IFERROR(VLOOKUP(B2997,'[1]Sum table'!$A:$E,5,FALSE),0)</f>
        <v>0</v>
      </c>
      <c r="E2997">
        <f>+IFERROR(VLOOKUP(B2997,'[1]Sum table'!$A:$F,6,FALSE),0)</f>
        <v>0</v>
      </c>
      <c r="F2997">
        <f>+IFERROR(VLOOKUP(B2997,'[1]Sum table'!$A:$G,7,FALSE),0)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ZK109.K397.C042</v>
      </c>
      <c r="C2998">
        <f>+IFERROR(VLOOKUP(B2998,'[1]Sum table'!$A:$D,4,FALSE),0)</f>
        <v>0</v>
      </c>
      <c r="D2998">
        <f>+IFERROR(VLOOKUP(B2998,'[1]Sum table'!$A:$E,5,FALSE),0)</f>
        <v>0</v>
      </c>
      <c r="E2998">
        <f>+IFERROR(VLOOKUP(B2998,'[1]Sum table'!$A:$F,6,FALSE),0)</f>
        <v>0</v>
      </c>
      <c r="F2998">
        <f>+IFERROR(VLOOKUP(B2998,'[1]Sum table'!$A:$G,7,FALSE),0)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ZK109.K398.C042</v>
      </c>
      <c r="C2999">
        <f>+IFERROR(VLOOKUP(B2999,'[1]Sum table'!$A:$D,4,FALSE),0)</f>
        <v>0</v>
      </c>
      <c r="D2999">
        <f>+IFERROR(VLOOKUP(B2999,'[1]Sum table'!$A:$E,5,FALSE),0)</f>
        <v>0</v>
      </c>
      <c r="E2999">
        <f>+IFERROR(VLOOKUP(B2999,'[1]Sum table'!$A:$F,6,FALSE),0)</f>
        <v>0</v>
      </c>
      <c r="F2999">
        <f>+IFERROR(VLOOKUP(B2999,'[1]Sum table'!$A:$G,7,FALSE),0)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ZK109.K399.C042</v>
      </c>
      <c r="C3000">
        <f>+IFERROR(VLOOKUP(B3000,'[1]Sum table'!$A:$D,4,FALSE),0)</f>
        <v>0</v>
      </c>
      <c r="D3000">
        <f>+IFERROR(VLOOKUP(B3000,'[1]Sum table'!$A:$E,5,FALSE),0)</f>
        <v>0</v>
      </c>
      <c r="E3000">
        <f>+IFERROR(VLOOKUP(B3000,'[1]Sum table'!$A:$F,6,FALSE),0)</f>
        <v>0</v>
      </c>
      <c r="F3000">
        <f>+IFERROR(VLOOKUP(B3000,'[1]Sum table'!$A:$G,7,FALSE),0)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ZK110.K100.C042</v>
      </c>
      <c r="C3001">
        <f>+IFERROR(VLOOKUP(B3001,'[1]Sum table'!$A:$D,4,FALSE),0)</f>
        <v>0</v>
      </c>
      <c r="D3001">
        <f>+IFERROR(VLOOKUP(B3001,'[1]Sum table'!$A:$E,5,FALSE),0)</f>
        <v>0</v>
      </c>
      <c r="E3001">
        <f>+IFERROR(VLOOKUP(B3001,'[1]Sum table'!$A:$F,6,FALSE),0)</f>
        <v>0</v>
      </c>
      <c r="F3001">
        <f>+IFERROR(VLOOKUP(B3001,'[1]Sum table'!$A:$G,7,FALSE),0)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ZK110.K101.C042</v>
      </c>
      <c r="C3002">
        <f>+IFERROR(VLOOKUP(B3002,'[1]Sum table'!$A:$D,4,FALSE),0)</f>
        <v>0</v>
      </c>
      <c r="D3002">
        <f>+IFERROR(VLOOKUP(B3002,'[1]Sum table'!$A:$E,5,FALSE),0)</f>
        <v>0</v>
      </c>
      <c r="E3002">
        <f>+IFERROR(VLOOKUP(B3002,'[1]Sum table'!$A:$F,6,FALSE),0)</f>
        <v>0</v>
      </c>
      <c r="F3002">
        <f>+IFERROR(VLOOKUP(B3002,'[1]Sum table'!$A:$G,7,FALSE),0)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ZK110.K102.C042</v>
      </c>
      <c r="C3003">
        <f>+IFERROR(VLOOKUP(B3003,'[1]Sum table'!$A:$D,4,FALSE),0)</f>
        <v>0</v>
      </c>
      <c r="D3003">
        <f>+IFERROR(VLOOKUP(B3003,'[1]Sum table'!$A:$E,5,FALSE),0)</f>
        <v>0</v>
      </c>
      <c r="E3003">
        <f>+IFERROR(VLOOKUP(B3003,'[1]Sum table'!$A:$F,6,FALSE),0)</f>
        <v>0</v>
      </c>
      <c r="F3003">
        <f>+IFERROR(VLOOKUP(B3003,'[1]Sum table'!$A:$G,7,FALSE),0)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ZK110.K103.C042</v>
      </c>
      <c r="C3004">
        <f>+IFERROR(VLOOKUP(B3004,'[1]Sum table'!$A:$D,4,FALSE),0)</f>
        <v>0</v>
      </c>
      <c r="D3004">
        <f>+IFERROR(VLOOKUP(B3004,'[1]Sum table'!$A:$E,5,FALSE),0)</f>
        <v>0</v>
      </c>
      <c r="E3004">
        <f>+IFERROR(VLOOKUP(B3004,'[1]Sum table'!$A:$F,6,FALSE),0)</f>
        <v>0</v>
      </c>
      <c r="F3004">
        <f>+IFERROR(VLOOKUP(B3004,'[1]Sum table'!$A:$G,7,FALSE),0)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ZK110.K104.C042</v>
      </c>
      <c r="C3005">
        <f>+IFERROR(VLOOKUP(B3005,'[1]Sum table'!$A:$D,4,FALSE),0)</f>
        <v>0</v>
      </c>
      <c r="D3005">
        <f>+IFERROR(VLOOKUP(B3005,'[1]Sum table'!$A:$E,5,FALSE),0)</f>
        <v>0</v>
      </c>
      <c r="E3005">
        <f>+IFERROR(VLOOKUP(B3005,'[1]Sum table'!$A:$F,6,FALSE),0)</f>
        <v>0</v>
      </c>
      <c r="F3005">
        <f>+IFERROR(VLOOKUP(B3005,'[1]Sum table'!$A:$G,7,FALSE),0)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ZK110.K105.C042</v>
      </c>
      <c r="C3006">
        <f>+IFERROR(VLOOKUP(B3006,'[1]Sum table'!$A:$D,4,FALSE),0)</f>
        <v>0</v>
      </c>
      <c r="D3006">
        <f>+IFERROR(VLOOKUP(B3006,'[1]Sum table'!$A:$E,5,FALSE),0)</f>
        <v>0</v>
      </c>
      <c r="E3006">
        <f>+IFERROR(VLOOKUP(B3006,'[1]Sum table'!$A:$F,6,FALSE),0)</f>
        <v>0</v>
      </c>
      <c r="F3006">
        <f>+IFERROR(VLOOKUP(B3006,'[1]Sum table'!$A:$G,7,FALSE),0)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ZK110.K106.C042</v>
      </c>
      <c r="C3007">
        <f>+IFERROR(VLOOKUP(B3007,'[1]Sum table'!$A:$D,4,FALSE),0)</f>
        <v>0</v>
      </c>
      <c r="D3007">
        <f>+IFERROR(VLOOKUP(B3007,'[1]Sum table'!$A:$E,5,FALSE),0)</f>
        <v>0</v>
      </c>
      <c r="E3007">
        <f>+IFERROR(VLOOKUP(B3007,'[1]Sum table'!$A:$F,6,FALSE),0)</f>
        <v>0</v>
      </c>
      <c r="F3007">
        <f>+IFERROR(VLOOKUP(B3007,'[1]Sum table'!$A:$G,7,FALSE),0)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ZK110.K107.C042</v>
      </c>
      <c r="C3008">
        <f>+IFERROR(VLOOKUP(B3008,'[1]Sum table'!$A:$D,4,FALSE),0)</f>
        <v>0</v>
      </c>
      <c r="D3008">
        <f>+IFERROR(VLOOKUP(B3008,'[1]Sum table'!$A:$E,5,FALSE),0)</f>
        <v>0</v>
      </c>
      <c r="E3008">
        <f>+IFERROR(VLOOKUP(B3008,'[1]Sum table'!$A:$F,6,FALSE),0)</f>
        <v>0</v>
      </c>
      <c r="F3008">
        <f>+IFERROR(VLOOKUP(B3008,'[1]Sum table'!$A:$G,7,FALSE),0)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ZK110.K108.C042</v>
      </c>
      <c r="C3009">
        <f>+IFERROR(VLOOKUP(B3009,'[1]Sum table'!$A:$D,4,FALSE),0)</f>
        <v>0</v>
      </c>
      <c r="D3009">
        <f>+IFERROR(VLOOKUP(B3009,'[1]Sum table'!$A:$E,5,FALSE),0)</f>
        <v>0</v>
      </c>
      <c r="E3009">
        <f>+IFERROR(VLOOKUP(B3009,'[1]Sum table'!$A:$F,6,FALSE),0)</f>
        <v>0</v>
      </c>
      <c r="F3009">
        <f>+IFERROR(VLOOKUP(B3009,'[1]Sum table'!$A:$G,7,FALSE),0)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ZK110.K109.C042</v>
      </c>
      <c r="C3010">
        <f>+IFERROR(VLOOKUP(B3010,'[1]Sum table'!$A:$D,4,FALSE),0)</f>
        <v>0</v>
      </c>
      <c r="D3010">
        <f>+IFERROR(VLOOKUP(B3010,'[1]Sum table'!$A:$E,5,FALSE),0)</f>
        <v>0</v>
      </c>
      <c r="E3010">
        <f>+IFERROR(VLOOKUP(B3010,'[1]Sum table'!$A:$F,6,FALSE),0)</f>
        <v>0</v>
      </c>
      <c r="F3010">
        <f>+IFERROR(VLOOKUP(B3010,'[1]Sum table'!$A:$G,7,FALSE),0)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ZK110.K110.C042</v>
      </c>
      <c r="C3011">
        <f>+IFERROR(VLOOKUP(B3011,'[1]Sum table'!$A:$D,4,FALSE),0)</f>
        <v>0</v>
      </c>
      <c r="D3011">
        <f>+IFERROR(VLOOKUP(B3011,'[1]Sum table'!$A:$E,5,FALSE),0)</f>
        <v>0</v>
      </c>
      <c r="E3011">
        <f>+IFERROR(VLOOKUP(B3011,'[1]Sum table'!$A:$F,6,FALSE),0)</f>
        <v>0</v>
      </c>
      <c r="F3011">
        <f>+IFERROR(VLOOKUP(B3011,'[1]Sum table'!$A:$G,7,FALSE),0)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ZK110.K111.C042</v>
      </c>
      <c r="C3012">
        <f>+IFERROR(VLOOKUP(B3012,'[1]Sum table'!$A:$D,4,FALSE),0)</f>
        <v>0</v>
      </c>
      <c r="D3012">
        <f>+IFERROR(VLOOKUP(B3012,'[1]Sum table'!$A:$E,5,FALSE),0)</f>
        <v>0</v>
      </c>
      <c r="E3012">
        <f>+IFERROR(VLOOKUP(B3012,'[1]Sum table'!$A:$F,6,FALSE),0)</f>
        <v>0</v>
      </c>
      <c r="F3012">
        <f>+IFERROR(VLOOKUP(B3012,'[1]Sum table'!$A:$G,7,FALSE),0)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ZK110.K112.C042</v>
      </c>
      <c r="C3013">
        <f>+IFERROR(VLOOKUP(B3013,'[1]Sum table'!$A:$D,4,FALSE),0)</f>
        <v>0</v>
      </c>
      <c r="D3013">
        <f>+IFERROR(VLOOKUP(B3013,'[1]Sum table'!$A:$E,5,FALSE),0)</f>
        <v>0</v>
      </c>
      <c r="E3013">
        <f>+IFERROR(VLOOKUP(B3013,'[1]Sum table'!$A:$F,6,FALSE),0)</f>
        <v>0</v>
      </c>
      <c r="F3013">
        <f>+IFERROR(VLOOKUP(B3013,'[1]Sum table'!$A:$G,7,FALSE),0)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ZK110.K113.C042</v>
      </c>
      <c r="C3014">
        <f>+IFERROR(VLOOKUP(B3014,'[1]Sum table'!$A:$D,4,FALSE),0)</f>
        <v>0</v>
      </c>
      <c r="D3014">
        <f>+IFERROR(VLOOKUP(B3014,'[1]Sum table'!$A:$E,5,FALSE),0)</f>
        <v>0</v>
      </c>
      <c r="E3014">
        <f>+IFERROR(VLOOKUP(B3014,'[1]Sum table'!$A:$F,6,FALSE),0)</f>
        <v>0</v>
      </c>
      <c r="F3014">
        <f>+IFERROR(VLOOKUP(B3014,'[1]Sum table'!$A:$G,7,FALSE),0)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ZK110.K114.C042</v>
      </c>
      <c r="C3015">
        <f>+IFERROR(VLOOKUP(B3015,'[1]Sum table'!$A:$D,4,FALSE),0)</f>
        <v>0</v>
      </c>
      <c r="D3015">
        <f>+IFERROR(VLOOKUP(B3015,'[1]Sum table'!$A:$E,5,FALSE),0)</f>
        <v>0</v>
      </c>
      <c r="E3015">
        <f>+IFERROR(VLOOKUP(B3015,'[1]Sum table'!$A:$F,6,FALSE),0)</f>
        <v>0</v>
      </c>
      <c r="F3015">
        <f>+IFERROR(VLOOKUP(B3015,'[1]Sum table'!$A:$G,7,FALSE),0)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ZK110.K115.C042</v>
      </c>
      <c r="C3016">
        <f>+IFERROR(VLOOKUP(B3016,'[1]Sum table'!$A:$D,4,FALSE),0)</f>
        <v>0</v>
      </c>
      <c r="D3016">
        <f>+IFERROR(VLOOKUP(B3016,'[1]Sum table'!$A:$E,5,FALSE),0)</f>
        <v>0</v>
      </c>
      <c r="E3016">
        <f>+IFERROR(VLOOKUP(B3016,'[1]Sum table'!$A:$F,6,FALSE),0)</f>
        <v>0</v>
      </c>
      <c r="F3016">
        <f>+IFERROR(VLOOKUP(B3016,'[1]Sum table'!$A:$G,7,FALSE),0)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ZK110.K116.C042</v>
      </c>
      <c r="C3017">
        <f>+IFERROR(VLOOKUP(B3017,'[1]Sum table'!$A:$D,4,FALSE),0)</f>
        <v>0</v>
      </c>
      <c r="D3017">
        <f>+IFERROR(VLOOKUP(B3017,'[1]Sum table'!$A:$E,5,FALSE),0)</f>
        <v>0</v>
      </c>
      <c r="E3017">
        <f>+IFERROR(VLOOKUP(B3017,'[1]Sum table'!$A:$F,6,FALSE),0)</f>
        <v>0</v>
      </c>
      <c r="F3017">
        <f>+IFERROR(VLOOKUP(B3017,'[1]Sum table'!$A:$G,7,FALSE),0)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ZK110.K117.C042</v>
      </c>
      <c r="C3018">
        <f>+IFERROR(VLOOKUP(B3018,'[1]Sum table'!$A:$D,4,FALSE),0)</f>
        <v>0</v>
      </c>
      <c r="D3018">
        <f>+IFERROR(VLOOKUP(B3018,'[1]Sum table'!$A:$E,5,FALSE),0)</f>
        <v>0</v>
      </c>
      <c r="E3018">
        <f>+IFERROR(VLOOKUP(B3018,'[1]Sum table'!$A:$F,6,FALSE),0)</f>
        <v>0</v>
      </c>
      <c r="F3018">
        <f>+IFERROR(VLOOKUP(B3018,'[1]Sum table'!$A:$G,7,FALSE),0)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ZK110.K118.C042</v>
      </c>
      <c r="C3019">
        <f>+IFERROR(VLOOKUP(B3019,'[1]Sum table'!$A:$D,4,FALSE),0)</f>
        <v>0</v>
      </c>
      <c r="D3019">
        <f>+IFERROR(VLOOKUP(B3019,'[1]Sum table'!$A:$E,5,FALSE),0)</f>
        <v>0</v>
      </c>
      <c r="E3019">
        <f>+IFERROR(VLOOKUP(B3019,'[1]Sum table'!$A:$F,6,FALSE),0)</f>
        <v>0</v>
      </c>
      <c r="F3019">
        <f>+IFERROR(VLOOKUP(B3019,'[1]Sum table'!$A:$G,7,FALSE),0)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ZK110.K119.C042</v>
      </c>
      <c r="C3020">
        <f>+IFERROR(VLOOKUP(B3020,'[1]Sum table'!$A:$D,4,FALSE),0)</f>
        <v>0</v>
      </c>
      <c r="D3020">
        <f>+IFERROR(VLOOKUP(B3020,'[1]Sum table'!$A:$E,5,FALSE),0)</f>
        <v>0</v>
      </c>
      <c r="E3020">
        <f>+IFERROR(VLOOKUP(B3020,'[1]Sum table'!$A:$F,6,FALSE),0)</f>
        <v>0</v>
      </c>
      <c r="F3020">
        <f>+IFERROR(VLOOKUP(B3020,'[1]Sum table'!$A:$G,7,FALSE),0)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ZK110.K120.C042</v>
      </c>
      <c r="C3021">
        <f>+IFERROR(VLOOKUP(B3021,'[1]Sum table'!$A:$D,4,FALSE),0)</f>
        <v>0</v>
      </c>
      <c r="D3021">
        <f>+IFERROR(VLOOKUP(B3021,'[1]Sum table'!$A:$E,5,FALSE),0)</f>
        <v>0</v>
      </c>
      <c r="E3021">
        <f>+IFERROR(VLOOKUP(B3021,'[1]Sum table'!$A:$F,6,FALSE),0)</f>
        <v>0</v>
      </c>
      <c r="F3021">
        <f>+IFERROR(VLOOKUP(B3021,'[1]Sum table'!$A:$G,7,FALSE),0)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ZK110.K121.C042</v>
      </c>
      <c r="C3022">
        <f>+IFERROR(VLOOKUP(B3022,'[1]Sum table'!$A:$D,4,FALSE),0)</f>
        <v>0</v>
      </c>
      <c r="D3022">
        <f>+IFERROR(VLOOKUP(B3022,'[1]Sum table'!$A:$E,5,FALSE),0)</f>
        <v>0</v>
      </c>
      <c r="E3022">
        <f>+IFERROR(VLOOKUP(B3022,'[1]Sum table'!$A:$F,6,FALSE),0)</f>
        <v>0</v>
      </c>
      <c r="F3022">
        <f>+IFERROR(VLOOKUP(B3022,'[1]Sum table'!$A:$G,7,FALSE),0)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ZK110.K122.C042</v>
      </c>
      <c r="C3023">
        <f>+IFERROR(VLOOKUP(B3023,'[1]Sum table'!$A:$D,4,FALSE),0)</f>
        <v>0</v>
      </c>
      <c r="D3023">
        <f>+IFERROR(VLOOKUP(B3023,'[1]Sum table'!$A:$E,5,FALSE),0)</f>
        <v>0</v>
      </c>
      <c r="E3023">
        <f>+IFERROR(VLOOKUP(B3023,'[1]Sum table'!$A:$F,6,FALSE),0)</f>
        <v>0</v>
      </c>
      <c r="F3023">
        <f>+IFERROR(VLOOKUP(B3023,'[1]Sum table'!$A:$G,7,FALSE),0)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ZK110.K123.C042</v>
      </c>
      <c r="C3024">
        <f>+IFERROR(VLOOKUP(B3024,'[1]Sum table'!$A:$D,4,FALSE),0)</f>
        <v>0</v>
      </c>
      <c r="D3024">
        <f>+IFERROR(VLOOKUP(B3024,'[1]Sum table'!$A:$E,5,FALSE),0)</f>
        <v>0</v>
      </c>
      <c r="E3024">
        <f>+IFERROR(VLOOKUP(B3024,'[1]Sum table'!$A:$F,6,FALSE),0)</f>
        <v>0</v>
      </c>
      <c r="F3024">
        <f>+IFERROR(VLOOKUP(B3024,'[1]Sum table'!$A:$G,7,FALSE),0)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ZK110.K124.C042</v>
      </c>
      <c r="C3025">
        <f>+IFERROR(VLOOKUP(B3025,'[1]Sum table'!$A:$D,4,FALSE),0)</f>
        <v>0</v>
      </c>
      <c r="D3025">
        <f>+IFERROR(VLOOKUP(B3025,'[1]Sum table'!$A:$E,5,FALSE),0)</f>
        <v>0</v>
      </c>
      <c r="E3025">
        <f>+IFERROR(VLOOKUP(B3025,'[1]Sum table'!$A:$F,6,FALSE),0)</f>
        <v>0</v>
      </c>
      <c r="F3025">
        <f>+IFERROR(VLOOKUP(B3025,'[1]Sum table'!$A:$G,7,FALSE),0)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ZK110.K125.C042</v>
      </c>
      <c r="C3026">
        <f>+IFERROR(VLOOKUP(B3026,'[1]Sum table'!$A:$D,4,FALSE),0)</f>
        <v>0</v>
      </c>
      <c r="D3026">
        <f>+IFERROR(VLOOKUP(B3026,'[1]Sum table'!$A:$E,5,FALSE),0)</f>
        <v>0</v>
      </c>
      <c r="E3026">
        <f>+IFERROR(VLOOKUP(B3026,'[1]Sum table'!$A:$F,6,FALSE),0)</f>
        <v>0</v>
      </c>
      <c r="F3026">
        <f>+IFERROR(VLOOKUP(B3026,'[1]Sum table'!$A:$G,7,FALSE),0)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ZK110.K126.C042</v>
      </c>
      <c r="C3027">
        <f>+IFERROR(VLOOKUP(B3027,'[1]Sum table'!$A:$D,4,FALSE),0)</f>
        <v>0</v>
      </c>
      <c r="D3027">
        <f>+IFERROR(VLOOKUP(B3027,'[1]Sum table'!$A:$E,5,FALSE),0)</f>
        <v>0</v>
      </c>
      <c r="E3027">
        <f>+IFERROR(VLOOKUP(B3027,'[1]Sum table'!$A:$F,6,FALSE),0)</f>
        <v>0</v>
      </c>
      <c r="F3027">
        <f>+IFERROR(VLOOKUP(B3027,'[1]Sum table'!$A:$G,7,FALSE),0)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ZK110.K127.C042</v>
      </c>
      <c r="C3028">
        <f>+IFERROR(VLOOKUP(B3028,'[1]Sum table'!$A:$D,4,FALSE),0)</f>
        <v>0</v>
      </c>
      <c r="D3028">
        <f>+IFERROR(VLOOKUP(B3028,'[1]Sum table'!$A:$E,5,FALSE),0)</f>
        <v>0</v>
      </c>
      <c r="E3028">
        <f>+IFERROR(VLOOKUP(B3028,'[1]Sum table'!$A:$F,6,FALSE),0)</f>
        <v>0</v>
      </c>
      <c r="F3028">
        <f>+IFERROR(VLOOKUP(B3028,'[1]Sum table'!$A:$G,7,FALSE),0)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ZK110.K128.C042</v>
      </c>
      <c r="C3029">
        <f>+IFERROR(VLOOKUP(B3029,'[1]Sum table'!$A:$D,4,FALSE),0)</f>
        <v>0</v>
      </c>
      <c r="D3029">
        <f>+IFERROR(VLOOKUP(B3029,'[1]Sum table'!$A:$E,5,FALSE),0)</f>
        <v>0</v>
      </c>
      <c r="E3029">
        <f>+IFERROR(VLOOKUP(B3029,'[1]Sum table'!$A:$F,6,FALSE),0)</f>
        <v>0</v>
      </c>
      <c r="F3029">
        <f>+IFERROR(VLOOKUP(B3029,'[1]Sum table'!$A:$G,7,FALSE),0)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ZK110.K129.C042</v>
      </c>
      <c r="C3030">
        <f>+IFERROR(VLOOKUP(B3030,'[1]Sum table'!$A:$D,4,FALSE),0)</f>
        <v>0</v>
      </c>
      <c r="D3030">
        <f>+IFERROR(VLOOKUP(B3030,'[1]Sum table'!$A:$E,5,FALSE),0)</f>
        <v>0</v>
      </c>
      <c r="E3030">
        <f>+IFERROR(VLOOKUP(B3030,'[1]Sum table'!$A:$F,6,FALSE),0)</f>
        <v>0</v>
      </c>
      <c r="F3030">
        <f>+IFERROR(VLOOKUP(B3030,'[1]Sum table'!$A:$G,7,FALSE),0)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ZK110.K130.C042</v>
      </c>
      <c r="C3031">
        <f>+IFERROR(VLOOKUP(B3031,'[1]Sum table'!$A:$D,4,FALSE),0)</f>
        <v>0</v>
      </c>
      <c r="D3031">
        <f>+IFERROR(VLOOKUP(B3031,'[1]Sum table'!$A:$E,5,FALSE),0)</f>
        <v>0</v>
      </c>
      <c r="E3031">
        <f>+IFERROR(VLOOKUP(B3031,'[1]Sum table'!$A:$F,6,FALSE),0)</f>
        <v>0</v>
      </c>
      <c r="F3031">
        <f>+IFERROR(VLOOKUP(B3031,'[1]Sum table'!$A:$G,7,FALSE),0)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ZK110.K131.C042</v>
      </c>
      <c r="C3032">
        <f>+IFERROR(VLOOKUP(B3032,'[1]Sum table'!$A:$D,4,FALSE),0)</f>
        <v>0</v>
      </c>
      <c r="D3032">
        <f>+IFERROR(VLOOKUP(B3032,'[1]Sum table'!$A:$E,5,FALSE),0)</f>
        <v>0</v>
      </c>
      <c r="E3032">
        <f>+IFERROR(VLOOKUP(B3032,'[1]Sum table'!$A:$F,6,FALSE),0)</f>
        <v>0</v>
      </c>
      <c r="F3032">
        <f>+IFERROR(VLOOKUP(B3032,'[1]Sum table'!$A:$G,7,FALSE),0)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ZK110.K132.C042</v>
      </c>
      <c r="C3033">
        <f>+IFERROR(VLOOKUP(B3033,'[1]Sum table'!$A:$D,4,FALSE),0)</f>
        <v>0</v>
      </c>
      <c r="D3033">
        <f>+IFERROR(VLOOKUP(B3033,'[1]Sum table'!$A:$E,5,FALSE),0)</f>
        <v>0</v>
      </c>
      <c r="E3033">
        <f>+IFERROR(VLOOKUP(B3033,'[1]Sum table'!$A:$F,6,FALSE),0)</f>
        <v>0</v>
      </c>
      <c r="F3033">
        <f>+IFERROR(VLOOKUP(B3033,'[1]Sum table'!$A:$G,7,FALSE),0)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ZK110.K133.C042</v>
      </c>
      <c r="C3034">
        <f>+IFERROR(VLOOKUP(B3034,'[1]Sum table'!$A:$D,4,FALSE),0)</f>
        <v>0</v>
      </c>
      <c r="D3034">
        <f>+IFERROR(VLOOKUP(B3034,'[1]Sum table'!$A:$E,5,FALSE),0)</f>
        <v>0</v>
      </c>
      <c r="E3034">
        <f>+IFERROR(VLOOKUP(B3034,'[1]Sum table'!$A:$F,6,FALSE),0)</f>
        <v>0</v>
      </c>
      <c r="F3034">
        <f>+IFERROR(VLOOKUP(B3034,'[1]Sum table'!$A:$G,7,FALSE),0)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ZK110.K134.C042</v>
      </c>
      <c r="C3035">
        <f>+IFERROR(VLOOKUP(B3035,'[1]Sum table'!$A:$D,4,FALSE),0)</f>
        <v>0</v>
      </c>
      <c r="D3035">
        <f>+IFERROR(VLOOKUP(B3035,'[1]Sum table'!$A:$E,5,FALSE),0)</f>
        <v>0</v>
      </c>
      <c r="E3035">
        <f>+IFERROR(VLOOKUP(B3035,'[1]Sum table'!$A:$F,6,FALSE),0)</f>
        <v>0</v>
      </c>
      <c r="F3035">
        <f>+IFERROR(VLOOKUP(B3035,'[1]Sum table'!$A:$G,7,FALSE),0)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ZK110.K135.C042</v>
      </c>
      <c r="C3036">
        <f>+IFERROR(VLOOKUP(B3036,'[1]Sum table'!$A:$D,4,FALSE),0)</f>
        <v>0</v>
      </c>
      <c r="D3036">
        <f>+IFERROR(VLOOKUP(B3036,'[1]Sum table'!$A:$E,5,FALSE),0)</f>
        <v>0</v>
      </c>
      <c r="E3036">
        <f>+IFERROR(VLOOKUP(B3036,'[1]Sum table'!$A:$F,6,FALSE),0)</f>
        <v>0</v>
      </c>
      <c r="F3036">
        <f>+IFERROR(VLOOKUP(B3036,'[1]Sum table'!$A:$G,7,FALSE),0)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ZK110.K136.C042</v>
      </c>
      <c r="C3037">
        <f>+IFERROR(VLOOKUP(B3037,'[1]Sum table'!$A:$D,4,FALSE),0)</f>
        <v>0</v>
      </c>
      <c r="D3037">
        <f>+IFERROR(VLOOKUP(B3037,'[1]Sum table'!$A:$E,5,FALSE),0)</f>
        <v>0</v>
      </c>
      <c r="E3037">
        <f>+IFERROR(VLOOKUP(B3037,'[1]Sum table'!$A:$F,6,FALSE),0)</f>
        <v>0</v>
      </c>
      <c r="F3037">
        <f>+IFERROR(VLOOKUP(B3037,'[1]Sum table'!$A:$G,7,FALSE),0)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ZK110.K137.C042</v>
      </c>
      <c r="C3038">
        <f>+IFERROR(VLOOKUP(B3038,'[1]Sum table'!$A:$D,4,FALSE),0)</f>
        <v>0</v>
      </c>
      <c r="D3038">
        <f>+IFERROR(VLOOKUP(B3038,'[1]Sum table'!$A:$E,5,FALSE),0)</f>
        <v>0</v>
      </c>
      <c r="E3038">
        <f>+IFERROR(VLOOKUP(B3038,'[1]Sum table'!$A:$F,6,FALSE),0)</f>
        <v>0</v>
      </c>
      <c r="F3038">
        <f>+IFERROR(VLOOKUP(B3038,'[1]Sum table'!$A:$G,7,FALSE),0)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ZK110.K138.C042</v>
      </c>
      <c r="C3039">
        <f>+IFERROR(VLOOKUP(B3039,'[1]Sum table'!$A:$D,4,FALSE),0)</f>
        <v>0</v>
      </c>
      <c r="D3039">
        <f>+IFERROR(VLOOKUP(B3039,'[1]Sum table'!$A:$E,5,FALSE),0)</f>
        <v>0</v>
      </c>
      <c r="E3039">
        <f>+IFERROR(VLOOKUP(B3039,'[1]Sum table'!$A:$F,6,FALSE),0)</f>
        <v>0</v>
      </c>
      <c r="F3039">
        <f>+IFERROR(VLOOKUP(B3039,'[1]Sum table'!$A:$G,7,FALSE),0)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ZK110.K139.C042</v>
      </c>
      <c r="C3040">
        <f>+IFERROR(VLOOKUP(B3040,'[1]Sum table'!$A:$D,4,FALSE),0)</f>
        <v>0</v>
      </c>
      <c r="D3040">
        <f>+IFERROR(VLOOKUP(B3040,'[1]Sum table'!$A:$E,5,FALSE),0)</f>
        <v>0</v>
      </c>
      <c r="E3040">
        <f>+IFERROR(VLOOKUP(B3040,'[1]Sum table'!$A:$F,6,FALSE),0)</f>
        <v>0</v>
      </c>
      <c r="F3040">
        <f>+IFERROR(VLOOKUP(B3040,'[1]Sum table'!$A:$G,7,FALSE),0)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ZK110.K140.C042</v>
      </c>
      <c r="C3041">
        <f>+IFERROR(VLOOKUP(B3041,'[1]Sum table'!$A:$D,4,FALSE),0)</f>
        <v>0</v>
      </c>
      <c r="D3041">
        <f>+IFERROR(VLOOKUP(B3041,'[1]Sum table'!$A:$E,5,FALSE),0)</f>
        <v>0</v>
      </c>
      <c r="E3041">
        <f>+IFERROR(VLOOKUP(B3041,'[1]Sum table'!$A:$F,6,FALSE),0)</f>
        <v>0</v>
      </c>
      <c r="F3041">
        <f>+IFERROR(VLOOKUP(B3041,'[1]Sum table'!$A:$G,7,FALSE),0)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ZK110.K141.C042</v>
      </c>
      <c r="C3042">
        <f>+IFERROR(VLOOKUP(B3042,'[1]Sum table'!$A:$D,4,FALSE),0)</f>
        <v>0</v>
      </c>
      <c r="D3042">
        <f>+IFERROR(VLOOKUP(B3042,'[1]Sum table'!$A:$E,5,FALSE),0)</f>
        <v>0</v>
      </c>
      <c r="E3042">
        <f>+IFERROR(VLOOKUP(B3042,'[1]Sum table'!$A:$F,6,FALSE),0)</f>
        <v>0</v>
      </c>
      <c r="F3042">
        <f>+IFERROR(VLOOKUP(B3042,'[1]Sum table'!$A:$G,7,FALSE),0)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ZK110.K142.C042</v>
      </c>
      <c r="C3043">
        <f>+IFERROR(VLOOKUP(B3043,'[1]Sum table'!$A:$D,4,FALSE),0)</f>
        <v>0</v>
      </c>
      <c r="D3043">
        <f>+IFERROR(VLOOKUP(B3043,'[1]Sum table'!$A:$E,5,FALSE),0)</f>
        <v>0</v>
      </c>
      <c r="E3043">
        <f>+IFERROR(VLOOKUP(B3043,'[1]Sum table'!$A:$F,6,FALSE),0)</f>
        <v>0</v>
      </c>
      <c r="F3043">
        <f>+IFERROR(VLOOKUP(B3043,'[1]Sum table'!$A:$G,7,FALSE),0)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ZK110.K143.C042</v>
      </c>
      <c r="C3044">
        <f>+IFERROR(VLOOKUP(B3044,'[1]Sum table'!$A:$D,4,FALSE),0)</f>
        <v>0</v>
      </c>
      <c r="D3044">
        <f>+IFERROR(VLOOKUP(B3044,'[1]Sum table'!$A:$E,5,FALSE),0)</f>
        <v>0</v>
      </c>
      <c r="E3044">
        <f>+IFERROR(VLOOKUP(B3044,'[1]Sum table'!$A:$F,6,FALSE),0)</f>
        <v>0</v>
      </c>
      <c r="F3044">
        <f>+IFERROR(VLOOKUP(B3044,'[1]Sum table'!$A:$G,7,FALSE),0)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ZK110.K144.C042</v>
      </c>
      <c r="C3045">
        <f>+IFERROR(VLOOKUP(B3045,'[1]Sum table'!$A:$D,4,FALSE),0)</f>
        <v>0</v>
      </c>
      <c r="D3045">
        <f>+IFERROR(VLOOKUP(B3045,'[1]Sum table'!$A:$E,5,FALSE),0)</f>
        <v>0</v>
      </c>
      <c r="E3045">
        <f>+IFERROR(VLOOKUP(B3045,'[1]Sum table'!$A:$F,6,FALSE),0)</f>
        <v>0</v>
      </c>
      <c r="F3045">
        <f>+IFERROR(VLOOKUP(B3045,'[1]Sum table'!$A:$G,7,FALSE),0)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ZK110.K145.C042</v>
      </c>
      <c r="C3046">
        <f>+IFERROR(VLOOKUP(B3046,'[1]Sum table'!$A:$D,4,FALSE),0)</f>
        <v>0</v>
      </c>
      <c r="D3046">
        <f>+IFERROR(VLOOKUP(B3046,'[1]Sum table'!$A:$E,5,FALSE),0)</f>
        <v>0</v>
      </c>
      <c r="E3046">
        <f>+IFERROR(VLOOKUP(B3046,'[1]Sum table'!$A:$F,6,FALSE),0)</f>
        <v>0</v>
      </c>
      <c r="F3046">
        <f>+IFERROR(VLOOKUP(B3046,'[1]Sum table'!$A:$G,7,FALSE),0)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ZK110.K146.C042</v>
      </c>
      <c r="C3047">
        <f>+IFERROR(VLOOKUP(B3047,'[1]Sum table'!$A:$D,4,FALSE),0)</f>
        <v>0</v>
      </c>
      <c r="D3047">
        <f>+IFERROR(VLOOKUP(B3047,'[1]Sum table'!$A:$E,5,FALSE),0)</f>
        <v>0</v>
      </c>
      <c r="E3047">
        <f>+IFERROR(VLOOKUP(B3047,'[1]Sum table'!$A:$F,6,FALSE),0)</f>
        <v>0</v>
      </c>
      <c r="F3047">
        <f>+IFERROR(VLOOKUP(B3047,'[1]Sum table'!$A:$G,7,FALSE),0)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ZK110.K147.C042</v>
      </c>
      <c r="C3048">
        <f>+IFERROR(VLOOKUP(B3048,'[1]Sum table'!$A:$D,4,FALSE),0)</f>
        <v>0</v>
      </c>
      <c r="D3048">
        <f>+IFERROR(VLOOKUP(B3048,'[1]Sum table'!$A:$E,5,FALSE),0)</f>
        <v>0</v>
      </c>
      <c r="E3048">
        <f>+IFERROR(VLOOKUP(B3048,'[1]Sum table'!$A:$F,6,FALSE),0)</f>
        <v>0</v>
      </c>
      <c r="F3048">
        <f>+IFERROR(VLOOKUP(B3048,'[1]Sum table'!$A:$G,7,FALSE),0)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ZK110.K148.C042</v>
      </c>
      <c r="C3049">
        <f>+IFERROR(VLOOKUP(B3049,'[1]Sum table'!$A:$D,4,FALSE),0)</f>
        <v>0</v>
      </c>
      <c r="D3049">
        <f>+IFERROR(VLOOKUP(B3049,'[1]Sum table'!$A:$E,5,FALSE),0)</f>
        <v>0</v>
      </c>
      <c r="E3049">
        <f>+IFERROR(VLOOKUP(B3049,'[1]Sum table'!$A:$F,6,FALSE),0)</f>
        <v>0</v>
      </c>
      <c r="F3049">
        <f>+IFERROR(VLOOKUP(B3049,'[1]Sum table'!$A:$G,7,FALSE),0)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ZK110.K149.C042</v>
      </c>
      <c r="C3050">
        <f>+IFERROR(VLOOKUP(B3050,'[1]Sum table'!$A:$D,4,FALSE),0)</f>
        <v>0</v>
      </c>
      <c r="D3050">
        <f>+IFERROR(VLOOKUP(B3050,'[1]Sum table'!$A:$E,5,FALSE),0)</f>
        <v>0</v>
      </c>
      <c r="E3050">
        <f>+IFERROR(VLOOKUP(B3050,'[1]Sum table'!$A:$F,6,FALSE),0)</f>
        <v>0</v>
      </c>
      <c r="F3050">
        <f>+IFERROR(VLOOKUP(B3050,'[1]Sum table'!$A:$G,7,FALSE),0)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ZK110.K150.C042</v>
      </c>
      <c r="C3051">
        <f>+IFERROR(VLOOKUP(B3051,'[1]Sum table'!$A:$D,4,FALSE),0)</f>
        <v>0</v>
      </c>
      <c r="D3051">
        <f>+IFERROR(VLOOKUP(B3051,'[1]Sum table'!$A:$E,5,FALSE),0)</f>
        <v>0</v>
      </c>
      <c r="E3051">
        <f>+IFERROR(VLOOKUP(B3051,'[1]Sum table'!$A:$F,6,FALSE),0)</f>
        <v>0</v>
      </c>
      <c r="F3051">
        <f>+IFERROR(VLOOKUP(B3051,'[1]Sum table'!$A:$G,7,FALSE),0)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ZK110.K151.C042</v>
      </c>
      <c r="C3052">
        <f>+IFERROR(VLOOKUP(B3052,'[1]Sum table'!$A:$D,4,FALSE),0)</f>
        <v>0</v>
      </c>
      <c r="D3052">
        <f>+IFERROR(VLOOKUP(B3052,'[1]Sum table'!$A:$E,5,FALSE),0)</f>
        <v>0</v>
      </c>
      <c r="E3052">
        <f>+IFERROR(VLOOKUP(B3052,'[1]Sum table'!$A:$F,6,FALSE),0)</f>
        <v>0</v>
      </c>
      <c r="F3052">
        <f>+IFERROR(VLOOKUP(B3052,'[1]Sum table'!$A:$G,7,FALSE),0)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ZK110.K152.C042</v>
      </c>
      <c r="C3053">
        <f>+IFERROR(VLOOKUP(B3053,'[1]Sum table'!$A:$D,4,FALSE),0)</f>
        <v>0</v>
      </c>
      <c r="D3053">
        <f>+IFERROR(VLOOKUP(B3053,'[1]Sum table'!$A:$E,5,FALSE),0)</f>
        <v>0</v>
      </c>
      <c r="E3053">
        <f>+IFERROR(VLOOKUP(B3053,'[1]Sum table'!$A:$F,6,FALSE),0)</f>
        <v>0</v>
      </c>
      <c r="F3053">
        <f>+IFERROR(VLOOKUP(B3053,'[1]Sum table'!$A:$G,7,FALSE),0)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ZK110.K153.C042</v>
      </c>
      <c r="C3054">
        <f>+IFERROR(VLOOKUP(B3054,'[1]Sum table'!$A:$D,4,FALSE),0)</f>
        <v>0</v>
      </c>
      <c r="D3054">
        <f>+IFERROR(VLOOKUP(B3054,'[1]Sum table'!$A:$E,5,FALSE),0)</f>
        <v>0</v>
      </c>
      <c r="E3054">
        <f>+IFERROR(VLOOKUP(B3054,'[1]Sum table'!$A:$F,6,FALSE),0)</f>
        <v>0</v>
      </c>
      <c r="F3054">
        <f>+IFERROR(VLOOKUP(B3054,'[1]Sum table'!$A:$G,7,FALSE),0)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ZK110.K154.C042</v>
      </c>
      <c r="C3055">
        <f>+IFERROR(VLOOKUP(B3055,'[1]Sum table'!$A:$D,4,FALSE),0)</f>
        <v>0</v>
      </c>
      <c r="D3055">
        <f>+IFERROR(VLOOKUP(B3055,'[1]Sum table'!$A:$E,5,FALSE),0)</f>
        <v>0</v>
      </c>
      <c r="E3055">
        <f>+IFERROR(VLOOKUP(B3055,'[1]Sum table'!$A:$F,6,FALSE),0)</f>
        <v>0</v>
      </c>
      <c r="F3055">
        <f>+IFERROR(VLOOKUP(B3055,'[1]Sum table'!$A:$G,7,FALSE),0)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ZK110.K155.C042</v>
      </c>
      <c r="C3056">
        <f>+IFERROR(VLOOKUP(B3056,'[1]Sum table'!$A:$D,4,FALSE),0)</f>
        <v>0</v>
      </c>
      <c r="D3056">
        <f>+IFERROR(VLOOKUP(B3056,'[1]Sum table'!$A:$E,5,FALSE),0)</f>
        <v>0</v>
      </c>
      <c r="E3056">
        <f>+IFERROR(VLOOKUP(B3056,'[1]Sum table'!$A:$F,6,FALSE),0)</f>
        <v>0</v>
      </c>
      <c r="F3056">
        <f>+IFERROR(VLOOKUP(B3056,'[1]Sum table'!$A:$G,7,FALSE),0)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ZK110.K156.C042</v>
      </c>
      <c r="C3057">
        <f>+IFERROR(VLOOKUP(B3057,'[1]Sum table'!$A:$D,4,FALSE),0)</f>
        <v>0</v>
      </c>
      <c r="D3057">
        <f>+IFERROR(VLOOKUP(B3057,'[1]Sum table'!$A:$E,5,FALSE),0)</f>
        <v>0</v>
      </c>
      <c r="E3057">
        <f>+IFERROR(VLOOKUP(B3057,'[1]Sum table'!$A:$F,6,FALSE),0)</f>
        <v>0</v>
      </c>
      <c r="F3057">
        <f>+IFERROR(VLOOKUP(B3057,'[1]Sum table'!$A:$G,7,FALSE),0)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ZK110.K157.C042</v>
      </c>
      <c r="C3058">
        <f>+IFERROR(VLOOKUP(B3058,'[1]Sum table'!$A:$D,4,FALSE),0)</f>
        <v>0</v>
      </c>
      <c r="D3058">
        <f>+IFERROR(VLOOKUP(B3058,'[1]Sum table'!$A:$E,5,FALSE),0)</f>
        <v>0</v>
      </c>
      <c r="E3058">
        <f>+IFERROR(VLOOKUP(B3058,'[1]Sum table'!$A:$F,6,FALSE),0)</f>
        <v>0</v>
      </c>
      <c r="F3058">
        <f>+IFERROR(VLOOKUP(B3058,'[1]Sum table'!$A:$G,7,FALSE),0)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ZK110.K158.C042</v>
      </c>
      <c r="C3059">
        <f>+IFERROR(VLOOKUP(B3059,'[1]Sum table'!$A:$D,4,FALSE),0)</f>
        <v>0</v>
      </c>
      <c r="D3059">
        <f>+IFERROR(VLOOKUP(B3059,'[1]Sum table'!$A:$E,5,FALSE),0)</f>
        <v>0</v>
      </c>
      <c r="E3059">
        <f>+IFERROR(VLOOKUP(B3059,'[1]Sum table'!$A:$F,6,FALSE),0)</f>
        <v>0</v>
      </c>
      <c r="F3059">
        <f>+IFERROR(VLOOKUP(B3059,'[1]Sum table'!$A:$G,7,FALSE),0)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ZK110.K159.C042</v>
      </c>
      <c r="C3060">
        <f>+IFERROR(VLOOKUP(B3060,'[1]Sum table'!$A:$D,4,FALSE),0)</f>
        <v>0</v>
      </c>
      <c r="D3060">
        <f>+IFERROR(VLOOKUP(B3060,'[1]Sum table'!$A:$E,5,FALSE),0)</f>
        <v>0</v>
      </c>
      <c r="E3060">
        <f>+IFERROR(VLOOKUP(B3060,'[1]Sum table'!$A:$F,6,FALSE),0)</f>
        <v>0</v>
      </c>
      <c r="F3060">
        <f>+IFERROR(VLOOKUP(B3060,'[1]Sum table'!$A:$G,7,FALSE),0)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ZK110.K160.C042</v>
      </c>
      <c r="C3061">
        <f>+IFERROR(VLOOKUP(B3061,'[1]Sum table'!$A:$D,4,FALSE),0)</f>
        <v>0</v>
      </c>
      <c r="D3061">
        <f>+IFERROR(VLOOKUP(B3061,'[1]Sum table'!$A:$E,5,FALSE),0)</f>
        <v>0</v>
      </c>
      <c r="E3061">
        <f>+IFERROR(VLOOKUP(B3061,'[1]Sum table'!$A:$F,6,FALSE),0)</f>
        <v>0</v>
      </c>
      <c r="F3061">
        <f>+IFERROR(VLOOKUP(B3061,'[1]Sum table'!$A:$G,7,FALSE),0)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ZK110.K161.C042</v>
      </c>
      <c r="C3062">
        <f>+IFERROR(VLOOKUP(B3062,'[1]Sum table'!$A:$D,4,FALSE),0)</f>
        <v>0</v>
      </c>
      <c r="D3062">
        <f>+IFERROR(VLOOKUP(B3062,'[1]Sum table'!$A:$E,5,FALSE),0)</f>
        <v>0</v>
      </c>
      <c r="E3062">
        <f>+IFERROR(VLOOKUP(B3062,'[1]Sum table'!$A:$F,6,FALSE),0)</f>
        <v>0</v>
      </c>
      <c r="F3062">
        <f>+IFERROR(VLOOKUP(B3062,'[1]Sum table'!$A:$G,7,FALSE),0)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ZK110.K162.C042</v>
      </c>
      <c r="C3063">
        <f>+IFERROR(VLOOKUP(B3063,'[1]Sum table'!$A:$D,4,FALSE),0)</f>
        <v>0</v>
      </c>
      <c r="D3063">
        <f>+IFERROR(VLOOKUP(B3063,'[1]Sum table'!$A:$E,5,FALSE),0)</f>
        <v>0</v>
      </c>
      <c r="E3063">
        <f>+IFERROR(VLOOKUP(B3063,'[1]Sum table'!$A:$F,6,FALSE),0)</f>
        <v>0</v>
      </c>
      <c r="F3063">
        <f>+IFERROR(VLOOKUP(B3063,'[1]Sum table'!$A:$G,7,FALSE),0)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ZK110.K163.C042</v>
      </c>
      <c r="C3064">
        <f>+IFERROR(VLOOKUP(B3064,'[1]Sum table'!$A:$D,4,FALSE),0)</f>
        <v>0</v>
      </c>
      <c r="D3064">
        <f>+IFERROR(VLOOKUP(B3064,'[1]Sum table'!$A:$E,5,FALSE),0)</f>
        <v>0</v>
      </c>
      <c r="E3064">
        <f>+IFERROR(VLOOKUP(B3064,'[1]Sum table'!$A:$F,6,FALSE),0)</f>
        <v>0</v>
      </c>
      <c r="F3064">
        <f>+IFERROR(VLOOKUP(B3064,'[1]Sum table'!$A:$G,7,FALSE),0)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ZK110.K164.C042</v>
      </c>
      <c r="C3065">
        <f>+IFERROR(VLOOKUP(B3065,'[1]Sum table'!$A:$D,4,FALSE),0)</f>
        <v>0</v>
      </c>
      <c r="D3065">
        <f>+IFERROR(VLOOKUP(B3065,'[1]Sum table'!$A:$E,5,FALSE),0)</f>
        <v>0</v>
      </c>
      <c r="E3065">
        <f>+IFERROR(VLOOKUP(B3065,'[1]Sum table'!$A:$F,6,FALSE),0)</f>
        <v>0</v>
      </c>
      <c r="F3065">
        <f>+IFERROR(VLOOKUP(B3065,'[1]Sum table'!$A:$G,7,FALSE),0)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ZK110.K165.C042</v>
      </c>
      <c r="C3066">
        <f>+IFERROR(VLOOKUP(B3066,'[1]Sum table'!$A:$D,4,FALSE),0)</f>
        <v>0</v>
      </c>
      <c r="D3066">
        <f>+IFERROR(VLOOKUP(B3066,'[1]Sum table'!$A:$E,5,FALSE),0)</f>
        <v>0</v>
      </c>
      <c r="E3066">
        <f>+IFERROR(VLOOKUP(B3066,'[1]Sum table'!$A:$F,6,FALSE),0)</f>
        <v>0</v>
      </c>
      <c r="F3066">
        <f>+IFERROR(VLOOKUP(B3066,'[1]Sum table'!$A:$G,7,FALSE),0)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ZK110.K166.C042</v>
      </c>
      <c r="C3067">
        <f>+IFERROR(VLOOKUP(B3067,'[1]Sum table'!$A:$D,4,FALSE),0)</f>
        <v>0</v>
      </c>
      <c r="D3067">
        <f>+IFERROR(VLOOKUP(B3067,'[1]Sum table'!$A:$E,5,FALSE),0)</f>
        <v>0</v>
      </c>
      <c r="E3067">
        <f>+IFERROR(VLOOKUP(B3067,'[1]Sum table'!$A:$F,6,FALSE),0)</f>
        <v>0</v>
      </c>
      <c r="F3067">
        <f>+IFERROR(VLOOKUP(B3067,'[1]Sum table'!$A:$G,7,FALSE),0)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ZK110.K167.C042</v>
      </c>
      <c r="C3068">
        <f>+IFERROR(VLOOKUP(B3068,'[1]Sum table'!$A:$D,4,FALSE),0)</f>
        <v>0</v>
      </c>
      <c r="D3068">
        <f>+IFERROR(VLOOKUP(B3068,'[1]Sum table'!$A:$E,5,FALSE),0)</f>
        <v>0</v>
      </c>
      <c r="E3068">
        <f>+IFERROR(VLOOKUP(B3068,'[1]Sum table'!$A:$F,6,FALSE),0)</f>
        <v>0</v>
      </c>
      <c r="F3068">
        <f>+IFERROR(VLOOKUP(B3068,'[1]Sum table'!$A:$G,7,FALSE),0)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ZK110.K168.C042</v>
      </c>
      <c r="C3069">
        <f>+IFERROR(VLOOKUP(B3069,'[1]Sum table'!$A:$D,4,FALSE),0)</f>
        <v>0</v>
      </c>
      <c r="D3069">
        <f>+IFERROR(VLOOKUP(B3069,'[1]Sum table'!$A:$E,5,FALSE),0)</f>
        <v>0</v>
      </c>
      <c r="E3069">
        <f>+IFERROR(VLOOKUP(B3069,'[1]Sum table'!$A:$F,6,FALSE),0)</f>
        <v>0</v>
      </c>
      <c r="F3069">
        <f>+IFERROR(VLOOKUP(B3069,'[1]Sum table'!$A:$G,7,FALSE),0)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ZK110.K169.C042</v>
      </c>
      <c r="C3070">
        <f>+IFERROR(VLOOKUP(B3070,'[1]Sum table'!$A:$D,4,FALSE),0)</f>
        <v>0</v>
      </c>
      <c r="D3070">
        <f>+IFERROR(VLOOKUP(B3070,'[1]Sum table'!$A:$E,5,FALSE),0)</f>
        <v>0</v>
      </c>
      <c r="E3070">
        <f>+IFERROR(VLOOKUP(B3070,'[1]Sum table'!$A:$F,6,FALSE),0)</f>
        <v>0</v>
      </c>
      <c r="F3070">
        <f>+IFERROR(VLOOKUP(B3070,'[1]Sum table'!$A:$G,7,FALSE),0)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ZK110.K170.C042</v>
      </c>
      <c r="C3071">
        <f>+IFERROR(VLOOKUP(B3071,'[1]Sum table'!$A:$D,4,FALSE),0)</f>
        <v>0</v>
      </c>
      <c r="D3071">
        <f>+IFERROR(VLOOKUP(B3071,'[1]Sum table'!$A:$E,5,FALSE),0)</f>
        <v>0</v>
      </c>
      <c r="E3071">
        <f>+IFERROR(VLOOKUP(B3071,'[1]Sum table'!$A:$F,6,FALSE),0)</f>
        <v>0</v>
      </c>
      <c r="F3071">
        <f>+IFERROR(VLOOKUP(B3071,'[1]Sum table'!$A:$G,7,FALSE),0)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ZK110.K171.C042</v>
      </c>
      <c r="C3072">
        <f>+IFERROR(VLOOKUP(B3072,'[1]Sum table'!$A:$D,4,FALSE),0)</f>
        <v>0</v>
      </c>
      <c r="D3072">
        <f>+IFERROR(VLOOKUP(B3072,'[1]Sum table'!$A:$E,5,FALSE),0)</f>
        <v>0</v>
      </c>
      <c r="E3072">
        <f>+IFERROR(VLOOKUP(B3072,'[1]Sum table'!$A:$F,6,FALSE),0)</f>
        <v>0</v>
      </c>
      <c r="F3072">
        <f>+IFERROR(VLOOKUP(B3072,'[1]Sum table'!$A:$G,7,FALSE),0)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ZK110.K172.C042</v>
      </c>
      <c r="C3073">
        <f>+IFERROR(VLOOKUP(B3073,'[1]Sum table'!$A:$D,4,FALSE),0)</f>
        <v>0</v>
      </c>
      <c r="D3073">
        <f>+IFERROR(VLOOKUP(B3073,'[1]Sum table'!$A:$E,5,FALSE),0)</f>
        <v>0</v>
      </c>
      <c r="E3073">
        <f>+IFERROR(VLOOKUP(B3073,'[1]Sum table'!$A:$F,6,FALSE),0)</f>
        <v>0</v>
      </c>
      <c r="F3073">
        <f>+IFERROR(VLOOKUP(B3073,'[1]Sum table'!$A:$G,7,FALSE),0)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ZK110.K173.C042</v>
      </c>
      <c r="C3074">
        <f>+IFERROR(VLOOKUP(B3074,'[1]Sum table'!$A:$D,4,FALSE),0)</f>
        <v>0</v>
      </c>
      <c r="D3074">
        <f>+IFERROR(VLOOKUP(B3074,'[1]Sum table'!$A:$E,5,FALSE),0)</f>
        <v>0</v>
      </c>
      <c r="E3074">
        <f>+IFERROR(VLOOKUP(B3074,'[1]Sum table'!$A:$F,6,FALSE),0)</f>
        <v>0</v>
      </c>
      <c r="F3074">
        <f>+IFERROR(VLOOKUP(B3074,'[1]Sum table'!$A:$G,7,FALSE),0)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ZK110.K174.C042</v>
      </c>
      <c r="C3075">
        <f>+IFERROR(VLOOKUP(B3075,'[1]Sum table'!$A:$D,4,FALSE),0)</f>
        <v>0</v>
      </c>
      <c r="D3075">
        <f>+IFERROR(VLOOKUP(B3075,'[1]Sum table'!$A:$E,5,FALSE),0)</f>
        <v>0</v>
      </c>
      <c r="E3075">
        <f>+IFERROR(VLOOKUP(B3075,'[1]Sum table'!$A:$F,6,FALSE),0)</f>
        <v>0</v>
      </c>
      <c r="F3075">
        <f>+IFERROR(VLOOKUP(B3075,'[1]Sum table'!$A:$G,7,FALSE),0)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ZK110.K175.C042</v>
      </c>
      <c r="C3076">
        <f>+IFERROR(VLOOKUP(B3076,'[1]Sum table'!$A:$D,4,FALSE),0)</f>
        <v>0</v>
      </c>
      <c r="D3076">
        <f>+IFERROR(VLOOKUP(B3076,'[1]Sum table'!$A:$E,5,FALSE),0)</f>
        <v>0</v>
      </c>
      <c r="E3076">
        <f>+IFERROR(VLOOKUP(B3076,'[1]Sum table'!$A:$F,6,FALSE),0)</f>
        <v>0</v>
      </c>
      <c r="F3076">
        <f>+IFERROR(VLOOKUP(B3076,'[1]Sum table'!$A:$G,7,FALSE),0)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ZK110.K176.C042</v>
      </c>
      <c r="C3077">
        <f>+IFERROR(VLOOKUP(B3077,'[1]Sum table'!$A:$D,4,FALSE),0)</f>
        <v>0</v>
      </c>
      <c r="D3077">
        <f>+IFERROR(VLOOKUP(B3077,'[1]Sum table'!$A:$E,5,FALSE),0)</f>
        <v>0</v>
      </c>
      <c r="E3077">
        <f>+IFERROR(VLOOKUP(B3077,'[1]Sum table'!$A:$F,6,FALSE),0)</f>
        <v>0</v>
      </c>
      <c r="F3077">
        <f>+IFERROR(VLOOKUP(B3077,'[1]Sum table'!$A:$G,7,FALSE),0)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ZK110.K177.C042</v>
      </c>
      <c r="C3078">
        <f>+IFERROR(VLOOKUP(B3078,'[1]Sum table'!$A:$D,4,FALSE),0)</f>
        <v>0</v>
      </c>
      <c r="D3078">
        <f>+IFERROR(VLOOKUP(B3078,'[1]Sum table'!$A:$E,5,FALSE),0)</f>
        <v>0</v>
      </c>
      <c r="E3078">
        <f>+IFERROR(VLOOKUP(B3078,'[1]Sum table'!$A:$F,6,FALSE),0)</f>
        <v>0</v>
      </c>
      <c r="F3078">
        <f>+IFERROR(VLOOKUP(B3078,'[1]Sum table'!$A:$G,7,FALSE),0)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ZK110.K178.C042</v>
      </c>
      <c r="C3079">
        <f>+IFERROR(VLOOKUP(B3079,'[1]Sum table'!$A:$D,4,FALSE),0)</f>
        <v>0</v>
      </c>
      <c r="D3079">
        <f>+IFERROR(VLOOKUP(B3079,'[1]Sum table'!$A:$E,5,FALSE),0)</f>
        <v>0</v>
      </c>
      <c r="E3079">
        <f>+IFERROR(VLOOKUP(B3079,'[1]Sum table'!$A:$F,6,FALSE),0)</f>
        <v>0</v>
      </c>
      <c r="F3079">
        <f>+IFERROR(VLOOKUP(B3079,'[1]Sum table'!$A:$G,7,FALSE),0)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ZK110.K179.C042</v>
      </c>
      <c r="C3080">
        <f>+IFERROR(VLOOKUP(B3080,'[1]Sum table'!$A:$D,4,FALSE),0)</f>
        <v>0</v>
      </c>
      <c r="D3080">
        <f>+IFERROR(VLOOKUP(B3080,'[1]Sum table'!$A:$E,5,FALSE),0)</f>
        <v>0</v>
      </c>
      <c r="E3080">
        <f>+IFERROR(VLOOKUP(B3080,'[1]Sum table'!$A:$F,6,FALSE),0)</f>
        <v>0</v>
      </c>
      <c r="F3080">
        <f>+IFERROR(VLOOKUP(B3080,'[1]Sum table'!$A:$G,7,FALSE),0)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ZK110.K180.C042</v>
      </c>
      <c r="C3081">
        <f>+IFERROR(VLOOKUP(B3081,'[1]Sum table'!$A:$D,4,FALSE),0)</f>
        <v>0</v>
      </c>
      <c r="D3081">
        <f>+IFERROR(VLOOKUP(B3081,'[1]Sum table'!$A:$E,5,FALSE),0)</f>
        <v>0</v>
      </c>
      <c r="E3081">
        <f>+IFERROR(VLOOKUP(B3081,'[1]Sum table'!$A:$F,6,FALSE),0)</f>
        <v>0</v>
      </c>
      <c r="F3081">
        <f>+IFERROR(VLOOKUP(B3081,'[1]Sum table'!$A:$G,7,FALSE),0)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ZK110.K181.C042</v>
      </c>
      <c r="C3082">
        <f>+IFERROR(VLOOKUP(B3082,'[1]Sum table'!$A:$D,4,FALSE),0)</f>
        <v>0</v>
      </c>
      <c r="D3082">
        <f>+IFERROR(VLOOKUP(B3082,'[1]Sum table'!$A:$E,5,FALSE),0)</f>
        <v>0</v>
      </c>
      <c r="E3082">
        <f>+IFERROR(VLOOKUP(B3082,'[1]Sum table'!$A:$F,6,FALSE),0)</f>
        <v>0</v>
      </c>
      <c r="F3082">
        <f>+IFERROR(VLOOKUP(B3082,'[1]Sum table'!$A:$G,7,FALSE),0)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ZK110.K182.C042</v>
      </c>
      <c r="C3083">
        <f>+IFERROR(VLOOKUP(B3083,'[1]Sum table'!$A:$D,4,FALSE),0)</f>
        <v>0</v>
      </c>
      <c r="D3083">
        <f>+IFERROR(VLOOKUP(B3083,'[1]Sum table'!$A:$E,5,FALSE),0)</f>
        <v>0</v>
      </c>
      <c r="E3083">
        <f>+IFERROR(VLOOKUP(B3083,'[1]Sum table'!$A:$F,6,FALSE),0)</f>
        <v>0</v>
      </c>
      <c r="F3083">
        <f>+IFERROR(VLOOKUP(B3083,'[1]Sum table'!$A:$G,7,FALSE),0)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ZK110.K183.C042</v>
      </c>
      <c r="C3084">
        <f>+IFERROR(VLOOKUP(B3084,'[1]Sum table'!$A:$D,4,FALSE),0)</f>
        <v>0</v>
      </c>
      <c r="D3084">
        <f>+IFERROR(VLOOKUP(B3084,'[1]Sum table'!$A:$E,5,FALSE),0)</f>
        <v>0</v>
      </c>
      <c r="E3084">
        <f>+IFERROR(VLOOKUP(B3084,'[1]Sum table'!$A:$F,6,FALSE),0)</f>
        <v>0</v>
      </c>
      <c r="F3084">
        <f>+IFERROR(VLOOKUP(B3084,'[1]Sum table'!$A:$G,7,FALSE),0)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ZK110.K184.C042</v>
      </c>
      <c r="C3085">
        <f>+IFERROR(VLOOKUP(B3085,'[1]Sum table'!$A:$D,4,FALSE),0)</f>
        <v>0</v>
      </c>
      <c r="D3085">
        <f>+IFERROR(VLOOKUP(B3085,'[1]Sum table'!$A:$E,5,FALSE),0)</f>
        <v>0</v>
      </c>
      <c r="E3085">
        <f>+IFERROR(VLOOKUP(B3085,'[1]Sum table'!$A:$F,6,FALSE),0)</f>
        <v>0</v>
      </c>
      <c r="F3085">
        <f>+IFERROR(VLOOKUP(B3085,'[1]Sum table'!$A:$G,7,FALSE),0)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ZK110.K185.C042</v>
      </c>
      <c r="C3086">
        <f>+IFERROR(VLOOKUP(B3086,'[1]Sum table'!$A:$D,4,FALSE),0)</f>
        <v>0</v>
      </c>
      <c r="D3086">
        <f>+IFERROR(VLOOKUP(B3086,'[1]Sum table'!$A:$E,5,FALSE),0)</f>
        <v>0</v>
      </c>
      <c r="E3086">
        <f>+IFERROR(VLOOKUP(B3086,'[1]Sum table'!$A:$F,6,FALSE),0)</f>
        <v>0</v>
      </c>
      <c r="F3086">
        <f>+IFERROR(VLOOKUP(B3086,'[1]Sum table'!$A:$G,7,FALSE),0)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ZK110.K186.C042</v>
      </c>
      <c r="C3087">
        <f>+IFERROR(VLOOKUP(B3087,'[1]Sum table'!$A:$D,4,FALSE),0)</f>
        <v>0</v>
      </c>
      <c r="D3087">
        <f>+IFERROR(VLOOKUP(B3087,'[1]Sum table'!$A:$E,5,FALSE),0)</f>
        <v>0</v>
      </c>
      <c r="E3087">
        <f>+IFERROR(VLOOKUP(B3087,'[1]Sum table'!$A:$F,6,FALSE),0)</f>
        <v>0</v>
      </c>
      <c r="F3087">
        <f>+IFERROR(VLOOKUP(B3087,'[1]Sum table'!$A:$G,7,FALSE),0)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ZK110.K187.C042</v>
      </c>
      <c r="C3088">
        <f>+IFERROR(VLOOKUP(B3088,'[1]Sum table'!$A:$D,4,FALSE),0)</f>
        <v>0</v>
      </c>
      <c r="D3088">
        <f>+IFERROR(VLOOKUP(B3088,'[1]Sum table'!$A:$E,5,FALSE),0)</f>
        <v>0</v>
      </c>
      <c r="E3088">
        <f>+IFERROR(VLOOKUP(B3088,'[1]Sum table'!$A:$F,6,FALSE),0)</f>
        <v>0</v>
      </c>
      <c r="F3088">
        <f>+IFERROR(VLOOKUP(B3088,'[1]Sum table'!$A:$G,7,FALSE),0)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ZK110.K188.C042</v>
      </c>
      <c r="C3089">
        <f>+IFERROR(VLOOKUP(B3089,'[1]Sum table'!$A:$D,4,FALSE),0)</f>
        <v>0</v>
      </c>
      <c r="D3089">
        <f>+IFERROR(VLOOKUP(B3089,'[1]Sum table'!$A:$E,5,FALSE),0)</f>
        <v>0</v>
      </c>
      <c r="E3089">
        <f>+IFERROR(VLOOKUP(B3089,'[1]Sum table'!$A:$F,6,FALSE),0)</f>
        <v>0</v>
      </c>
      <c r="F3089">
        <f>+IFERROR(VLOOKUP(B3089,'[1]Sum table'!$A:$G,7,FALSE),0)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ZK110.K189.C042</v>
      </c>
      <c r="C3090">
        <f>+IFERROR(VLOOKUP(B3090,'[1]Sum table'!$A:$D,4,FALSE),0)</f>
        <v>0</v>
      </c>
      <c r="D3090">
        <f>+IFERROR(VLOOKUP(B3090,'[1]Sum table'!$A:$E,5,FALSE),0)</f>
        <v>0</v>
      </c>
      <c r="E3090">
        <f>+IFERROR(VLOOKUP(B3090,'[1]Sum table'!$A:$F,6,FALSE),0)</f>
        <v>0</v>
      </c>
      <c r="F3090">
        <f>+IFERROR(VLOOKUP(B3090,'[1]Sum table'!$A:$G,7,FALSE),0)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ZK110.K190.C042</v>
      </c>
      <c r="C3091">
        <f>+IFERROR(VLOOKUP(B3091,'[1]Sum table'!$A:$D,4,FALSE),0)</f>
        <v>0</v>
      </c>
      <c r="D3091">
        <f>+IFERROR(VLOOKUP(B3091,'[1]Sum table'!$A:$E,5,FALSE),0)</f>
        <v>0</v>
      </c>
      <c r="E3091">
        <f>+IFERROR(VLOOKUP(B3091,'[1]Sum table'!$A:$F,6,FALSE),0)</f>
        <v>0</v>
      </c>
      <c r="F3091">
        <f>+IFERROR(VLOOKUP(B3091,'[1]Sum table'!$A:$G,7,FALSE),0)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ZK110.K191.C042</v>
      </c>
      <c r="C3092">
        <f>+IFERROR(VLOOKUP(B3092,'[1]Sum table'!$A:$D,4,FALSE),0)</f>
        <v>0</v>
      </c>
      <c r="D3092">
        <f>+IFERROR(VLOOKUP(B3092,'[1]Sum table'!$A:$E,5,FALSE),0)</f>
        <v>0</v>
      </c>
      <c r="E3092">
        <f>+IFERROR(VLOOKUP(B3092,'[1]Sum table'!$A:$F,6,FALSE),0)</f>
        <v>0</v>
      </c>
      <c r="F3092">
        <f>+IFERROR(VLOOKUP(B3092,'[1]Sum table'!$A:$G,7,FALSE),0)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ZK110.K192.C042</v>
      </c>
      <c r="C3093">
        <f>+IFERROR(VLOOKUP(B3093,'[1]Sum table'!$A:$D,4,FALSE),0)</f>
        <v>0</v>
      </c>
      <c r="D3093">
        <f>+IFERROR(VLOOKUP(B3093,'[1]Sum table'!$A:$E,5,FALSE),0)</f>
        <v>0</v>
      </c>
      <c r="E3093">
        <f>+IFERROR(VLOOKUP(B3093,'[1]Sum table'!$A:$F,6,FALSE),0)</f>
        <v>0</v>
      </c>
      <c r="F3093">
        <f>+IFERROR(VLOOKUP(B3093,'[1]Sum table'!$A:$G,7,FALSE),0)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ZK110.K193.C042</v>
      </c>
      <c r="C3094">
        <f>+IFERROR(VLOOKUP(B3094,'[1]Sum table'!$A:$D,4,FALSE),0)</f>
        <v>0</v>
      </c>
      <c r="D3094">
        <f>+IFERROR(VLOOKUP(B3094,'[1]Sum table'!$A:$E,5,FALSE),0)</f>
        <v>0</v>
      </c>
      <c r="E3094">
        <f>+IFERROR(VLOOKUP(B3094,'[1]Sum table'!$A:$F,6,FALSE),0)</f>
        <v>0</v>
      </c>
      <c r="F3094">
        <f>+IFERROR(VLOOKUP(B3094,'[1]Sum table'!$A:$G,7,FALSE),0)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ZK110.K194.C042</v>
      </c>
      <c r="C3095">
        <f>+IFERROR(VLOOKUP(B3095,'[1]Sum table'!$A:$D,4,FALSE),0)</f>
        <v>0</v>
      </c>
      <c r="D3095">
        <f>+IFERROR(VLOOKUP(B3095,'[1]Sum table'!$A:$E,5,FALSE),0)</f>
        <v>0</v>
      </c>
      <c r="E3095">
        <f>+IFERROR(VLOOKUP(B3095,'[1]Sum table'!$A:$F,6,FALSE),0)</f>
        <v>0</v>
      </c>
      <c r="F3095">
        <f>+IFERROR(VLOOKUP(B3095,'[1]Sum table'!$A:$G,7,FALSE),0)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ZK110.K195.C042</v>
      </c>
      <c r="C3096">
        <f>+IFERROR(VLOOKUP(B3096,'[1]Sum table'!$A:$D,4,FALSE),0)</f>
        <v>0</v>
      </c>
      <c r="D3096">
        <f>+IFERROR(VLOOKUP(B3096,'[1]Sum table'!$A:$E,5,FALSE),0)</f>
        <v>0</v>
      </c>
      <c r="E3096">
        <f>+IFERROR(VLOOKUP(B3096,'[1]Sum table'!$A:$F,6,FALSE),0)</f>
        <v>0</v>
      </c>
      <c r="F3096">
        <f>+IFERROR(VLOOKUP(B3096,'[1]Sum table'!$A:$G,7,FALSE),0)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ZK110.K196.C042</v>
      </c>
      <c r="C3097">
        <f>+IFERROR(VLOOKUP(B3097,'[1]Sum table'!$A:$D,4,FALSE),0)</f>
        <v>0</v>
      </c>
      <c r="D3097">
        <f>+IFERROR(VLOOKUP(B3097,'[1]Sum table'!$A:$E,5,FALSE),0)</f>
        <v>0</v>
      </c>
      <c r="E3097">
        <f>+IFERROR(VLOOKUP(B3097,'[1]Sum table'!$A:$F,6,FALSE),0)</f>
        <v>0</v>
      </c>
      <c r="F3097">
        <f>+IFERROR(VLOOKUP(B3097,'[1]Sum table'!$A:$G,7,FALSE),0)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ZK110.K197.C042</v>
      </c>
      <c r="C3098">
        <f>+IFERROR(VLOOKUP(B3098,'[1]Sum table'!$A:$D,4,FALSE),0)</f>
        <v>0</v>
      </c>
      <c r="D3098">
        <f>+IFERROR(VLOOKUP(B3098,'[1]Sum table'!$A:$E,5,FALSE),0)</f>
        <v>0</v>
      </c>
      <c r="E3098">
        <f>+IFERROR(VLOOKUP(B3098,'[1]Sum table'!$A:$F,6,FALSE),0)</f>
        <v>0</v>
      </c>
      <c r="F3098">
        <f>+IFERROR(VLOOKUP(B3098,'[1]Sum table'!$A:$G,7,FALSE),0)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ZK110.K198.C042</v>
      </c>
      <c r="C3099">
        <f>+IFERROR(VLOOKUP(B3099,'[1]Sum table'!$A:$D,4,FALSE),0)</f>
        <v>0</v>
      </c>
      <c r="D3099">
        <f>+IFERROR(VLOOKUP(B3099,'[1]Sum table'!$A:$E,5,FALSE),0)</f>
        <v>0</v>
      </c>
      <c r="E3099">
        <f>+IFERROR(VLOOKUP(B3099,'[1]Sum table'!$A:$F,6,FALSE),0)</f>
        <v>0</v>
      </c>
      <c r="F3099">
        <f>+IFERROR(VLOOKUP(B3099,'[1]Sum table'!$A:$G,7,FALSE),0)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ZK110.K199.C042</v>
      </c>
      <c r="C3100">
        <f>+IFERROR(VLOOKUP(B3100,'[1]Sum table'!$A:$D,4,FALSE),0)</f>
        <v>0</v>
      </c>
      <c r="D3100">
        <f>+IFERROR(VLOOKUP(B3100,'[1]Sum table'!$A:$E,5,FALSE),0)</f>
        <v>0</v>
      </c>
      <c r="E3100">
        <f>+IFERROR(VLOOKUP(B3100,'[1]Sum table'!$A:$F,6,FALSE),0)</f>
        <v>0</v>
      </c>
      <c r="F3100">
        <f>+IFERROR(VLOOKUP(B3100,'[1]Sum table'!$A:$G,7,FALSE),0)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ZK110.K200.C042</v>
      </c>
      <c r="C3101">
        <f>+IFERROR(VLOOKUP(B3101,'[1]Sum table'!$A:$D,4,FALSE),0)</f>
        <v>0</v>
      </c>
      <c r="D3101">
        <f>+IFERROR(VLOOKUP(B3101,'[1]Sum table'!$A:$E,5,FALSE),0)</f>
        <v>0</v>
      </c>
      <c r="E3101">
        <f>+IFERROR(VLOOKUP(B3101,'[1]Sum table'!$A:$F,6,FALSE),0)</f>
        <v>0</v>
      </c>
      <c r="F3101">
        <f>+IFERROR(VLOOKUP(B3101,'[1]Sum table'!$A:$G,7,FALSE),0)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ZK110.K201.C042</v>
      </c>
      <c r="C3102">
        <f>+IFERROR(VLOOKUP(B3102,'[1]Sum table'!$A:$D,4,FALSE),0)</f>
        <v>0</v>
      </c>
      <c r="D3102">
        <f>+IFERROR(VLOOKUP(B3102,'[1]Sum table'!$A:$E,5,FALSE),0)</f>
        <v>0</v>
      </c>
      <c r="E3102">
        <f>+IFERROR(VLOOKUP(B3102,'[1]Sum table'!$A:$F,6,FALSE),0)</f>
        <v>0</v>
      </c>
      <c r="F3102">
        <f>+IFERROR(VLOOKUP(B3102,'[1]Sum table'!$A:$G,7,FALSE),0)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ZK110.K202.C042</v>
      </c>
      <c r="C3103">
        <f>+IFERROR(VLOOKUP(B3103,'[1]Sum table'!$A:$D,4,FALSE),0)</f>
        <v>0</v>
      </c>
      <c r="D3103">
        <f>+IFERROR(VLOOKUP(B3103,'[1]Sum table'!$A:$E,5,FALSE),0)</f>
        <v>0</v>
      </c>
      <c r="E3103">
        <f>+IFERROR(VLOOKUP(B3103,'[1]Sum table'!$A:$F,6,FALSE),0)</f>
        <v>0</v>
      </c>
      <c r="F3103">
        <f>+IFERROR(VLOOKUP(B3103,'[1]Sum table'!$A:$G,7,FALSE),0)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ZK110.K203.C042</v>
      </c>
      <c r="C3104">
        <f>+IFERROR(VLOOKUP(B3104,'[1]Sum table'!$A:$D,4,FALSE),0)</f>
        <v>0</v>
      </c>
      <c r="D3104">
        <f>+IFERROR(VLOOKUP(B3104,'[1]Sum table'!$A:$E,5,FALSE),0)</f>
        <v>0</v>
      </c>
      <c r="E3104">
        <f>+IFERROR(VLOOKUP(B3104,'[1]Sum table'!$A:$F,6,FALSE),0)</f>
        <v>0</v>
      </c>
      <c r="F3104">
        <f>+IFERROR(VLOOKUP(B3104,'[1]Sum table'!$A:$G,7,FALSE),0)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ZK110.K204.C042</v>
      </c>
      <c r="C3105">
        <f>+IFERROR(VLOOKUP(B3105,'[1]Sum table'!$A:$D,4,FALSE),0)</f>
        <v>0</v>
      </c>
      <c r="D3105">
        <f>+IFERROR(VLOOKUP(B3105,'[1]Sum table'!$A:$E,5,FALSE),0)</f>
        <v>0</v>
      </c>
      <c r="E3105">
        <f>+IFERROR(VLOOKUP(B3105,'[1]Sum table'!$A:$F,6,FALSE),0)</f>
        <v>0</v>
      </c>
      <c r="F3105">
        <f>+IFERROR(VLOOKUP(B3105,'[1]Sum table'!$A:$G,7,FALSE),0)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ZK110.K205.C042</v>
      </c>
      <c r="C3106">
        <f>+IFERROR(VLOOKUP(B3106,'[1]Sum table'!$A:$D,4,FALSE),0)</f>
        <v>0</v>
      </c>
      <c r="D3106">
        <f>+IFERROR(VLOOKUP(B3106,'[1]Sum table'!$A:$E,5,FALSE),0)</f>
        <v>0</v>
      </c>
      <c r="E3106">
        <f>+IFERROR(VLOOKUP(B3106,'[1]Sum table'!$A:$F,6,FALSE),0)</f>
        <v>0</v>
      </c>
      <c r="F3106">
        <f>+IFERROR(VLOOKUP(B3106,'[1]Sum table'!$A:$G,7,FALSE),0)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ZK110.K206.C042</v>
      </c>
      <c r="C3107">
        <f>+IFERROR(VLOOKUP(B3107,'[1]Sum table'!$A:$D,4,FALSE),0)</f>
        <v>0</v>
      </c>
      <c r="D3107">
        <f>+IFERROR(VLOOKUP(B3107,'[1]Sum table'!$A:$E,5,FALSE),0)</f>
        <v>0</v>
      </c>
      <c r="E3107">
        <f>+IFERROR(VLOOKUP(B3107,'[1]Sum table'!$A:$F,6,FALSE),0)</f>
        <v>0</v>
      </c>
      <c r="F3107">
        <f>+IFERROR(VLOOKUP(B3107,'[1]Sum table'!$A:$G,7,FALSE),0)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ZK110.K207.C042</v>
      </c>
      <c r="C3108">
        <f>+IFERROR(VLOOKUP(B3108,'[1]Sum table'!$A:$D,4,FALSE),0)</f>
        <v>0</v>
      </c>
      <c r="D3108">
        <f>+IFERROR(VLOOKUP(B3108,'[1]Sum table'!$A:$E,5,FALSE),0)</f>
        <v>0</v>
      </c>
      <c r="E3108">
        <f>+IFERROR(VLOOKUP(B3108,'[1]Sum table'!$A:$F,6,FALSE),0)</f>
        <v>0</v>
      </c>
      <c r="F3108">
        <f>+IFERROR(VLOOKUP(B3108,'[1]Sum table'!$A:$G,7,FALSE),0)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ZK110.K208.C042</v>
      </c>
      <c r="C3109">
        <f>+IFERROR(VLOOKUP(B3109,'[1]Sum table'!$A:$D,4,FALSE),0)</f>
        <v>0</v>
      </c>
      <c r="D3109">
        <f>+IFERROR(VLOOKUP(B3109,'[1]Sum table'!$A:$E,5,FALSE),0)</f>
        <v>0</v>
      </c>
      <c r="E3109">
        <f>+IFERROR(VLOOKUP(B3109,'[1]Sum table'!$A:$F,6,FALSE),0)</f>
        <v>0</v>
      </c>
      <c r="F3109">
        <f>+IFERROR(VLOOKUP(B3109,'[1]Sum table'!$A:$G,7,FALSE),0)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ZK110.K209.C042</v>
      </c>
      <c r="C3110">
        <f>+IFERROR(VLOOKUP(B3110,'[1]Sum table'!$A:$D,4,FALSE),0)</f>
        <v>0</v>
      </c>
      <c r="D3110">
        <f>+IFERROR(VLOOKUP(B3110,'[1]Sum table'!$A:$E,5,FALSE),0)</f>
        <v>0</v>
      </c>
      <c r="E3110">
        <f>+IFERROR(VLOOKUP(B3110,'[1]Sum table'!$A:$F,6,FALSE),0)</f>
        <v>0</v>
      </c>
      <c r="F3110">
        <f>+IFERROR(VLOOKUP(B3110,'[1]Sum table'!$A:$G,7,FALSE),0)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ZK110.K210.C042</v>
      </c>
      <c r="C3111">
        <f>+IFERROR(VLOOKUP(B3111,'[1]Sum table'!$A:$D,4,FALSE),0)</f>
        <v>0</v>
      </c>
      <c r="D3111">
        <f>+IFERROR(VLOOKUP(B3111,'[1]Sum table'!$A:$E,5,FALSE),0)</f>
        <v>0</v>
      </c>
      <c r="E3111">
        <f>+IFERROR(VLOOKUP(B3111,'[1]Sum table'!$A:$F,6,FALSE),0)</f>
        <v>0</v>
      </c>
      <c r="F3111">
        <f>+IFERROR(VLOOKUP(B3111,'[1]Sum table'!$A:$G,7,FALSE),0)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ZK110.K211.C042</v>
      </c>
      <c r="C3112">
        <f>+IFERROR(VLOOKUP(B3112,'[1]Sum table'!$A:$D,4,FALSE),0)</f>
        <v>0</v>
      </c>
      <c r="D3112">
        <f>+IFERROR(VLOOKUP(B3112,'[1]Sum table'!$A:$E,5,FALSE),0)</f>
        <v>0</v>
      </c>
      <c r="E3112">
        <f>+IFERROR(VLOOKUP(B3112,'[1]Sum table'!$A:$F,6,FALSE),0)</f>
        <v>0</v>
      </c>
      <c r="F3112">
        <f>+IFERROR(VLOOKUP(B3112,'[1]Sum table'!$A:$G,7,FALSE),0)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ZK110.K212.C042</v>
      </c>
      <c r="C3113">
        <f>+IFERROR(VLOOKUP(B3113,'[1]Sum table'!$A:$D,4,FALSE),0)</f>
        <v>0</v>
      </c>
      <c r="D3113">
        <f>+IFERROR(VLOOKUP(B3113,'[1]Sum table'!$A:$E,5,FALSE),0)</f>
        <v>0</v>
      </c>
      <c r="E3113">
        <f>+IFERROR(VLOOKUP(B3113,'[1]Sum table'!$A:$F,6,FALSE),0)</f>
        <v>0</v>
      </c>
      <c r="F3113">
        <f>+IFERROR(VLOOKUP(B3113,'[1]Sum table'!$A:$G,7,FALSE),0)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ZK110.K213.C042</v>
      </c>
      <c r="C3114">
        <f>+IFERROR(VLOOKUP(B3114,'[1]Sum table'!$A:$D,4,FALSE),0)</f>
        <v>0</v>
      </c>
      <c r="D3114">
        <f>+IFERROR(VLOOKUP(B3114,'[1]Sum table'!$A:$E,5,FALSE),0)</f>
        <v>0</v>
      </c>
      <c r="E3114">
        <f>+IFERROR(VLOOKUP(B3114,'[1]Sum table'!$A:$F,6,FALSE),0)</f>
        <v>0</v>
      </c>
      <c r="F3114">
        <f>+IFERROR(VLOOKUP(B3114,'[1]Sum table'!$A:$G,7,FALSE),0)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ZK110.K214.C042</v>
      </c>
      <c r="C3115">
        <f>+IFERROR(VLOOKUP(B3115,'[1]Sum table'!$A:$D,4,FALSE),0)</f>
        <v>0</v>
      </c>
      <c r="D3115">
        <f>+IFERROR(VLOOKUP(B3115,'[1]Sum table'!$A:$E,5,FALSE),0)</f>
        <v>0</v>
      </c>
      <c r="E3115">
        <f>+IFERROR(VLOOKUP(B3115,'[1]Sum table'!$A:$F,6,FALSE),0)</f>
        <v>0</v>
      </c>
      <c r="F3115">
        <f>+IFERROR(VLOOKUP(B3115,'[1]Sum table'!$A:$G,7,FALSE),0)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ZK110.K215.C042</v>
      </c>
      <c r="C3116">
        <f>+IFERROR(VLOOKUP(B3116,'[1]Sum table'!$A:$D,4,FALSE),0)</f>
        <v>0</v>
      </c>
      <c r="D3116">
        <f>+IFERROR(VLOOKUP(B3116,'[1]Sum table'!$A:$E,5,FALSE),0)</f>
        <v>0</v>
      </c>
      <c r="E3116">
        <f>+IFERROR(VLOOKUP(B3116,'[1]Sum table'!$A:$F,6,FALSE),0)</f>
        <v>0</v>
      </c>
      <c r="F3116">
        <f>+IFERROR(VLOOKUP(B3116,'[1]Sum table'!$A:$G,7,FALSE),0)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ZK110.K216.C042</v>
      </c>
      <c r="C3117">
        <f>+IFERROR(VLOOKUP(B3117,'[1]Sum table'!$A:$D,4,FALSE),0)</f>
        <v>0</v>
      </c>
      <c r="D3117">
        <f>+IFERROR(VLOOKUP(B3117,'[1]Sum table'!$A:$E,5,FALSE),0)</f>
        <v>0</v>
      </c>
      <c r="E3117">
        <f>+IFERROR(VLOOKUP(B3117,'[1]Sum table'!$A:$F,6,FALSE),0)</f>
        <v>0</v>
      </c>
      <c r="F3117">
        <f>+IFERROR(VLOOKUP(B3117,'[1]Sum table'!$A:$G,7,FALSE),0)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ZK110.K217.C042</v>
      </c>
      <c r="C3118">
        <f>+IFERROR(VLOOKUP(B3118,'[1]Sum table'!$A:$D,4,FALSE),0)</f>
        <v>0</v>
      </c>
      <c r="D3118">
        <f>+IFERROR(VLOOKUP(B3118,'[1]Sum table'!$A:$E,5,FALSE),0)</f>
        <v>0</v>
      </c>
      <c r="E3118">
        <f>+IFERROR(VLOOKUP(B3118,'[1]Sum table'!$A:$F,6,FALSE),0)</f>
        <v>0</v>
      </c>
      <c r="F3118">
        <f>+IFERROR(VLOOKUP(B3118,'[1]Sum table'!$A:$G,7,FALSE),0)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ZK110.K218.C042</v>
      </c>
      <c r="C3119">
        <f>+IFERROR(VLOOKUP(B3119,'[1]Sum table'!$A:$D,4,FALSE),0)</f>
        <v>0</v>
      </c>
      <c r="D3119">
        <f>+IFERROR(VLOOKUP(B3119,'[1]Sum table'!$A:$E,5,FALSE),0)</f>
        <v>0</v>
      </c>
      <c r="E3119">
        <f>+IFERROR(VLOOKUP(B3119,'[1]Sum table'!$A:$F,6,FALSE),0)</f>
        <v>0</v>
      </c>
      <c r="F3119">
        <f>+IFERROR(VLOOKUP(B3119,'[1]Sum table'!$A:$G,7,FALSE),0)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ZK110.K219.C042</v>
      </c>
      <c r="C3120">
        <f>+IFERROR(VLOOKUP(B3120,'[1]Sum table'!$A:$D,4,FALSE),0)</f>
        <v>0</v>
      </c>
      <c r="D3120">
        <f>+IFERROR(VLOOKUP(B3120,'[1]Sum table'!$A:$E,5,FALSE),0)</f>
        <v>0</v>
      </c>
      <c r="E3120">
        <f>+IFERROR(VLOOKUP(B3120,'[1]Sum table'!$A:$F,6,FALSE),0)</f>
        <v>0</v>
      </c>
      <c r="F3120">
        <f>+IFERROR(VLOOKUP(B3120,'[1]Sum table'!$A:$G,7,FALSE),0)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ZK110.K220.C042</v>
      </c>
      <c r="C3121">
        <f>+IFERROR(VLOOKUP(B3121,'[1]Sum table'!$A:$D,4,FALSE),0)</f>
        <v>0</v>
      </c>
      <c r="D3121">
        <f>+IFERROR(VLOOKUP(B3121,'[1]Sum table'!$A:$E,5,FALSE),0)</f>
        <v>0</v>
      </c>
      <c r="E3121">
        <f>+IFERROR(VLOOKUP(B3121,'[1]Sum table'!$A:$F,6,FALSE),0)</f>
        <v>0</v>
      </c>
      <c r="F3121">
        <f>+IFERROR(VLOOKUP(B3121,'[1]Sum table'!$A:$G,7,FALSE),0)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ZK110.K221.C042</v>
      </c>
      <c r="C3122">
        <f>+IFERROR(VLOOKUP(B3122,'[1]Sum table'!$A:$D,4,FALSE),0)</f>
        <v>0</v>
      </c>
      <c r="D3122">
        <f>+IFERROR(VLOOKUP(B3122,'[1]Sum table'!$A:$E,5,FALSE),0)</f>
        <v>0</v>
      </c>
      <c r="E3122">
        <f>+IFERROR(VLOOKUP(B3122,'[1]Sum table'!$A:$F,6,FALSE),0)</f>
        <v>0</v>
      </c>
      <c r="F3122">
        <f>+IFERROR(VLOOKUP(B3122,'[1]Sum table'!$A:$G,7,FALSE),0)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ZK110.K222.C042</v>
      </c>
      <c r="C3123">
        <f>+IFERROR(VLOOKUP(B3123,'[1]Sum table'!$A:$D,4,FALSE),0)</f>
        <v>0</v>
      </c>
      <c r="D3123">
        <f>+IFERROR(VLOOKUP(B3123,'[1]Sum table'!$A:$E,5,FALSE),0)</f>
        <v>0</v>
      </c>
      <c r="E3123">
        <f>+IFERROR(VLOOKUP(B3123,'[1]Sum table'!$A:$F,6,FALSE),0)</f>
        <v>0</v>
      </c>
      <c r="F3123">
        <f>+IFERROR(VLOOKUP(B3123,'[1]Sum table'!$A:$G,7,FALSE),0)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ZK110.K223.C042</v>
      </c>
      <c r="C3124">
        <f>+IFERROR(VLOOKUP(B3124,'[1]Sum table'!$A:$D,4,FALSE),0)</f>
        <v>0</v>
      </c>
      <c r="D3124">
        <f>+IFERROR(VLOOKUP(B3124,'[1]Sum table'!$A:$E,5,FALSE),0)</f>
        <v>0</v>
      </c>
      <c r="E3124">
        <f>+IFERROR(VLOOKUP(B3124,'[1]Sum table'!$A:$F,6,FALSE),0)</f>
        <v>0</v>
      </c>
      <c r="F3124">
        <f>+IFERROR(VLOOKUP(B3124,'[1]Sum table'!$A:$G,7,FALSE),0)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ZK110.K224.C042</v>
      </c>
      <c r="C3125">
        <f>+IFERROR(VLOOKUP(B3125,'[1]Sum table'!$A:$D,4,FALSE),0)</f>
        <v>0</v>
      </c>
      <c r="D3125">
        <f>+IFERROR(VLOOKUP(B3125,'[1]Sum table'!$A:$E,5,FALSE),0)</f>
        <v>0</v>
      </c>
      <c r="E3125">
        <f>+IFERROR(VLOOKUP(B3125,'[1]Sum table'!$A:$F,6,FALSE),0)</f>
        <v>0</v>
      </c>
      <c r="F3125">
        <f>+IFERROR(VLOOKUP(B3125,'[1]Sum table'!$A:$G,7,FALSE),0)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ZK110.K225.C042</v>
      </c>
      <c r="C3126">
        <f>+IFERROR(VLOOKUP(B3126,'[1]Sum table'!$A:$D,4,FALSE),0)</f>
        <v>0</v>
      </c>
      <c r="D3126">
        <f>+IFERROR(VLOOKUP(B3126,'[1]Sum table'!$A:$E,5,FALSE),0)</f>
        <v>0</v>
      </c>
      <c r="E3126">
        <f>+IFERROR(VLOOKUP(B3126,'[1]Sum table'!$A:$F,6,FALSE),0)</f>
        <v>0</v>
      </c>
      <c r="F3126">
        <f>+IFERROR(VLOOKUP(B3126,'[1]Sum table'!$A:$G,7,FALSE),0)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ZK110.K226.C042</v>
      </c>
      <c r="C3127">
        <f>+IFERROR(VLOOKUP(B3127,'[1]Sum table'!$A:$D,4,FALSE),0)</f>
        <v>0</v>
      </c>
      <c r="D3127">
        <f>+IFERROR(VLOOKUP(B3127,'[1]Sum table'!$A:$E,5,FALSE),0)</f>
        <v>0</v>
      </c>
      <c r="E3127">
        <f>+IFERROR(VLOOKUP(B3127,'[1]Sum table'!$A:$F,6,FALSE),0)</f>
        <v>0</v>
      </c>
      <c r="F3127">
        <f>+IFERROR(VLOOKUP(B3127,'[1]Sum table'!$A:$G,7,FALSE),0)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ZK110.K227.C042</v>
      </c>
      <c r="C3128">
        <f>+IFERROR(VLOOKUP(B3128,'[1]Sum table'!$A:$D,4,FALSE),0)</f>
        <v>0</v>
      </c>
      <c r="D3128">
        <f>+IFERROR(VLOOKUP(B3128,'[1]Sum table'!$A:$E,5,FALSE),0)</f>
        <v>0</v>
      </c>
      <c r="E3128">
        <f>+IFERROR(VLOOKUP(B3128,'[1]Sum table'!$A:$F,6,FALSE),0)</f>
        <v>0</v>
      </c>
      <c r="F3128">
        <f>+IFERROR(VLOOKUP(B3128,'[1]Sum table'!$A:$G,7,FALSE),0)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ZK110.K228.C042</v>
      </c>
      <c r="C3129">
        <f>+IFERROR(VLOOKUP(B3129,'[1]Sum table'!$A:$D,4,FALSE),0)</f>
        <v>0</v>
      </c>
      <c r="D3129">
        <f>+IFERROR(VLOOKUP(B3129,'[1]Sum table'!$A:$E,5,FALSE),0)</f>
        <v>0</v>
      </c>
      <c r="E3129">
        <f>+IFERROR(VLOOKUP(B3129,'[1]Sum table'!$A:$F,6,FALSE),0)</f>
        <v>0</v>
      </c>
      <c r="F3129">
        <f>+IFERROR(VLOOKUP(B3129,'[1]Sum table'!$A:$G,7,FALSE),0)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ZK110.K229.C042</v>
      </c>
      <c r="C3130">
        <f>+IFERROR(VLOOKUP(B3130,'[1]Sum table'!$A:$D,4,FALSE),0)</f>
        <v>0</v>
      </c>
      <c r="D3130">
        <f>+IFERROR(VLOOKUP(B3130,'[1]Sum table'!$A:$E,5,FALSE),0)</f>
        <v>0</v>
      </c>
      <c r="E3130">
        <f>+IFERROR(VLOOKUP(B3130,'[1]Sum table'!$A:$F,6,FALSE),0)</f>
        <v>0</v>
      </c>
      <c r="F3130">
        <f>+IFERROR(VLOOKUP(B3130,'[1]Sum table'!$A:$G,7,FALSE),0)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ZK110.K230.C042</v>
      </c>
      <c r="C3131">
        <f>+IFERROR(VLOOKUP(B3131,'[1]Sum table'!$A:$D,4,FALSE),0)</f>
        <v>0</v>
      </c>
      <c r="D3131">
        <f>+IFERROR(VLOOKUP(B3131,'[1]Sum table'!$A:$E,5,FALSE),0)</f>
        <v>0</v>
      </c>
      <c r="E3131">
        <f>+IFERROR(VLOOKUP(B3131,'[1]Sum table'!$A:$F,6,FALSE),0)</f>
        <v>0</v>
      </c>
      <c r="F3131">
        <f>+IFERROR(VLOOKUP(B3131,'[1]Sum table'!$A:$G,7,FALSE),0)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ZK110.K231.C042</v>
      </c>
      <c r="C3132">
        <f>+IFERROR(VLOOKUP(B3132,'[1]Sum table'!$A:$D,4,FALSE),0)</f>
        <v>0</v>
      </c>
      <c r="D3132">
        <f>+IFERROR(VLOOKUP(B3132,'[1]Sum table'!$A:$E,5,FALSE),0)</f>
        <v>0</v>
      </c>
      <c r="E3132">
        <f>+IFERROR(VLOOKUP(B3132,'[1]Sum table'!$A:$F,6,FALSE),0)</f>
        <v>0</v>
      </c>
      <c r="F3132">
        <f>+IFERROR(VLOOKUP(B3132,'[1]Sum table'!$A:$G,7,FALSE),0)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ZK110.K232.C042</v>
      </c>
      <c r="C3133">
        <f>+IFERROR(VLOOKUP(B3133,'[1]Sum table'!$A:$D,4,FALSE),0)</f>
        <v>0</v>
      </c>
      <c r="D3133">
        <f>+IFERROR(VLOOKUP(B3133,'[1]Sum table'!$A:$E,5,FALSE),0)</f>
        <v>0</v>
      </c>
      <c r="E3133">
        <f>+IFERROR(VLOOKUP(B3133,'[1]Sum table'!$A:$F,6,FALSE),0)</f>
        <v>0</v>
      </c>
      <c r="F3133">
        <f>+IFERROR(VLOOKUP(B3133,'[1]Sum table'!$A:$G,7,FALSE),0)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ZK110.K233.C042</v>
      </c>
      <c r="C3134">
        <f>+IFERROR(VLOOKUP(B3134,'[1]Sum table'!$A:$D,4,FALSE),0)</f>
        <v>0</v>
      </c>
      <c r="D3134">
        <f>+IFERROR(VLOOKUP(B3134,'[1]Sum table'!$A:$E,5,FALSE),0)</f>
        <v>0</v>
      </c>
      <c r="E3134">
        <f>+IFERROR(VLOOKUP(B3134,'[1]Sum table'!$A:$F,6,FALSE),0)</f>
        <v>0</v>
      </c>
      <c r="F3134">
        <f>+IFERROR(VLOOKUP(B3134,'[1]Sum table'!$A:$G,7,FALSE),0)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ZK110.K234.C042</v>
      </c>
      <c r="C3135">
        <f>+IFERROR(VLOOKUP(B3135,'[1]Sum table'!$A:$D,4,FALSE),0)</f>
        <v>0</v>
      </c>
      <c r="D3135">
        <f>+IFERROR(VLOOKUP(B3135,'[1]Sum table'!$A:$E,5,FALSE),0)</f>
        <v>0</v>
      </c>
      <c r="E3135">
        <f>+IFERROR(VLOOKUP(B3135,'[1]Sum table'!$A:$F,6,FALSE),0)</f>
        <v>0</v>
      </c>
      <c r="F3135">
        <f>+IFERROR(VLOOKUP(B3135,'[1]Sum table'!$A:$G,7,FALSE),0)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ZK110.K235.C042</v>
      </c>
      <c r="C3136">
        <f>+IFERROR(VLOOKUP(B3136,'[1]Sum table'!$A:$D,4,FALSE),0)</f>
        <v>0</v>
      </c>
      <c r="D3136">
        <f>+IFERROR(VLOOKUP(B3136,'[1]Sum table'!$A:$E,5,FALSE),0)</f>
        <v>0</v>
      </c>
      <c r="E3136">
        <f>+IFERROR(VLOOKUP(B3136,'[1]Sum table'!$A:$F,6,FALSE),0)</f>
        <v>0</v>
      </c>
      <c r="F3136">
        <f>+IFERROR(VLOOKUP(B3136,'[1]Sum table'!$A:$G,7,FALSE),0)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ZK110.K236.C042</v>
      </c>
      <c r="C3137">
        <f>+IFERROR(VLOOKUP(B3137,'[1]Sum table'!$A:$D,4,FALSE),0)</f>
        <v>0</v>
      </c>
      <c r="D3137">
        <f>+IFERROR(VLOOKUP(B3137,'[1]Sum table'!$A:$E,5,FALSE),0)</f>
        <v>0</v>
      </c>
      <c r="E3137">
        <f>+IFERROR(VLOOKUP(B3137,'[1]Sum table'!$A:$F,6,FALSE),0)</f>
        <v>0</v>
      </c>
      <c r="F3137">
        <f>+IFERROR(VLOOKUP(B3137,'[1]Sum table'!$A:$G,7,FALSE),0)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ZK110.K237.C042</v>
      </c>
      <c r="C3138">
        <f>+IFERROR(VLOOKUP(B3138,'[1]Sum table'!$A:$D,4,FALSE),0)</f>
        <v>0</v>
      </c>
      <c r="D3138">
        <f>+IFERROR(VLOOKUP(B3138,'[1]Sum table'!$A:$E,5,FALSE),0)</f>
        <v>0</v>
      </c>
      <c r="E3138">
        <f>+IFERROR(VLOOKUP(B3138,'[1]Sum table'!$A:$F,6,FALSE),0)</f>
        <v>0</v>
      </c>
      <c r="F3138">
        <f>+IFERROR(VLOOKUP(B3138,'[1]Sum table'!$A:$G,7,FALSE),0)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ZK110.K238.C042</v>
      </c>
      <c r="C3139">
        <f>+IFERROR(VLOOKUP(B3139,'[1]Sum table'!$A:$D,4,FALSE),0)</f>
        <v>0</v>
      </c>
      <c r="D3139">
        <f>+IFERROR(VLOOKUP(B3139,'[1]Sum table'!$A:$E,5,FALSE),0)</f>
        <v>0</v>
      </c>
      <c r="E3139">
        <f>+IFERROR(VLOOKUP(B3139,'[1]Sum table'!$A:$F,6,FALSE),0)</f>
        <v>0</v>
      </c>
      <c r="F3139">
        <f>+IFERROR(VLOOKUP(B3139,'[1]Sum table'!$A:$G,7,FALSE),0)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ZK110.K239.C042</v>
      </c>
      <c r="C3140">
        <f>+IFERROR(VLOOKUP(B3140,'[1]Sum table'!$A:$D,4,FALSE),0)</f>
        <v>0</v>
      </c>
      <c r="D3140">
        <f>+IFERROR(VLOOKUP(B3140,'[1]Sum table'!$A:$E,5,FALSE),0)</f>
        <v>0</v>
      </c>
      <c r="E3140">
        <f>+IFERROR(VLOOKUP(B3140,'[1]Sum table'!$A:$F,6,FALSE),0)</f>
        <v>0</v>
      </c>
      <c r="F3140">
        <f>+IFERROR(VLOOKUP(B3140,'[1]Sum table'!$A:$G,7,FALSE),0)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ZK110.K240.C042</v>
      </c>
      <c r="C3141">
        <f>+IFERROR(VLOOKUP(B3141,'[1]Sum table'!$A:$D,4,FALSE),0)</f>
        <v>0</v>
      </c>
      <c r="D3141">
        <f>+IFERROR(VLOOKUP(B3141,'[1]Sum table'!$A:$E,5,FALSE),0)</f>
        <v>0</v>
      </c>
      <c r="E3141">
        <f>+IFERROR(VLOOKUP(B3141,'[1]Sum table'!$A:$F,6,FALSE),0)</f>
        <v>0</v>
      </c>
      <c r="F3141">
        <f>+IFERROR(VLOOKUP(B3141,'[1]Sum table'!$A:$G,7,FALSE),0)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ZK110.K241.C042</v>
      </c>
      <c r="C3142">
        <f>+IFERROR(VLOOKUP(B3142,'[1]Sum table'!$A:$D,4,FALSE),0)</f>
        <v>0</v>
      </c>
      <c r="D3142">
        <f>+IFERROR(VLOOKUP(B3142,'[1]Sum table'!$A:$E,5,FALSE),0)</f>
        <v>0</v>
      </c>
      <c r="E3142">
        <f>+IFERROR(VLOOKUP(B3142,'[1]Sum table'!$A:$F,6,FALSE),0)</f>
        <v>0</v>
      </c>
      <c r="F3142">
        <f>+IFERROR(VLOOKUP(B3142,'[1]Sum table'!$A:$G,7,FALSE),0)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ZK110.K242.C042</v>
      </c>
      <c r="C3143">
        <f>+IFERROR(VLOOKUP(B3143,'[1]Sum table'!$A:$D,4,FALSE),0)</f>
        <v>0</v>
      </c>
      <c r="D3143">
        <f>+IFERROR(VLOOKUP(B3143,'[1]Sum table'!$A:$E,5,FALSE),0)</f>
        <v>0</v>
      </c>
      <c r="E3143">
        <f>+IFERROR(VLOOKUP(B3143,'[1]Sum table'!$A:$F,6,FALSE),0)</f>
        <v>0</v>
      </c>
      <c r="F3143">
        <f>+IFERROR(VLOOKUP(B3143,'[1]Sum table'!$A:$G,7,FALSE),0)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ZK110.K243.C042</v>
      </c>
      <c r="C3144">
        <f>+IFERROR(VLOOKUP(B3144,'[1]Sum table'!$A:$D,4,FALSE),0)</f>
        <v>0</v>
      </c>
      <c r="D3144">
        <f>+IFERROR(VLOOKUP(B3144,'[1]Sum table'!$A:$E,5,FALSE),0)</f>
        <v>0</v>
      </c>
      <c r="E3144">
        <f>+IFERROR(VLOOKUP(B3144,'[1]Sum table'!$A:$F,6,FALSE),0)</f>
        <v>0</v>
      </c>
      <c r="F3144">
        <f>+IFERROR(VLOOKUP(B3144,'[1]Sum table'!$A:$G,7,FALSE),0)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ZK110.K244.C042</v>
      </c>
      <c r="C3145">
        <f>+IFERROR(VLOOKUP(B3145,'[1]Sum table'!$A:$D,4,FALSE),0)</f>
        <v>0</v>
      </c>
      <c r="D3145">
        <f>+IFERROR(VLOOKUP(B3145,'[1]Sum table'!$A:$E,5,FALSE),0)</f>
        <v>0</v>
      </c>
      <c r="E3145">
        <f>+IFERROR(VLOOKUP(B3145,'[1]Sum table'!$A:$F,6,FALSE),0)</f>
        <v>0</v>
      </c>
      <c r="F3145">
        <f>+IFERROR(VLOOKUP(B3145,'[1]Sum table'!$A:$G,7,FALSE),0)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ZK110.K245.C042</v>
      </c>
      <c r="C3146">
        <f>+IFERROR(VLOOKUP(B3146,'[1]Sum table'!$A:$D,4,FALSE),0)</f>
        <v>0</v>
      </c>
      <c r="D3146">
        <f>+IFERROR(VLOOKUP(B3146,'[1]Sum table'!$A:$E,5,FALSE),0)</f>
        <v>0</v>
      </c>
      <c r="E3146">
        <f>+IFERROR(VLOOKUP(B3146,'[1]Sum table'!$A:$F,6,FALSE),0)</f>
        <v>0</v>
      </c>
      <c r="F3146">
        <f>+IFERROR(VLOOKUP(B3146,'[1]Sum table'!$A:$G,7,FALSE),0)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ZK110.K246.C042</v>
      </c>
      <c r="C3147">
        <f>+IFERROR(VLOOKUP(B3147,'[1]Sum table'!$A:$D,4,FALSE),0)</f>
        <v>0</v>
      </c>
      <c r="D3147">
        <f>+IFERROR(VLOOKUP(B3147,'[1]Sum table'!$A:$E,5,FALSE),0)</f>
        <v>0</v>
      </c>
      <c r="E3147">
        <f>+IFERROR(VLOOKUP(B3147,'[1]Sum table'!$A:$F,6,FALSE),0)</f>
        <v>0</v>
      </c>
      <c r="F3147">
        <f>+IFERROR(VLOOKUP(B3147,'[1]Sum table'!$A:$G,7,FALSE),0)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ZK110.K247.C042</v>
      </c>
      <c r="C3148">
        <f>+IFERROR(VLOOKUP(B3148,'[1]Sum table'!$A:$D,4,FALSE),0)</f>
        <v>0</v>
      </c>
      <c r="D3148">
        <f>+IFERROR(VLOOKUP(B3148,'[1]Sum table'!$A:$E,5,FALSE),0)</f>
        <v>0</v>
      </c>
      <c r="E3148">
        <f>+IFERROR(VLOOKUP(B3148,'[1]Sum table'!$A:$F,6,FALSE),0)</f>
        <v>0</v>
      </c>
      <c r="F3148">
        <f>+IFERROR(VLOOKUP(B3148,'[1]Sum table'!$A:$G,7,FALSE),0)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ZK110.K248.C042</v>
      </c>
      <c r="C3149">
        <f>+IFERROR(VLOOKUP(B3149,'[1]Sum table'!$A:$D,4,FALSE),0)</f>
        <v>0</v>
      </c>
      <c r="D3149">
        <f>+IFERROR(VLOOKUP(B3149,'[1]Sum table'!$A:$E,5,FALSE),0)</f>
        <v>0</v>
      </c>
      <c r="E3149">
        <f>+IFERROR(VLOOKUP(B3149,'[1]Sum table'!$A:$F,6,FALSE),0)</f>
        <v>0</v>
      </c>
      <c r="F3149">
        <f>+IFERROR(VLOOKUP(B3149,'[1]Sum table'!$A:$G,7,FALSE),0)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ZK110.K249.C042</v>
      </c>
      <c r="C3150">
        <f>+IFERROR(VLOOKUP(B3150,'[1]Sum table'!$A:$D,4,FALSE),0)</f>
        <v>0</v>
      </c>
      <c r="D3150">
        <f>+IFERROR(VLOOKUP(B3150,'[1]Sum table'!$A:$E,5,FALSE),0)</f>
        <v>0</v>
      </c>
      <c r="E3150">
        <f>+IFERROR(VLOOKUP(B3150,'[1]Sum table'!$A:$F,6,FALSE),0)</f>
        <v>0</v>
      </c>
      <c r="F3150">
        <f>+IFERROR(VLOOKUP(B3150,'[1]Sum table'!$A:$G,7,FALSE),0)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ZK110.K250.C042</v>
      </c>
      <c r="C3151">
        <f>+IFERROR(VLOOKUP(B3151,'[1]Sum table'!$A:$D,4,FALSE),0)</f>
        <v>0</v>
      </c>
      <c r="D3151">
        <f>+IFERROR(VLOOKUP(B3151,'[1]Sum table'!$A:$E,5,FALSE),0)</f>
        <v>0</v>
      </c>
      <c r="E3151">
        <f>+IFERROR(VLOOKUP(B3151,'[1]Sum table'!$A:$F,6,FALSE),0)</f>
        <v>0</v>
      </c>
      <c r="F3151">
        <f>+IFERROR(VLOOKUP(B3151,'[1]Sum table'!$A:$G,7,FALSE),0)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ZK110.K251.C042</v>
      </c>
      <c r="C3152">
        <f>+IFERROR(VLOOKUP(B3152,'[1]Sum table'!$A:$D,4,FALSE),0)</f>
        <v>0</v>
      </c>
      <c r="D3152">
        <f>+IFERROR(VLOOKUP(B3152,'[1]Sum table'!$A:$E,5,FALSE),0)</f>
        <v>0</v>
      </c>
      <c r="E3152">
        <f>+IFERROR(VLOOKUP(B3152,'[1]Sum table'!$A:$F,6,FALSE),0)</f>
        <v>0</v>
      </c>
      <c r="F3152">
        <f>+IFERROR(VLOOKUP(B3152,'[1]Sum table'!$A:$G,7,FALSE),0)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ZK110.K252.C042</v>
      </c>
      <c r="C3153">
        <f>+IFERROR(VLOOKUP(B3153,'[1]Sum table'!$A:$D,4,FALSE),0)</f>
        <v>0</v>
      </c>
      <c r="D3153">
        <f>+IFERROR(VLOOKUP(B3153,'[1]Sum table'!$A:$E,5,FALSE),0)</f>
        <v>0</v>
      </c>
      <c r="E3153">
        <f>+IFERROR(VLOOKUP(B3153,'[1]Sum table'!$A:$F,6,FALSE),0)</f>
        <v>0</v>
      </c>
      <c r="F3153">
        <f>+IFERROR(VLOOKUP(B3153,'[1]Sum table'!$A:$G,7,FALSE),0)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ZK110.K253.C042</v>
      </c>
      <c r="C3154">
        <f>+IFERROR(VLOOKUP(B3154,'[1]Sum table'!$A:$D,4,FALSE),0)</f>
        <v>0</v>
      </c>
      <c r="D3154">
        <f>+IFERROR(VLOOKUP(B3154,'[1]Sum table'!$A:$E,5,FALSE),0)</f>
        <v>0</v>
      </c>
      <c r="E3154">
        <f>+IFERROR(VLOOKUP(B3154,'[1]Sum table'!$A:$F,6,FALSE),0)</f>
        <v>0</v>
      </c>
      <c r="F3154">
        <f>+IFERROR(VLOOKUP(B3154,'[1]Sum table'!$A:$G,7,FALSE),0)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ZK110.K254.C042</v>
      </c>
      <c r="C3155">
        <f>+IFERROR(VLOOKUP(B3155,'[1]Sum table'!$A:$D,4,FALSE),0)</f>
        <v>0</v>
      </c>
      <c r="D3155">
        <f>+IFERROR(VLOOKUP(B3155,'[1]Sum table'!$A:$E,5,FALSE),0)</f>
        <v>0</v>
      </c>
      <c r="E3155">
        <f>+IFERROR(VLOOKUP(B3155,'[1]Sum table'!$A:$F,6,FALSE),0)</f>
        <v>0</v>
      </c>
      <c r="F3155">
        <f>+IFERROR(VLOOKUP(B3155,'[1]Sum table'!$A:$G,7,FALSE),0)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ZK110.K255.C042</v>
      </c>
      <c r="C3156">
        <f>+IFERROR(VLOOKUP(B3156,'[1]Sum table'!$A:$D,4,FALSE),0)</f>
        <v>0</v>
      </c>
      <c r="D3156">
        <f>+IFERROR(VLOOKUP(B3156,'[1]Sum table'!$A:$E,5,FALSE),0)</f>
        <v>0</v>
      </c>
      <c r="E3156">
        <f>+IFERROR(VLOOKUP(B3156,'[1]Sum table'!$A:$F,6,FALSE),0)</f>
        <v>0</v>
      </c>
      <c r="F3156">
        <f>+IFERROR(VLOOKUP(B3156,'[1]Sum table'!$A:$G,7,FALSE),0)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ZK110.K256.C042</v>
      </c>
      <c r="C3157">
        <f>+IFERROR(VLOOKUP(B3157,'[1]Sum table'!$A:$D,4,FALSE),0)</f>
        <v>0</v>
      </c>
      <c r="D3157">
        <f>+IFERROR(VLOOKUP(B3157,'[1]Sum table'!$A:$E,5,FALSE),0)</f>
        <v>0</v>
      </c>
      <c r="E3157">
        <f>+IFERROR(VLOOKUP(B3157,'[1]Sum table'!$A:$F,6,FALSE),0)</f>
        <v>0</v>
      </c>
      <c r="F3157">
        <f>+IFERROR(VLOOKUP(B3157,'[1]Sum table'!$A:$G,7,FALSE),0)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ZK110.K257.C042</v>
      </c>
      <c r="C3158">
        <f>+IFERROR(VLOOKUP(B3158,'[1]Sum table'!$A:$D,4,FALSE),0)</f>
        <v>0</v>
      </c>
      <c r="D3158">
        <f>+IFERROR(VLOOKUP(B3158,'[1]Sum table'!$A:$E,5,FALSE),0)</f>
        <v>0</v>
      </c>
      <c r="E3158">
        <f>+IFERROR(VLOOKUP(B3158,'[1]Sum table'!$A:$F,6,FALSE),0)</f>
        <v>0</v>
      </c>
      <c r="F3158">
        <f>+IFERROR(VLOOKUP(B3158,'[1]Sum table'!$A:$G,7,FALSE),0)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ZK110.K258.C042</v>
      </c>
      <c r="C3159">
        <f>+IFERROR(VLOOKUP(B3159,'[1]Sum table'!$A:$D,4,FALSE),0)</f>
        <v>0</v>
      </c>
      <c r="D3159">
        <f>+IFERROR(VLOOKUP(B3159,'[1]Sum table'!$A:$E,5,FALSE),0)</f>
        <v>0</v>
      </c>
      <c r="E3159">
        <f>+IFERROR(VLOOKUP(B3159,'[1]Sum table'!$A:$F,6,FALSE),0)</f>
        <v>0</v>
      </c>
      <c r="F3159">
        <f>+IFERROR(VLOOKUP(B3159,'[1]Sum table'!$A:$G,7,FALSE),0)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ZK110.K259.C042</v>
      </c>
      <c r="C3160">
        <f>+IFERROR(VLOOKUP(B3160,'[1]Sum table'!$A:$D,4,FALSE),0)</f>
        <v>0</v>
      </c>
      <c r="D3160">
        <f>+IFERROR(VLOOKUP(B3160,'[1]Sum table'!$A:$E,5,FALSE),0)</f>
        <v>0</v>
      </c>
      <c r="E3160">
        <f>+IFERROR(VLOOKUP(B3160,'[1]Sum table'!$A:$F,6,FALSE),0)</f>
        <v>0</v>
      </c>
      <c r="F3160">
        <f>+IFERROR(VLOOKUP(B3160,'[1]Sum table'!$A:$G,7,FALSE),0)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ZK110.K260.C042</v>
      </c>
      <c r="C3161">
        <f>+IFERROR(VLOOKUP(B3161,'[1]Sum table'!$A:$D,4,FALSE),0)</f>
        <v>0</v>
      </c>
      <c r="D3161">
        <f>+IFERROR(VLOOKUP(B3161,'[1]Sum table'!$A:$E,5,FALSE),0)</f>
        <v>0</v>
      </c>
      <c r="E3161">
        <f>+IFERROR(VLOOKUP(B3161,'[1]Sum table'!$A:$F,6,FALSE),0)</f>
        <v>0</v>
      </c>
      <c r="F3161">
        <f>+IFERROR(VLOOKUP(B3161,'[1]Sum table'!$A:$G,7,FALSE),0)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ZK110.K261.C042</v>
      </c>
      <c r="C3162">
        <f>+IFERROR(VLOOKUP(B3162,'[1]Sum table'!$A:$D,4,FALSE),0)</f>
        <v>0</v>
      </c>
      <c r="D3162">
        <f>+IFERROR(VLOOKUP(B3162,'[1]Sum table'!$A:$E,5,FALSE),0)</f>
        <v>0</v>
      </c>
      <c r="E3162">
        <f>+IFERROR(VLOOKUP(B3162,'[1]Sum table'!$A:$F,6,FALSE),0)</f>
        <v>0</v>
      </c>
      <c r="F3162">
        <f>+IFERROR(VLOOKUP(B3162,'[1]Sum table'!$A:$G,7,FALSE),0)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ZK110.K262.C042</v>
      </c>
      <c r="C3163">
        <f>+IFERROR(VLOOKUP(B3163,'[1]Sum table'!$A:$D,4,FALSE),0)</f>
        <v>0</v>
      </c>
      <c r="D3163">
        <f>+IFERROR(VLOOKUP(B3163,'[1]Sum table'!$A:$E,5,FALSE),0)</f>
        <v>0</v>
      </c>
      <c r="E3163">
        <f>+IFERROR(VLOOKUP(B3163,'[1]Sum table'!$A:$F,6,FALSE),0)</f>
        <v>0</v>
      </c>
      <c r="F3163">
        <f>+IFERROR(VLOOKUP(B3163,'[1]Sum table'!$A:$G,7,FALSE),0)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ZK110.K263.C042</v>
      </c>
      <c r="C3164">
        <f>+IFERROR(VLOOKUP(B3164,'[1]Sum table'!$A:$D,4,FALSE),0)</f>
        <v>0</v>
      </c>
      <c r="D3164">
        <f>+IFERROR(VLOOKUP(B3164,'[1]Sum table'!$A:$E,5,FALSE),0)</f>
        <v>0</v>
      </c>
      <c r="E3164">
        <f>+IFERROR(VLOOKUP(B3164,'[1]Sum table'!$A:$F,6,FALSE),0)</f>
        <v>0</v>
      </c>
      <c r="F3164">
        <f>+IFERROR(VLOOKUP(B3164,'[1]Sum table'!$A:$G,7,FALSE),0)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ZK110.K264.C042</v>
      </c>
      <c r="C3165">
        <f>+IFERROR(VLOOKUP(B3165,'[1]Sum table'!$A:$D,4,FALSE),0)</f>
        <v>0</v>
      </c>
      <c r="D3165">
        <f>+IFERROR(VLOOKUP(B3165,'[1]Sum table'!$A:$E,5,FALSE),0)</f>
        <v>0</v>
      </c>
      <c r="E3165">
        <f>+IFERROR(VLOOKUP(B3165,'[1]Sum table'!$A:$F,6,FALSE),0)</f>
        <v>0</v>
      </c>
      <c r="F3165">
        <f>+IFERROR(VLOOKUP(B3165,'[1]Sum table'!$A:$G,7,FALSE),0)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ZK110.K265.C042</v>
      </c>
      <c r="C3166">
        <f>+IFERROR(VLOOKUP(B3166,'[1]Sum table'!$A:$D,4,FALSE),0)</f>
        <v>0</v>
      </c>
      <c r="D3166">
        <f>+IFERROR(VLOOKUP(B3166,'[1]Sum table'!$A:$E,5,FALSE),0)</f>
        <v>0</v>
      </c>
      <c r="E3166">
        <f>+IFERROR(VLOOKUP(B3166,'[1]Sum table'!$A:$F,6,FALSE),0)</f>
        <v>0</v>
      </c>
      <c r="F3166">
        <f>+IFERROR(VLOOKUP(B3166,'[1]Sum table'!$A:$G,7,FALSE),0)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ZK110.K266.C042</v>
      </c>
      <c r="C3167">
        <f>+IFERROR(VLOOKUP(B3167,'[1]Sum table'!$A:$D,4,FALSE),0)</f>
        <v>0</v>
      </c>
      <c r="D3167">
        <f>+IFERROR(VLOOKUP(B3167,'[1]Sum table'!$A:$E,5,FALSE),0)</f>
        <v>0</v>
      </c>
      <c r="E3167">
        <f>+IFERROR(VLOOKUP(B3167,'[1]Sum table'!$A:$F,6,FALSE),0)</f>
        <v>0</v>
      </c>
      <c r="F3167">
        <f>+IFERROR(VLOOKUP(B3167,'[1]Sum table'!$A:$G,7,FALSE),0)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ZK110.K267.C042</v>
      </c>
      <c r="C3168">
        <f>+IFERROR(VLOOKUP(B3168,'[1]Sum table'!$A:$D,4,FALSE),0)</f>
        <v>0</v>
      </c>
      <c r="D3168">
        <f>+IFERROR(VLOOKUP(B3168,'[1]Sum table'!$A:$E,5,FALSE),0)</f>
        <v>0</v>
      </c>
      <c r="E3168">
        <f>+IFERROR(VLOOKUP(B3168,'[1]Sum table'!$A:$F,6,FALSE),0)</f>
        <v>0</v>
      </c>
      <c r="F3168">
        <f>+IFERROR(VLOOKUP(B3168,'[1]Sum table'!$A:$G,7,FALSE),0)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ZK110.K268.C042</v>
      </c>
      <c r="C3169">
        <f>+IFERROR(VLOOKUP(B3169,'[1]Sum table'!$A:$D,4,FALSE),0)</f>
        <v>0</v>
      </c>
      <c r="D3169">
        <f>+IFERROR(VLOOKUP(B3169,'[1]Sum table'!$A:$E,5,FALSE),0)</f>
        <v>0</v>
      </c>
      <c r="E3169">
        <f>+IFERROR(VLOOKUP(B3169,'[1]Sum table'!$A:$F,6,FALSE),0)</f>
        <v>0</v>
      </c>
      <c r="F3169">
        <f>+IFERROR(VLOOKUP(B3169,'[1]Sum table'!$A:$G,7,FALSE),0)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ZK110.K269.C042</v>
      </c>
      <c r="C3170">
        <f>+IFERROR(VLOOKUP(B3170,'[1]Sum table'!$A:$D,4,FALSE),0)</f>
        <v>0</v>
      </c>
      <c r="D3170">
        <f>+IFERROR(VLOOKUP(B3170,'[1]Sum table'!$A:$E,5,FALSE),0)</f>
        <v>0</v>
      </c>
      <c r="E3170">
        <f>+IFERROR(VLOOKUP(B3170,'[1]Sum table'!$A:$F,6,FALSE),0)</f>
        <v>0</v>
      </c>
      <c r="F3170">
        <f>+IFERROR(VLOOKUP(B3170,'[1]Sum table'!$A:$G,7,FALSE),0)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ZK110.K270.C042</v>
      </c>
      <c r="C3171">
        <f>+IFERROR(VLOOKUP(B3171,'[1]Sum table'!$A:$D,4,FALSE),0)</f>
        <v>0</v>
      </c>
      <c r="D3171">
        <f>+IFERROR(VLOOKUP(B3171,'[1]Sum table'!$A:$E,5,FALSE),0)</f>
        <v>0</v>
      </c>
      <c r="E3171">
        <f>+IFERROR(VLOOKUP(B3171,'[1]Sum table'!$A:$F,6,FALSE),0)</f>
        <v>0</v>
      </c>
      <c r="F3171">
        <f>+IFERROR(VLOOKUP(B3171,'[1]Sum table'!$A:$G,7,FALSE),0)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ZK110.K271.C042</v>
      </c>
      <c r="C3172">
        <f>+IFERROR(VLOOKUP(B3172,'[1]Sum table'!$A:$D,4,FALSE),0)</f>
        <v>0</v>
      </c>
      <c r="D3172">
        <f>+IFERROR(VLOOKUP(B3172,'[1]Sum table'!$A:$E,5,FALSE),0)</f>
        <v>0</v>
      </c>
      <c r="E3172">
        <f>+IFERROR(VLOOKUP(B3172,'[1]Sum table'!$A:$F,6,FALSE),0)</f>
        <v>0</v>
      </c>
      <c r="F3172">
        <f>+IFERROR(VLOOKUP(B3172,'[1]Sum table'!$A:$G,7,FALSE),0)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ZK110.K272.C042</v>
      </c>
      <c r="C3173">
        <f>+IFERROR(VLOOKUP(B3173,'[1]Sum table'!$A:$D,4,FALSE),0)</f>
        <v>0</v>
      </c>
      <c r="D3173">
        <f>+IFERROR(VLOOKUP(B3173,'[1]Sum table'!$A:$E,5,FALSE),0)</f>
        <v>0</v>
      </c>
      <c r="E3173">
        <f>+IFERROR(VLOOKUP(B3173,'[1]Sum table'!$A:$F,6,FALSE),0)</f>
        <v>0</v>
      </c>
      <c r="F3173">
        <f>+IFERROR(VLOOKUP(B3173,'[1]Sum table'!$A:$G,7,FALSE),0)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ZK110.K273.C042</v>
      </c>
      <c r="C3174">
        <f>+IFERROR(VLOOKUP(B3174,'[1]Sum table'!$A:$D,4,FALSE),0)</f>
        <v>0</v>
      </c>
      <c r="D3174">
        <f>+IFERROR(VLOOKUP(B3174,'[1]Sum table'!$A:$E,5,FALSE),0)</f>
        <v>0</v>
      </c>
      <c r="E3174">
        <f>+IFERROR(VLOOKUP(B3174,'[1]Sum table'!$A:$F,6,FALSE),0)</f>
        <v>0</v>
      </c>
      <c r="F3174">
        <f>+IFERROR(VLOOKUP(B3174,'[1]Sum table'!$A:$G,7,FALSE),0)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ZK110.K274.C042</v>
      </c>
      <c r="C3175">
        <f>+IFERROR(VLOOKUP(B3175,'[1]Sum table'!$A:$D,4,FALSE),0)</f>
        <v>0</v>
      </c>
      <c r="D3175">
        <f>+IFERROR(VLOOKUP(B3175,'[1]Sum table'!$A:$E,5,FALSE),0)</f>
        <v>0</v>
      </c>
      <c r="E3175">
        <f>+IFERROR(VLOOKUP(B3175,'[1]Sum table'!$A:$F,6,FALSE),0)</f>
        <v>0</v>
      </c>
      <c r="F3175">
        <f>+IFERROR(VLOOKUP(B3175,'[1]Sum table'!$A:$G,7,FALSE),0)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ZK110.K275.C042</v>
      </c>
      <c r="C3176">
        <f>+IFERROR(VLOOKUP(B3176,'[1]Sum table'!$A:$D,4,FALSE),0)</f>
        <v>0</v>
      </c>
      <c r="D3176">
        <f>+IFERROR(VLOOKUP(B3176,'[1]Sum table'!$A:$E,5,FALSE),0)</f>
        <v>0</v>
      </c>
      <c r="E3176">
        <f>+IFERROR(VLOOKUP(B3176,'[1]Sum table'!$A:$F,6,FALSE),0)</f>
        <v>0</v>
      </c>
      <c r="F3176">
        <f>+IFERROR(VLOOKUP(B3176,'[1]Sum table'!$A:$G,7,FALSE),0)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ZK110.K276.C042</v>
      </c>
      <c r="C3177">
        <f>+IFERROR(VLOOKUP(B3177,'[1]Sum table'!$A:$D,4,FALSE),0)</f>
        <v>0</v>
      </c>
      <c r="D3177">
        <f>+IFERROR(VLOOKUP(B3177,'[1]Sum table'!$A:$E,5,FALSE),0)</f>
        <v>0</v>
      </c>
      <c r="E3177">
        <f>+IFERROR(VLOOKUP(B3177,'[1]Sum table'!$A:$F,6,FALSE),0)</f>
        <v>0</v>
      </c>
      <c r="F3177">
        <f>+IFERROR(VLOOKUP(B3177,'[1]Sum table'!$A:$G,7,FALSE),0)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ZK110.K277.C042</v>
      </c>
      <c r="C3178">
        <f>+IFERROR(VLOOKUP(B3178,'[1]Sum table'!$A:$D,4,FALSE),0)</f>
        <v>0</v>
      </c>
      <c r="D3178">
        <f>+IFERROR(VLOOKUP(B3178,'[1]Sum table'!$A:$E,5,FALSE),0)</f>
        <v>0</v>
      </c>
      <c r="E3178">
        <f>+IFERROR(VLOOKUP(B3178,'[1]Sum table'!$A:$F,6,FALSE),0)</f>
        <v>0</v>
      </c>
      <c r="F3178">
        <f>+IFERROR(VLOOKUP(B3178,'[1]Sum table'!$A:$G,7,FALSE),0)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ZK110.K278.C042</v>
      </c>
      <c r="C3179">
        <f>+IFERROR(VLOOKUP(B3179,'[1]Sum table'!$A:$D,4,FALSE),0)</f>
        <v>0</v>
      </c>
      <c r="D3179">
        <f>+IFERROR(VLOOKUP(B3179,'[1]Sum table'!$A:$E,5,FALSE),0)</f>
        <v>0</v>
      </c>
      <c r="E3179">
        <f>+IFERROR(VLOOKUP(B3179,'[1]Sum table'!$A:$F,6,FALSE),0)</f>
        <v>0</v>
      </c>
      <c r="F3179">
        <f>+IFERROR(VLOOKUP(B3179,'[1]Sum table'!$A:$G,7,FALSE),0)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ZK110.K279.C042</v>
      </c>
      <c r="C3180">
        <f>+IFERROR(VLOOKUP(B3180,'[1]Sum table'!$A:$D,4,FALSE),0)</f>
        <v>0</v>
      </c>
      <c r="D3180">
        <f>+IFERROR(VLOOKUP(B3180,'[1]Sum table'!$A:$E,5,FALSE),0)</f>
        <v>0</v>
      </c>
      <c r="E3180">
        <f>+IFERROR(VLOOKUP(B3180,'[1]Sum table'!$A:$F,6,FALSE),0)</f>
        <v>0</v>
      </c>
      <c r="F3180">
        <f>+IFERROR(VLOOKUP(B3180,'[1]Sum table'!$A:$G,7,FALSE),0)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ZK110.K280.C042</v>
      </c>
      <c r="C3181">
        <f>+IFERROR(VLOOKUP(B3181,'[1]Sum table'!$A:$D,4,FALSE),0)</f>
        <v>0</v>
      </c>
      <c r="D3181">
        <f>+IFERROR(VLOOKUP(B3181,'[1]Sum table'!$A:$E,5,FALSE),0)</f>
        <v>0</v>
      </c>
      <c r="E3181">
        <f>+IFERROR(VLOOKUP(B3181,'[1]Sum table'!$A:$F,6,FALSE),0)</f>
        <v>0</v>
      </c>
      <c r="F3181">
        <f>+IFERROR(VLOOKUP(B3181,'[1]Sum table'!$A:$G,7,FALSE),0)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ZK110.K281.C042</v>
      </c>
      <c r="C3182">
        <f>+IFERROR(VLOOKUP(B3182,'[1]Sum table'!$A:$D,4,FALSE),0)</f>
        <v>0</v>
      </c>
      <c r="D3182">
        <f>+IFERROR(VLOOKUP(B3182,'[1]Sum table'!$A:$E,5,FALSE),0)</f>
        <v>0</v>
      </c>
      <c r="E3182">
        <f>+IFERROR(VLOOKUP(B3182,'[1]Sum table'!$A:$F,6,FALSE),0)</f>
        <v>0</v>
      </c>
      <c r="F3182">
        <f>+IFERROR(VLOOKUP(B3182,'[1]Sum table'!$A:$G,7,FALSE),0)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ZK110.K282.C042</v>
      </c>
      <c r="C3183">
        <f>+IFERROR(VLOOKUP(B3183,'[1]Sum table'!$A:$D,4,FALSE),0)</f>
        <v>0</v>
      </c>
      <c r="D3183">
        <f>+IFERROR(VLOOKUP(B3183,'[1]Sum table'!$A:$E,5,FALSE),0)</f>
        <v>0</v>
      </c>
      <c r="E3183">
        <f>+IFERROR(VLOOKUP(B3183,'[1]Sum table'!$A:$F,6,FALSE),0)</f>
        <v>0</v>
      </c>
      <c r="F3183">
        <f>+IFERROR(VLOOKUP(B3183,'[1]Sum table'!$A:$G,7,FALSE),0)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ZK110.K283.C042</v>
      </c>
      <c r="C3184">
        <f>+IFERROR(VLOOKUP(B3184,'[1]Sum table'!$A:$D,4,FALSE),0)</f>
        <v>0</v>
      </c>
      <c r="D3184">
        <f>+IFERROR(VLOOKUP(B3184,'[1]Sum table'!$A:$E,5,FALSE),0)</f>
        <v>0</v>
      </c>
      <c r="E3184">
        <f>+IFERROR(VLOOKUP(B3184,'[1]Sum table'!$A:$F,6,FALSE),0)</f>
        <v>0</v>
      </c>
      <c r="F3184">
        <f>+IFERROR(VLOOKUP(B3184,'[1]Sum table'!$A:$G,7,FALSE),0)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ZK110.K284.C042</v>
      </c>
      <c r="C3185">
        <f>+IFERROR(VLOOKUP(B3185,'[1]Sum table'!$A:$D,4,FALSE),0)</f>
        <v>0</v>
      </c>
      <c r="D3185">
        <f>+IFERROR(VLOOKUP(B3185,'[1]Sum table'!$A:$E,5,FALSE),0)</f>
        <v>0</v>
      </c>
      <c r="E3185">
        <f>+IFERROR(VLOOKUP(B3185,'[1]Sum table'!$A:$F,6,FALSE),0)</f>
        <v>0</v>
      </c>
      <c r="F3185">
        <f>+IFERROR(VLOOKUP(B3185,'[1]Sum table'!$A:$G,7,FALSE),0)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ZK110.K285.C042</v>
      </c>
      <c r="C3186">
        <f>+IFERROR(VLOOKUP(B3186,'[1]Sum table'!$A:$D,4,FALSE),0)</f>
        <v>0</v>
      </c>
      <c r="D3186">
        <f>+IFERROR(VLOOKUP(B3186,'[1]Sum table'!$A:$E,5,FALSE),0)</f>
        <v>0</v>
      </c>
      <c r="E3186">
        <f>+IFERROR(VLOOKUP(B3186,'[1]Sum table'!$A:$F,6,FALSE),0)</f>
        <v>0</v>
      </c>
      <c r="F3186">
        <f>+IFERROR(VLOOKUP(B3186,'[1]Sum table'!$A:$G,7,FALSE),0)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ZK110.K286.C042</v>
      </c>
      <c r="C3187">
        <f>+IFERROR(VLOOKUP(B3187,'[1]Sum table'!$A:$D,4,FALSE),0)</f>
        <v>0</v>
      </c>
      <c r="D3187">
        <f>+IFERROR(VLOOKUP(B3187,'[1]Sum table'!$A:$E,5,FALSE),0)</f>
        <v>0</v>
      </c>
      <c r="E3187">
        <f>+IFERROR(VLOOKUP(B3187,'[1]Sum table'!$A:$F,6,FALSE),0)</f>
        <v>0</v>
      </c>
      <c r="F3187">
        <f>+IFERROR(VLOOKUP(B3187,'[1]Sum table'!$A:$G,7,FALSE),0)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ZK110.K287.C042</v>
      </c>
      <c r="C3188">
        <f>+IFERROR(VLOOKUP(B3188,'[1]Sum table'!$A:$D,4,FALSE),0)</f>
        <v>0</v>
      </c>
      <c r="D3188">
        <f>+IFERROR(VLOOKUP(B3188,'[1]Sum table'!$A:$E,5,FALSE),0)</f>
        <v>0</v>
      </c>
      <c r="E3188">
        <f>+IFERROR(VLOOKUP(B3188,'[1]Sum table'!$A:$F,6,FALSE),0)</f>
        <v>0</v>
      </c>
      <c r="F3188">
        <f>+IFERROR(VLOOKUP(B3188,'[1]Sum table'!$A:$G,7,FALSE),0)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ZK110.K288.C042</v>
      </c>
      <c r="C3189">
        <f>+IFERROR(VLOOKUP(B3189,'[1]Sum table'!$A:$D,4,FALSE),0)</f>
        <v>0</v>
      </c>
      <c r="D3189">
        <f>+IFERROR(VLOOKUP(B3189,'[1]Sum table'!$A:$E,5,FALSE),0)</f>
        <v>0</v>
      </c>
      <c r="E3189">
        <f>+IFERROR(VLOOKUP(B3189,'[1]Sum table'!$A:$F,6,FALSE),0)</f>
        <v>0</v>
      </c>
      <c r="F3189">
        <f>+IFERROR(VLOOKUP(B3189,'[1]Sum table'!$A:$G,7,FALSE),0)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ZK110.K289.C042</v>
      </c>
      <c r="C3190">
        <f>+IFERROR(VLOOKUP(B3190,'[1]Sum table'!$A:$D,4,FALSE),0)</f>
        <v>0</v>
      </c>
      <c r="D3190">
        <f>+IFERROR(VLOOKUP(B3190,'[1]Sum table'!$A:$E,5,FALSE),0)</f>
        <v>0</v>
      </c>
      <c r="E3190">
        <f>+IFERROR(VLOOKUP(B3190,'[1]Sum table'!$A:$F,6,FALSE),0)</f>
        <v>0</v>
      </c>
      <c r="F3190">
        <f>+IFERROR(VLOOKUP(B3190,'[1]Sum table'!$A:$G,7,FALSE),0)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ZK110.K290.C042</v>
      </c>
      <c r="C3191">
        <f>+IFERROR(VLOOKUP(B3191,'[1]Sum table'!$A:$D,4,FALSE),0)</f>
        <v>0</v>
      </c>
      <c r="D3191">
        <f>+IFERROR(VLOOKUP(B3191,'[1]Sum table'!$A:$E,5,FALSE),0)</f>
        <v>0</v>
      </c>
      <c r="E3191">
        <f>+IFERROR(VLOOKUP(B3191,'[1]Sum table'!$A:$F,6,FALSE),0)</f>
        <v>0</v>
      </c>
      <c r="F3191">
        <f>+IFERROR(VLOOKUP(B3191,'[1]Sum table'!$A:$G,7,FALSE),0)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ZK110.K291.C042</v>
      </c>
      <c r="C3192">
        <f>+IFERROR(VLOOKUP(B3192,'[1]Sum table'!$A:$D,4,FALSE),0)</f>
        <v>0</v>
      </c>
      <c r="D3192">
        <f>+IFERROR(VLOOKUP(B3192,'[1]Sum table'!$A:$E,5,FALSE),0)</f>
        <v>0</v>
      </c>
      <c r="E3192">
        <f>+IFERROR(VLOOKUP(B3192,'[1]Sum table'!$A:$F,6,FALSE),0)</f>
        <v>0</v>
      </c>
      <c r="F3192">
        <f>+IFERROR(VLOOKUP(B3192,'[1]Sum table'!$A:$G,7,FALSE),0)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ZK110.K292.C042</v>
      </c>
      <c r="C3193">
        <f>+IFERROR(VLOOKUP(B3193,'[1]Sum table'!$A:$D,4,FALSE),0)</f>
        <v>0</v>
      </c>
      <c r="D3193">
        <f>+IFERROR(VLOOKUP(B3193,'[1]Sum table'!$A:$E,5,FALSE),0)</f>
        <v>0</v>
      </c>
      <c r="E3193">
        <f>+IFERROR(VLOOKUP(B3193,'[1]Sum table'!$A:$F,6,FALSE),0)</f>
        <v>0</v>
      </c>
      <c r="F3193">
        <f>+IFERROR(VLOOKUP(B3193,'[1]Sum table'!$A:$G,7,FALSE),0)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ZK110.K293.C042</v>
      </c>
      <c r="C3194">
        <f>+IFERROR(VLOOKUP(B3194,'[1]Sum table'!$A:$D,4,FALSE),0)</f>
        <v>0</v>
      </c>
      <c r="D3194">
        <f>+IFERROR(VLOOKUP(B3194,'[1]Sum table'!$A:$E,5,FALSE),0)</f>
        <v>0</v>
      </c>
      <c r="E3194">
        <f>+IFERROR(VLOOKUP(B3194,'[1]Sum table'!$A:$F,6,FALSE),0)</f>
        <v>0</v>
      </c>
      <c r="F3194">
        <f>+IFERROR(VLOOKUP(B3194,'[1]Sum table'!$A:$G,7,FALSE),0)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ZK110.K294.C042</v>
      </c>
      <c r="C3195">
        <f>+IFERROR(VLOOKUP(B3195,'[1]Sum table'!$A:$D,4,FALSE),0)</f>
        <v>0</v>
      </c>
      <c r="D3195">
        <f>+IFERROR(VLOOKUP(B3195,'[1]Sum table'!$A:$E,5,FALSE),0)</f>
        <v>0</v>
      </c>
      <c r="E3195">
        <f>+IFERROR(VLOOKUP(B3195,'[1]Sum table'!$A:$F,6,FALSE),0)</f>
        <v>0</v>
      </c>
      <c r="F3195">
        <f>+IFERROR(VLOOKUP(B3195,'[1]Sum table'!$A:$G,7,FALSE),0)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ZK110.K295.C042</v>
      </c>
      <c r="C3196">
        <f>+IFERROR(VLOOKUP(B3196,'[1]Sum table'!$A:$D,4,FALSE),0)</f>
        <v>0</v>
      </c>
      <c r="D3196">
        <f>+IFERROR(VLOOKUP(B3196,'[1]Sum table'!$A:$E,5,FALSE),0)</f>
        <v>0</v>
      </c>
      <c r="E3196">
        <f>+IFERROR(VLOOKUP(B3196,'[1]Sum table'!$A:$F,6,FALSE),0)</f>
        <v>0</v>
      </c>
      <c r="F3196">
        <f>+IFERROR(VLOOKUP(B3196,'[1]Sum table'!$A:$G,7,FALSE),0)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ZK110.K296.C042</v>
      </c>
      <c r="C3197">
        <f>+IFERROR(VLOOKUP(B3197,'[1]Sum table'!$A:$D,4,FALSE),0)</f>
        <v>0</v>
      </c>
      <c r="D3197">
        <f>+IFERROR(VLOOKUP(B3197,'[1]Sum table'!$A:$E,5,FALSE),0)</f>
        <v>0</v>
      </c>
      <c r="E3197">
        <f>+IFERROR(VLOOKUP(B3197,'[1]Sum table'!$A:$F,6,FALSE),0)</f>
        <v>0</v>
      </c>
      <c r="F3197">
        <f>+IFERROR(VLOOKUP(B3197,'[1]Sum table'!$A:$G,7,FALSE),0)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ZK110.K297.C042</v>
      </c>
      <c r="C3198">
        <f>+IFERROR(VLOOKUP(B3198,'[1]Sum table'!$A:$D,4,FALSE),0)</f>
        <v>0</v>
      </c>
      <c r="D3198">
        <f>+IFERROR(VLOOKUP(B3198,'[1]Sum table'!$A:$E,5,FALSE),0)</f>
        <v>0</v>
      </c>
      <c r="E3198">
        <f>+IFERROR(VLOOKUP(B3198,'[1]Sum table'!$A:$F,6,FALSE),0)</f>
        <v>0</v>
      </c>
      <c r="F3198">
        <f>+IFERROR(VLOOKUP(B3198,'[1]Sum table'!$A:$G,7,FALSE),0)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ZK110.K298.C042</v>
      </c>
      <c r="C3199">
        <f>+IFERROR(VLOOKUP(B3199,'[1]Sum table'!$A:$D,4,FALSE),0)</f>
        <v>0</v>
      </c>
      <c r="D3199">
        <f>+IFERROR(VLOOKUP(B3199,'[1]Sum table'!$A:$E,5,FALSE),0)</f>
        <v>0</v>
      </c>
      <c r="E3199">
        <f>+IFERROR(VLOOKUP(B3199,'[1]Sum table'!$A:$F,6,FALSE),0)</f>
        <v>0</v>
      </c>
      <c r="F3199">
        <f>+IFERROR(VLOOKUP(B3199,'[1]Sum table'!$A:$G,7,FALSE),0)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ZK110.K299.C042</v>
      </c>
      <c r="C3200">
        <f>+IFERROR(VLOOKUP(B3200,'[1]Sum table'!$A:$D,4,FALSE),0)</f>
        <v>0</v>
      </c>
      <c r="D3200">
        <f>+IFERROR(VLOOKUP(B3200,'[1]Sum table'!$A:$E,5,FALSE),0)</f>
        <v>0</v>
      </c>
      <c r="E3200">
        <f>+IFERROR(VLOOKUP(B3200,'[1]Sum table'!$A:$F,6,FALSE),0)</f>
        <v>0</v>
      </c>
      <c r="F3200">
        <f>+IFERROR(VLOOKUP(B3200,'[1]Sum table'!$A:$G,7,FALSE),0)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ZK110.K300.C042</v>
      </c>
      <c r="C3201">
        <f>+IFERROR(VLOOKUP(B3201,'[1]Sum table'!$A:$D,4,FALSE),0)</f>
        <v>0</v>
      </c>
      <c r="D3201">
        <f>+IFERROR(VLOOKUP(B3201,'[1]Sum table'!$A:$E,5,FALSE),0)</f>
        <v>0</v>
      </c>
      <c r="E3201">
        <f>+IFERROR(VLOOKUP(B3201,'[1]Sum table'!$A:$F,6,FALSE),0)</f>
        <v>0</v>
      </c>
      <c r="F3201">
        <f>+IFERROR(VLOOKUP(B3201,'[1]Sum table'!$A:$G,7,FALSE),0)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ZK110.K301.C042</v>
      </c>
      <c r="C3202">
        <f>+IFERROR(VLOOKUP(B3202,'[1]Sum table'!$A:$D,4,FALSE),0)</f>
        <v>0</v>
      </c>
      <c r="D3202">
        <f>+IFERROR(VLOOKUP(B3202,'[1]Sum table'!$A:$E,5,FALSE),0)</f>
        <v>0</v>
      </c>
      <c r="E3202">
        <f>+IFERROR(VLOOKUP(B3202,'[1]Sum table'!$A:$F,6,FALSE),0)</f>
        <v>0</v>
      </c>
      <c r="F3202">
        <f>+IFERROR(VLOOKUP(B3202,'[1]Sum table'!$A:$G,7,FALSE),0)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ZK110.K302.C042</v>
      </c>
      <c r="C3203">
        <f>+IFERROR(VLOOKUP(B3203,'[1]Sum table'!$A:$D,4,FALSE),0)</f>
        <v>0</v>
      </c>
      <c r="D3203">
        <f>+IFERROR(VLOOKUP(B3203,'[1]Sum table'!$A:$E,5,FALSE),0)</f>
        <v>0</v>
      </c>
      <c r="E3203">
        <f>+IFERROR(VLOOKUP(B3203,'[1]Sum table'!$A:$F,6,FALSE),0)</f>
        <v>0</v>
      </c>
      <c r="F3203">
        <f>+IFERROR(VLOOKUP(B3203,'[1]Sum table'!$A:$G,7,FALSE),0)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ZK110.K303.C042</v>
      </c>
      <c r="C3204">
        <f>+IFERROR(VLOOKUP(B3204,'[1]Sum table'!$A:$D,4,FALSE),0)</f>
        <v>0</v>
      </c>
      <c r="D3204">
        <f>+IFERROR(VLOOKUP(B3204,'[1]Sum table'!$A:$E,5,FALSE),0)</f>
        <v>0</v>
      </c>
      <c r="E3204">
        <f>+IFERROR(VLOOKUP(B3204,'[1]Sum table'!$A:$F,6,FALSE),0)</f>
        <v>0</v>
      </c>
      <c r="F3204">
        <f>+IFERROR(VLOOKUP(B3204,'[1]Sum table'!$A:$G,7,FALSE),0)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ZK110.K304.C042</v>
      </c>
      <c r="C3205">
        <f>+IFERROR(VLOOKUP(B3205,'[1]Sum table'!$A:$D,4,FALSE),0)</f>
        <v>0</v>
      </c>
      <c r="D3205">
        <f>+IFERROR(VLOOKUP(B3205,'[1]Sum table'!$A:$E,5,FALSE),0)</f>
        <v>0</v>
      </c>
      <c r="E3205">
        <f>+IFERROR(VLOOKUP(B3205,'[1]Sum table'!$A:$F,6,FALSE),0)</f>
        <v>0</v>
      </c>
      <c r="F3205">
        <f>+IFERROR(VLOOKUP(B3205,'[1]Sum table'!$A:$G,7,FALSE),0)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ZK110.K305.C042</v>
      </c>
      <c r="C3206">
        <f>+IFERROR(VLOOKUP(B3206,'[1]Sum table'!$A:$D,4,FALSE),0)</f>
        <v>0</v>
      </c>
      <c r="D3206">
        <f>+IFERROR(VLOOKUP(B3206,'[1]Sum table'!$A:$E,5,FALSE),0)</f>
        <v>0</v>
      </c>
      <c r="E3206">
        <f>+IFERROR(VLOOKUP(B3206,'[1]Sum table'!$A:$F,6,FALSE),0)</f>
        <v>0</v>
      </c>
      <c r="F3206">
        <f>+IFERROR(VLOOKUP(B3206,'[1]Sum table'!$A:$G,7,FALSE),0)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ZK110.K306.C042</v>
      </c>
      <c r="C3207">
        <f>+IFERROR(VLOOKUP(B3207,'[1]Sum table'!$A:$D,4,FALSE),0)</f>
        <v>0</v>
      </c>
      <c r="D3207">
        <f>+IFERROR(VLOOKUP(B3207,'[1]Sum table'!$A:$E,5,FALSE),0)</f>
        <v>0</v>
      </c>
      <c r="E3207">
        <f>+IFERROR(VLOOKUP(B3207,'[1]Sum table'!$A:$F,6,FALSE),0)</f>
        <v>0</v>
      </c>
      <c r="F3207">
        <f>+IFERROR(VLOOKUP(B3207,'[1]Sum table'!$A:$G,7,FALSE),0)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ZK110.K307.C042</v>
      </c>
      <c r="C3208">
        <f>+IFERROR(VLOOKUP(B3208,'[1]Sum table'!$A:$D,4,FALSE),0)</f>
        <v>0</v>
      </c>
      <c r="D3208">
        <f>+IFERROR(VLOOKUP(B3208,'[1]Sum table'!$A:$E,5,FALSE),0)</f>
        <v>0</v>
      </c>
      <c r="E3208">
        <f>+IFERROR(VLOOKUP(B3208,'[1]Sum table'!$A:$F,6,FALSE),0)</f>
        <v>0</v>
      </c>
      <c r="F3208">
        <f>+IFERROR(VLOOKUP(B3208,'[1]Sum table'!$A:$G,7,FALSE),0)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ZK110.K308.C042</v>
      </c>
      <c r="C3209">
        <f>+IFERROR(VLOOKUP(B3209,'[1]Sum table'!$A:$D,4,FALSE),0)</f>
        <v>0</v>
      </c>
      <c r="D3209">
        <f>+IFERROR(VLOOKUP(B3209,'[1]Sum table'!$A:$E,5,FALSE),0)</f>
        <v>0</v>
      </c>
      <c r="E3209">
        <f>+IFERROR(VLOOKUP(B3209,'[1]Sum table'!$A:$F,6,FALSE),0)</f>
        <v>0</v>
      </c>
      <c r="F3209">
        <f>+IFERROR(VLOOKUP(B3209,'[1]Sum table'!$A:$G,7,FALSE),0)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ZK110.K309.C042</v>
      </c>
      <c r="C3210">
        <f>+IFERROR(VLOOKUP(B3210,'[1]Sum table'!$A:$D,4,FALSE),0)</f>
        <v>0</v>
      </c>
      <c r="D3210">
        <f>+IFERROR(VLOOKUP(B3210,'[1]Sum table'!$A:$E,5,FALSE),0)</f>
        <v>0</v>
      </c>
      <c r="E3210">
        <f>+IFERROR(VLOOKUP(B3210,'[1]Sum table'!$A:$F,6,FALSE),0)</f>
        <v>0</v>
      </c>
      <c r="F3210">
        <f>+IFERROR(VLOOKUP(B3210,'[1]Sum table'!$A:$G,7,FALSE),0)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ZK110.K310.C042</v>
      </c>
      <c r="C3211">
        <f>+IFERROR(VLOOKUP(B3211,'[1]Sum table'!$A:$D,4,FALSE),0)</f>
        <v>0</v>
      </c>
      <c r="D3211">
        <f>+IFERROR(VLOOKUP(B3211,'[1]Sum table'!$A:$E,5,FALSE),0)</f>
        <v>0</v>
      </c>
      <c r="E3211">
        <f>+IFERROR(VLOOKUP(B3211,'[1]Sum table'!$A:$F,6,FALSE),0)</f>
        <v>0</v>
      </c>
      <c r="F3211">
        <f>+IFERROR(VLOOKUP(B3211,'[1]Sum table'!$A:$G,7,FALSE),0)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ZK110.K311.C042</v>
      </c>
      <c r="C3212">
        <f>+IFERROR(VLOOKUP(B3212,'[1]Sum table'!$A:$D,4,FALSE),0)</f>
        <v>0</v>
      </c>
      <c r="D3212">
        <f>+IFERROR(VLOOKUP(B3212,'[1]Sum table'!$A:$E,5,FALSE),0)</f>
        <v>0</v>
      </c>
      <c r="E3212">
        <f>+IFERROR(VLOOKUP(B3212,'[1]Sum table'!$A:$F,6,FALSE),0)</f>
        <v>0</v>
      </c>
      <c r="F3212">
        <f>+IFERROR(VLOOKUP(B3212,'[1]Sum table'!$A:$G,7,FALSE),0)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ZK110.K312.C042</v>
      </c>
      <c r="C3213">
        <f>+IFERROR(VLOOKUP(B3213,'[1]Sum table'!$A:$D,4,FALSE),0)</f>
        <v>0</v>
      </c>
      <c r="D3213">
        <f>+IFERROR(VLOOKUP(B3213,'[1]Sum table'!$A:$E,5,FALSE),0)</f>
        <v>0</v>
      </c>
      <c r="E3213">
        <f>+IFERROR(VLOOKUP(B3213,'[1]Sum table'!$A:$F,6,FALSE),0)</f>
        <v>0</v>
      </c>
      <c r="F3213">
        <f>+IFERROR(VLOOKUP(B3213,'[1]Sum table'!$A:$G,7,FALSE),0)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ZK110.K313.C042</v>
      </c>
      <c r="C3214">
        <f>+IFERROR(VLOOKUP(B3214,'[1]Sum table'!$A:$D,4,FALSE),0)</f>
        <v>0</v>
      </c>
      <c r="D3214">
        <f>+IFERROR(VLOOKUP(B3214,'[1]Sum table'!$A:$E,5,FALSE),0)</f>
        <v>0</v>
      </c>
      <c r="E3214">
        <f>+IFERROR(VLOOKUP(B3214,'[1]Sum table'!$A:$F,6,FALSE),0)</f>
        <v>0</v>
      </c>
      <c r="F3214">
        <f>+IFERROR(VLOOKUP(B3214,'[1]Sum table'!$A:$G,7,FALSE),0)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ZK110.K314.C042</v>
      </c>
      <c r="C3215">
        <f>+IFERROR(VLOOKUP(B3215,'[1]Sum table'!$A:$D,4,FALSE),0)</f>
        <v>0</v>
      </c>
      <c r="D3215">
        <f>+IFERROR(VLOOKUP(B3215,'[1]Sum table'!$A:$E,5,FALSE),0)</f>
        <v>0</v>
      </c>
      <c r="E3215">
        <f>+IFERROR(VLOOKUP(B3215,'[1]Sum table'!$A:$F,6,FALSE),0)</f>
        <v>0</v>
      </c>
      <c r="F3215">
        <f>+IFERROR(VLOOKUP(B3215,'[1]Sum table'!$A:$G,7,FALSE),0)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ZK110.K315.C042</v>
      </c>
      <c r="C3216">
        <f>+IFERROR(VLOOKUP(B3216,'[1]Sum table'!$A:$D,4,FALSE),0)</f>
        <v>0</v>
      </c>
      <c r="D3216">
        <f>+IFERROR(VLOOKUP(B3216,'[1]Sum table'!$A:$E,5,FALSE),0)</f>
        <v>0</v>
      </c>
      <c r="E3216">
        <f>+IFERROR(VLOOKUP(B3216,'[1]Sum table'!$A:$F,6,FALSE),0)</f>
        <v>0</v>
      </c>
      <c r="F3216">
        <f>+IFERROR(VLOOKUP(B3216,'[1]Sum table'!$A:$G,7,FALSE),0)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ZK110.K316.C042</v>
      </c>
      <c r="C3217">
        <f>+IFERROR(VLOOKUP(B3217,'[1]Sum table'!$A:$D,4,FALSE),0)</f>
        <v>0</v>
      </c>
      <c r="D3217">
        <f>+IFERROR(VLOOKUP(B3217,'[1]Sum table'!$A:$E,5,FALSE),0)</f>
        <v>0</v>
      </c>
      <c r="E3217">
        <f>+IFERROR(VLOOKUP(B3217,'[1]Sum table'!$A:$F,6,FALSE),0)</f>
        <v>0</v>
      </c>
      <c r="F3217">
        <f>+IFERROR(VLOOKUP(B3217,'[1]Sum table'!$A:$G,7,FALSE),0)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ZK110.K317.C042</v>
      </c>
      <c r="C3218">
        <f>+IFERROR(VLOOKUP(B3218,'[1]Sum table'!$A:$D,4,FALSE),0)</f>
        <v>0</v>
      </c>
      <c r="D3218">
        <f>+IFERROR(VLOOKUP(B3218,'[1]Sum table'!$A:$E,5,FALSE),0)</f>
        <v>0</v>
      </c>
      <c r="E3218">
        <f>+IFERROR(VLOOKUP(B3218,'[1]Sum table'!$A:$F,6,FALSE),0)</f>
        <v>0</v>
      </c>
      <c r="F3218">
        <f>+IFERROR(VLOOKUP(B3218,'[1]Sum table'!$A:$G,7,FALSE),0)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ZK110.K318.C042</v>
      </c>
      <c r="C3219">
        <f>+IFERROR(VLOOKUP(B3219,'[1]Sum table'!$A:$D,4,FALSE),0)</f>
        <v>0</v>
      </c>
      <c r="D3219">
        <f>+IFERROR(VLOOKUP(B3219,'[1]Sum table'!$A:$E,5,FALSE),0)</f>
        <v>0</v>
      </c>
      <c r="E3219">
        <f>+IFERROR(VLOOKUP(B3219,'[1]Sum table'!$A:$F,6,FALSE),0)</f>
        <v>0</v>
      </c>
      <c r="F3219">
        <f>+IFERROR(VLOOKUP(B3219,'[1]Sum table'!$A:$G,7,FALSE),0)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ZK110.K319.C042</v>
      </c>
      <c r="C3220">
        <f>+IFERROR(VLOOKUP(B3220,'[1]Sum table'!$A:$D,4,FALSE),0)</f>
        <v>0</v>
      </c>
      <c r="D3220">
        <f>+IFERROR(VLOOKUP(B3220,'[1]Sum table'!$A:$E,5,FALSE),0)</f>
        <v>0</v>
      </c>
      <c r="E3220">
        <f>+IFERROR(VLOOKUP(B3220,'[1]Sum table'!$A:$F,6,FALSE),0)</f>
        <v>0</v>
      </c>
      <c r="F3220">
        <f>+IFERROR(VLOOKUP(B3220,'[1]Sum table'!$A:$G,7,FALSE),0)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ZK110.K320.C042</v>
      </c>
      <c r="C3221">
        <f>+IFERROR(VLOOKUP(B3221,'[1]Sum table'!$A:$D,4,FALSE),0)</f>
        <v>0</v>
      </c>
      <c r="D3221">
        <f>+IFERROR(VLOOKUP(B3221,'[1]Sum table'!$A:$E,5,FALSE),0)</f>
        <v>0</v>
      </c>
      <c r="E3221">
        <f>+IFERROR(VLOOKUP(B3221,'[1]Sum table'!$A:$F,6,FALSE),0)</f>
        <v>0</v>
      </c>
      <c r="F3221">
        <f>+IFERROR(VLOOKUP(B3221,'[1]Sum table'!$A:$G,7,FALSE),0)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ZK110.K321.C042</v>
      </c>
      <c r="C3222">
        <f>+IFERROR(VLOOKUP(B3222,'[1]Sum table'!$A:$D,4,FALSE),0)</f>
        <v>0</v>
      </c>
      <c r="D3222">
        <f>+IFERROR(VLOOKUP(B3222,'[1]Sum table'!$A:$E,5,FALSE),0)</f>
        <v>0</v>
      </c>
      <c r="E3222">
        <f>+IFERROR(VLOOKUP(B3222,'[1]Sum table'!$A:$F,6,FALSE),0)</f>
        <v>0</v>
      </c>
      <c r="F3222">
        <f>+IFERROR(VLOOKUP(B3222,'[1]Sum table'!$A:$G,7,FALSE),0)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ZK110.K322.C042</v>
      </c>
      <c r="C3223">
        <f>+IFERROR(VLOOKUP(B3223,'[1]Sum table'!$A:$D,4,FALSE),0)</f>
        <v>0</v>
      </c>
      <c r="D3223">
        <f>+IFERROR(VLOOKUP(B3223,'[1]Sum table'!$A:$E,5,FALSE),0)</f>
        <v>0</v>
      </c>
      <c r="E3223">
        <f>+IFERROR(VLOOKUP(B3223,'[1]Sum table'!$A:$F,6,FALSE),0)</f>
        <v>0</v>
      </c>
      <c r="F3223">
        <f>+IFERROR(VLOOKUP(B3223,'[1]Sum table'!$A:$G,7,FALSE),0)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ZK110.K323.C042</v>
      </c>
      <c r="C3224">
        <f>+IFERROR(VLOOKUP(B3224,'[1]Sum table'!$A:$D,4,FALSE),0)</f>
        <v>0</v>
      </c>
      <c r="D3224">
        <f>+IFERROR(VLOOKUP(B3224,'[1]Sum table'!$A:$E,5,FALSE),0)</f>
        <v>0</v>
      </c>
      <c r="E3224">
        <f>+IFERROR(VLOOKUP(B3224,'[1]Sum table'!$A:$F,6,FALSE),0)</f>
        <v>0</v>
      </c>
      <c r="F3224">
        <f>+IFERROR(VLOOKUP(B3224,'[1]Sum table'!$A:$G,7,FALSE),0)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ZK110.K324.C042</v>
      </c>
      <c r="C3225">
        <f>+IFERROR(VLOOKUP(B3225,'[1]Sum table'!$A:$D,4,FALSE),0)</f>
        <v>0</v>
      </c>
      <c r="D3225">
        <f>+IFERROR(VLOOKUP(B3225,'[1]Sum table'!$A:$E,5,FALSE),0)</f>
        <v>0</v>
      </c>
      <c r="E3225">
        <f>+IFERROR(VLOOKUP(B3225,'[1]Sum table'!$A:$F,6,FALSE),0)</f>
        <v>0</v>
      </c>
      <c r="F3225">
        <f>+IFERROR(VLOOKUP(B3225,'[1]Sum table'!$A:$G,7,FALSE),0)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ZK110.K325.C042</v>
      </c>
      <c r="C3226">
        <f>+IFERROR(VLOOKUP(B3226,'[1]Sum table'!$A:$D,4,FALSE),0)</f>
        <v>0</v>
      </c>
      <c r="D3226">
        <f>+IFERROR(VLOOKUP(B3226,'[1]Sum table'!$A:$E,5,FALSE),0)</f>
        <v>0</v>
      </c>
      <c r="E3226">
        <f>+IFERROR(VLOOKUP(B3226,'[1]Sum table'!$A:$F,6,FALSE),0)</f>
        <v>0</v>
      </c>
      <c r="F3226">
        <f>+IFERROR(VLOOKUP(B3226,'[1]Sum table'!$A:$G,7,FALSE),0)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ZK110.K326.C042</v>
      </c>
      <c r="C3227">
        <f>+IFERROR(VLOOKUP(B3227,'[1]Sum table'!$A:$D,4,FALSE),0)</f>
        <v>0</v>
      </c>
      <c r="D3227">
        <f>+IFERROR(VLOOKUP(B3227,'[1]Sum table'!$A:$E,5,FALSE),0)</f>
        <v>0</v>
      </c>
      <c r="E3227">
        <f>+IFERROR(VLOOKUP(B3227,'[1]Sum table'!$A:$F,6,FALSE),0)</f>
        <v>0</v>
      </c>
      <c r="F3227">
        <f>+IFERROR(VLOOKUP(B3227,'[1]Sum table'!$A:$G,7,FALSE),0)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ZK110.K327.C042</v>
      </c>
      <c r="C3228">
        <f>+IFERROR(VLOOKUP(B3228,'[1]Sum table'!$A:$D,4,FALSE),0)</f>
        <v>0</v>
      </c>
      <c r="D3228">
        <f>+IFERROR(VLOOKUP(B3228,'[1]Sum table'!$A:$E,5,FALSE),0)</f>
        <v>0</v>
      </c>
      <c r="E3228">
        <f>+IFERROR(VLOOKUP(B3228,'[1]Sum table'!$A:$F,6,FALSE),0)</f>
        <v>0</v>
      </c>
      <c r="F3228">
        <f>+IFERROR(VLOOKUP(B3228,'[1]Sum table'!$A:$G,7,FALSE),0)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ZK110.K328.C042</v>
      </c>
      <c r="C3229">
        <f>+IFERROR(VLOOKUP(B3229,'[1]Sum table'!$A:$D,4,FALSE),0)</f>
        <v>0</v>
      </c>
      <c r="D3229">
        <f>+IFERROR(VLOOKUP(B3229,'[1]Sum table'!$A:$E,5,FALSE),0)</f>
        <v>0</v>
      </c>
      <c r="E3229">
        <f>+IFERROR(VLOOKUP(B3229,'[1]Sum table'!$A:$F,6,FALSE),0)</f>
        <v>0</v>
      </c>
      <c r="F3229">
        <f>+IFERROR(VLOOKUP(B3229,'[1]Sum table'!$A:$G,7,FALSE),0)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ZK110.K329.C042</v>
      </c>
      <c r="C3230">
        <f>+IFERROR(VLOOKUP(B3230,'[1]Sum table'!$A:$D,4,FALSE),0)</f>
        <v>0</v>
      </c>
      <c r="D3230">
        <f>+IFERROR(VLOOKUP(B3230,'[1]Sum table'!$A:$E,5,FALSE),0)</f>
        <v>0</v>
      </c>
      <c r="E3230">
        <f>+IFERROR(VLOOKUP(B3230,'[1]Sum table'!$A:$F,6,FALSE),0)</f>
        <v>0</v>
      </c>
      <c r="F3230">
        <f>+IFERROR(VLOOKUP(B3230,'[1]Sum table'!$A:$G,7,FALSE),0)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ZK110.K330.C042</v>
      </c>
      <c r="C3231">
        <f>+IFERROR(VLOOKUP(B3231,'[1]Sum table'!$A:$D,4,FALSE),0)</f>
        <v>0</v>
      </c>
      <c r="D3231">
        <f>+IFERROR(VLOOKUP(B3231,'[1]Sum table'!$A:$E,5,FALSE),0)</f>
        <v>0</v>
      </c>
      <c r="E3231">
        <f>+IFERROR(VLOOKUP(B3231,'[1]Sum table'!$A:$F,6,FALSE),0)</f>
        <v>0</v>
      </c>
      <c r="F3231">
        <f>+IFERROR(VLOOKUP(B3231,'[1]Sum table'!$A:$G,7,FALSE),0)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ZK110.K331.C042</v>
      </c>
      <c r="C3232">
        <f>+IFERROR(VLOOKUP(B3232,'[1]Sum table'!$A:$D,4,FALSE),0)</f>
        <v>0</v>
      </c>
      <c r="D3232">
        <f>+IFERROR(VLOOKUP(B3232,'[1]Sum table'!$A:$E,5,FALSE),0)</f>
        <v>0</v>
      </c>
      <c r="E3232">
        <f>+IFERROR(VLOOKUP(B3232,'[1]Sum table'!$A:$F,6,FALSE),0)</f>
        <v>0</v>
      </c>
      <c r="F3232">
        <f>+IFERROR(VLOOKUP(B3232,'[1]Sum table'!$A:$G,7,FALSE),0)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ZK110.K332.C042</v>
      </c>
      <c r="C3233">
        <f>+IFERROR(VLOOKUP(B3233,'[1]Sum table'!$A:$D,4,FALSE),0)</f>
        <v>0</v>
      </c>
      <c r="D3233">
        <f>+IFERROR(VLOOKUP(B3233,'[1]Sum table'!$A:$E,5,FALSE),0)</f>
        <v>0</v>
      </c>
      <c r="E3233">
        <f>+IFERROR(VLOOKUP(B3233,'[1]Sum table'!$A:$F,6,FALSE),0)</f>
        <v>0</v>
      </c>
      <c r="F3233">
        <f>+IFERROR(VLOOKUP(B3233,'[1]Sum table'!$A:$G,7,FALSE),0)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ZK110.K333.C042</v>
      </c>
      <c r="C3234">
        <f>+IFERROR(VLOOKUP(B3234,'[1]Sum table'!$A:$D,4,FALSE),0)</f>
        <v>0</v>
      </c>
      <c r="D3234">
        <f>+IFERROR(VLOOKUP(B3234,'[1]Sum table'!$A:$E,5,FALSE),0)</f>
        <v>0</v>
      </c>
      <c r="E3234">
        <f>+IFERROR(VLOOKUP(B3234,'[1]Sum table'!$A:$F,6,FALSE),0)</f>
        <v>0</v>
      </c>
      <c r="F3234">
        <f>+IFERROR(VLOOKUP(B3234,'[1]Sum table'!$A:$G,7,FALSE),0)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ZK110.K334.C042</v>
      </c>
      <c r="C3235">
        <f>+IFERROR(VLOOKUP(B3235,'[1]Sum table'!$A:$D,4,FALSE),0)</f>
        <v>0</v>
      </c>
      <c r="D3235">
        <f>+IFERROR(VLOOKUP(B3235,'[1]Sum table'!$A:$E,5,FALSE),0)</f>
        <v>0</v>
      </c>
      <c r="E3235">
        <f>+IFERROR(VLOOKUP(B3235,'[1]Sum table'!$A:$F,6,FALSE),0)</f>
        <v>0</v>
      </c>
      <c r="F3235">
        <f>+IFERROR(VLOOKUP(B3235,'[1]Sum table'!$A:$G,7,FALSE),0)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ZK110.K335.C042</v>
      </c>
      <c r="C3236">
        <f>+IFERROR(VLOOKUP(B3236,'[1]Sum table'!$A:$D,4,FALSE),0)</f>
        <v>0</v>
      </c>
      <c r="D3236">
        <f>+IFERROR(VLOOKUP(B3236,'[1]Sum table'!$A:$E,5,FALSE),0)</f>
        <v>0</v>
      </c>
      <c r="E3236">
        <f>+IFERROR(VLOOKUP(B3236,'[1]Sum table'!$A:$F,6,FALSE),0)</f>
        <v>0</v>
      </c>
      <c r="F3236">
        <f>+IFERROR(VLOOKUP(B3236,'[1]Sum table'!$A:$G,7,FALSE),0)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ZK110.K336.C042</v>
      </c>
      <c r="C3237">
        <f>+IFERROR(VLOOKUP(B3237,'[1]Sum table'!$A:$D,4,FALSE),0)</f>
        <v>0</v>
      </c>
      <c r="D3237">
        <f>+IFERROR(VLOOKUP(B3237,'[1]Sum table'!$A:$E,5,FALSE),0)</f>
        <v>0</v>
      </c>
      <c r="E3237">
        <f>+IFERROR(VLOOKUP(B3237,'[1]Sum table'!$A:$F,6,FALSE),0)</f>
        <v>0</v>
      </c>
      <c r="F3237">
        <f>+IFERROR(VLOOKUP(B3237,'[1]Sum table'!$A:$G,7,FALSE),0)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ZK110.K337.C042</v>
      </c>
      <c r="C3238">
        <f>+IFERROR(VLOOKUP(B3238,'[1]Sum table'!$A:$D,4,FALSE),0)</f>
        <v>0</v>
      </c>
      <c r="D3238">
        <f>+IFERROR(VLOOKUP(B3238,'[1]Sum table'!$A:$E,5,FALSE),0)</f>
        <v>0</v>
      </c>
      <c r="E3238">
        <f>+IFERROR(VLOOKUP(B3238,'[1]Sum table'!$A:$F,6,FALSE),0)</f>
        <v>0</v>
      </c>
      <c r="F3238">
        <f>+IFERROR(VLOOKUP(B3238,'[1]Sum table'!$A:$G,7,FALSE),0)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ZK110.K338.C042</v>
      </c>
      <c r="C3239">
        <f>+IFERROR(VLOOKUP(B3239,'[1]Sum table'!$A:$D,4,FALSE),0)</f>
        <v>0</v>
      </c>
      <c r="D3239">
        <f>+IFERROR(VLOOKUP(B3239,'[1]Sum table'!$A:$E,5,FALSE),0)</f>
        <v>0</v>
      </c>
      <c r="E3239">
        <f>+IFERROR(VLOOKUP(B3239,'[1]Sum table'!$A:$F,6,FALSE),0)</f>
        <v>0</v>
      </c>
      <c r="F3239">
        <f>+IFERROR(VLOOKUP(B3239,'[1]Sum table'!$A:$G,7,FALSE),0)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ZK110.K339.C042</v>
      </c>
      <c r="C3240">
        <f>+IFERROR(VLOOKUP(B3240,'[1]Sum table'!$A:$D,4,FALSE),0)</f>
        <v>0</v>
      </c>
      <c r="D3240">
        <f>+IFERROR(VLOOKUP(B3240,'[1]Sum table'!$A:$E,5,FALSE),0)</f>
        <v>0</v>
      </c>
      <c r="E3240">
        <f>+IFERROR(VLOOKUP(B3240,'[1]Sum table'!$A:$F,6,FALSE),0)</f>
        <v>0</v>
      </c>
      <c r="F3240">
        <f>+IFERROR(VLOOKUP(B3240,'[1]Sum table'!$A:$G,7,FALSE),0)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ZK110.K340.C042</v>
      </c>
      <c r="C3241">
        <f>+IFERROR(VLOOKUP(B3241,'[1]Sum table'!$A:$D,4,FALSE),0)</f>
        <v>0</v>
      </c>
      <c r="D3241">
        <f>+IFERROR(VLOOKUP(B3241,'[1]Sum table'!$A:$E,5,FALSE),0)</f>
        <v>0</v>
      </c>
      <c r="E3241">
        <f>+IFERROR(VLOOKUP(B3241,'[1]Sum table'!$A:$F,6,FALSE),0)</f>
        <v>0</v>
      </c>
      <c r="F3241">
        <f>+IFERROR(VLOOKUP(B3241,'[1]Sum table'!$A:$G,7,FALSE),0)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ZK110.K341.C042</v>
      </c>
      <c r="C3242">
        <f>+IFERROR(VLOOKUP(B3242,'[1]Sum table'!$A:$D,4,FALSE),0)</f>
        <v>0</v>
      </c>
      <c r="D3242">
        <f>+IFERROR(VLOOKUP(B3242,'[1]Sum table'!$A:$E,5,FALSE),0)</f>
        <v>0</v>
      </c>
      <c r="E3242">
        <f>+IFERROR(VLOOKUP(B3242,'[1]Sum table'!$A:$F,6,FALSE),0)</f>
        <v>0</v>
      </c>
      <c r="F3242">
        <f>+IFERROR(VLOOKUP(B3242,'[1]Sum table'!$A:$G,7,FALSE),0)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ZK110.K342.C042</v>
      </c>
      <c r="C3243">
        <f>+IFERROR(VLOOKUP(B3243,'[1]Sum table'!$A:$D,4,FALSE),0)</f>
        <v>0</v>
      </c>
      <c r="D3243">
        <f>+IFERROR(VLOOKUP(B3243,'[1]Sum table'!$A:$E,5,FALSE),0)</f>
        <v>0</v>
      </c>
      <c r="E3243">
        <f>+IFERROR(VLOOKUP(B3243,'[1]Sum table'!$A:$F,6,FALSE),0)</f>
        <v>0</v>
      </c>
      <c r="F3243">
        <f>+IFERROR(VLOOKUP(B3243,'[1]Sum table'!$A:$G,7,FALSE),0)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ZK110.K343.C042</v>
      </c>
      <c r="C3244">
        <f>+IFERROR(VLOOKUP(B3244,'[1]Sum table'!$A:$D,4,FALSE),0)</f>
        <v>0</v>
      </c>
      <c r="D3244">
        <f>+IFERROR(VLOOKUP(B3244,'[1]Sum table'!$A:$E,5,FALSE),0)</f>
        <v>0</v>
      </c>
      <c r="E3244">
        <f>+IFERROR(VLOOKUP(B3244,'[1]Sum table'!$A:$F,6,FALSE),0)</f>
        <v>0</v>
      </c>
      <c r="F3244">
        <f>+IFERROR(VLOOKUP(B3244,'[1]Sum table'!$A:$G,7,FALSE),0)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ZK110.K344.C042</v>
      </c>
      <c r="C3245">
        <f>+IFERROR(VLOOKUP(B3245,'[1]Sum table'!$A:$D,4,FALSE),0)</f>
        <v>0</v>
      </c>
      <c r="D3245">
        <f>+IFERROR(VLOOKUP(B3245,'[1]Sum table'!$A:$E,5,FALSE),0)</f>
        <v>0</v>
      </c>
      <c r="E3245">
        <f>+IFERROR(VLOOKUP(B3245,'[1]Sum table'!$A:$F,6,FALSE),0)</f>
        <v>0</v>
      </c>
      <c r="F3245">
        <f>+IFERROR(VLOOKUP(B3245,'[1]Sum table'!$A:$G,7,FALSE),0)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ZK110.K345.C042</v>
      </c>
      <c r="C3246">
        <f>+IFERROR(VLOOKUP(B3246,'[1]Sum table'!$A:$D,4,FALSE),0)</f>
        <v>0</v>
      </c>
      <c r="D3246">
        <f>+IFERROR(VLOOKUP(B3246,'[1]Sum table'!$A:$E,5,FALSE),0)</f>
        <v>0</v>
      </c>
      <c r="E3246">
        <f>+IFERROR(VLOOKUP(B3246,'[1]Sum table'!$A:$F,6,FALSE),0)</f>
        <v>0</v>
      </c>
      <c r="F3246">
        <f>+IFERROR(VLOOKUP(B3246,'[1]Sum table'!$A:$G,7,FALSE),0)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ZK110.K346.C042</v>
      </c>
      <c r="C3247">
        <f>+IFERROR(VLOOKUP(B3247,'[1]Sum table'!$A:$D,4,FALSE),0)</f>
        <v>0</v>
      </c>
      <c r="D3247">
        <f>+IFERROR(VLOOKUP(B3247,'[1]Sum table'!$A:$E,5,FALSE),0)</f>
        <v>0</v>
      </c>
      <c r="E3247">
        <f>+IFERROR(VLOOKUP(B3247,'[1]Sum table'!$A:$F,6,FALSE),0)</f>
        <v>0</v>
      </c>
      <c r="F3247">
        <f>+IFERROR(VLOOKUP(B3247,'[1]Sum table'!$A:$G,7,FALSE),0)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ZK110.K347.C042</v>
      </c>
      <c r="C3248">
        <f>+IFERROR(VLOOKUP(B3248,'[1]Sum table'!$A:$D,4,FALSE),0)</f>
        <v>0</v>
      </c>
      <c r="D3248">
        <f>+IFERROR(VLOOKUP(B3248,'[1]Sum table'!$A:$E,5,FALSE),0)</f>
        <v>0</v>
      </c>
      <c r="E3248">
        <f>+IFERROR(VLOOKUP(B3248,'[1]Sum table'!$A:$F,6,FALSE),0)</f>
        <v>0</v>
      </c>
      <c r="F3248">
        <f>+IFERROR(VLOOKUP(B3248,'[1]Sum table'!$A:$G,7,FALSE),0)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ZK110.K348.C042</v>
      </c>
      <c r="C3249">
        <f>+IFERROR(VLOOKUP(B3249,'[1]Sum table'!$A:$D,4,FALSE),0)</f>
        <v>0</v>
      </c>
      <c r="D3249">
        <f>+IFERROR(VLOOKUP(B3249,'[1]Sum table'!$A:$E,5,FALSE),0)</f>
        <v>0</v>
      </c>
      <c r="E3249">
        <f>+IFERROR(VLOOKUP(B3249,'[1]Sum table'!$A:$F,6,FALSE),0)</f>
        <v>0</v>
      </c>
      <c r="F3249">
        <f>+IFERROR(VLOOKUP(B3249,'[1]Sum table'!$A:$G,7,FALSE),0)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ZK110.K349.C042</v>
      </c>
      <c r="C3250">
        <f>+IFERROR(VLOOKUP(B3250,'[1]Sum table'!$A:$D,4,FALSE),0)</f>
        <v>0</v>
      </c>
      <c r="D3250">
        <f>+IFERROR(VLOOKUP(B3250,'[1]Sum table'!$A:$E,5,FALSE),0)</f>
        <v>0</v>
      </c>
      <c r="E3250">
        <f>+IFERROR(VLOOKUP(B3250,'[1]Sum table'!$A:$F,6,FALSE),0)</f>
        <v>0</v>
      </c>
      <c r="F3250">
        <f>+IFERROR(VLOOKUP(B3250,'[1]Sum table'!$A:$G,7,FALSE),0)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ZK110.K350.C042</v>
      </c>
      <c r="C3251">
        <f>+IFERROR(VLOOKUP(B3251,'[1]Sum table'!$A:$D,4,FALSE),0)</f>
        <v>0</v>
      </c>
      <c r="D3251">
        <f>+IFERROR(VLOOKUP(B3251,'[1]Sum table'!$A:$E,5,FALSE),0)</f>
        <v>0</v>
      </c>
      <c r="E3251">
        <f>+IFERROR(VLOOKUP(B3251,'[1]Sum table'!$A:$F,6,FALSE),0)</f>
        <v>0</v>
      </c>
      <c r="F3251">
        <f>+IFERROR(VLOOKUP(B3251,'[1]Sum table'!$A:$G,7,FALSE),0)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ZK110.K351.C042</v>
      </c>
      <c r="C3252">
        <f>+IFERROR(VLOOKUP(B3252,'[1]Sum table'!$A:$D,4,FALSE),0)</f>
        <v>0</v>
      </c>
      <c r="D3252">
        <f>+IFERROR(VLOOKUP(B3252,'[1]Sum table'!$A:$E,5,FALSE),0)</f>
        <v>0</v>
      </c>
      <c r="E3252">
        <f>+IFERROR(VLOOKUP(B3252,'[1]Sum table'!$A:$F,6,FALSE),0)</f>
        <v>0</v>
      </c>
      <c r="F3252">
        <f>+IFERROR(VLOOKUP(B3252,'[1]Sum table'!$A:$G,7,FALSE),0)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ZK110.K352.C042</v>
      </c>
      <c r="C3253">
        <f>+IFERROR(VLOOKUP(B3253,'[1]Sum table'!$A:$D,4,FALSE),0)</f>
        <v>0</v>
      </c>
      <c r="D3253">
        <f>+IFERROR(VLOOKUP(B3253,'[1]Sum table'!$A:$E,5,FALSE),0)</f>
        <v>0</v>
      </c>
      <c r="E3253">
        <f>+IFERROR(VLOOKUP(B3253,'[1]Sum table'!$A:$F,6,FALSE),0)</f>
        <v>0</v>
      </c>
      <c r="F3253">
        <f>+IFERROR(VLOOKUP(B3253,'[1]Sum table'!$A:$G,7,FALSE),0)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ZK110.K353.C042</v>
      </c>
      <c r="C3254">
        <f>+IFERROR(VLOOKUP(B3254,'[1]Sum table'!$A:$D,4,FALSE),0)</f>
        <v>0</v>
      </c>
      <c r="D3254">
        <f>+IFERROR(VLOOKUP(B3254,'[1]Sum table'!$A:$E,5,FALSE),0)</f>
        <v>0</v>
      </c>
      <c r="E3254">
        <f>+IFERROR(VLOOKUP(B3254,'[1]Sum table'!$A:$F,6,FALSE),0)</f>
        <v>0</v>
      </c>
      <c r="F3254">
        <f>+IFERROR(VLOOKUP(B3254,'[1]Sum table'!$A:$G,7,FALSE),0)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ZK110.K354.C042</v>
      </c>
      <c r="C3255">
        <f>+IFERROR(VLOOKUP(B3255,'[1]Sum table'!$A:$D,4,FALSE),0)</f>
        <v>0</v>
      </c>
      <c r="D3255">
        <f>+IFERROR(VLOOKUP(B3255,'[1]Sum table'!$A:$E,5,FALSE),0)</f>
        <v>0</v>
      </c>
      <c r="E3255">
        <f>+IFERROR(VLOOKUP(B3255,'[1]Sum table'!$A:$F,6,FALSE),0)</f>
        <v>0</v>
      </c>
      <c r="F3255">
        <f>+IFERROR(VLOOKUP(B3255,'[1]Sum table'!$A:$G,7,FALSE),0)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ZK110.K355.C042</v>
      </c>
      <c r="C3256">
        <f>+IFERROR(VLOOKUP(B3256,'[1]Sum table'!$A:$D,4,FALSE),0)</f>
        <v>0</v>
      </c>
      <c r="D3256">
        <f>+IFERROR(VLOOKUP(B3256,'[1]Sum table'!$A:$E,5,FALSE),0)</f>
        <v>0</v>
      </c>
      <c r="E3256">
        <f>+IFERROR(VLOOKUP(B3256,'[1]Sum table'!$A:$F,6,FALSE),0)</f>
        <v>0</v>
      </c>
      <c r="F3256">
        <f>+IFERROR(VLOOKUP(B3256,'[1]Sum table'!$A:$G,7,FALSE),0)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ZK110.K356.C042</v>
      </c>
      <c r="C3257">
        <f>+IFERROR(VLOOKUP(B3257,'[1]Sum table'!$A:$D,4,FALSE),0)</f>
        <v>0</v>
      </c>
      <c r="D3257">
        <f>+IFERROR(VLOOKUP(B3257,'[1]Sum table'!$A:$E,5,FALSE),0)</f>
        <v>0</v>
      </c>
      <c r="E3257">
        <f>+IFERROR(VLOOKUP(B3257,'[1]Sum table'!$A:$F,6,FALSE),0)</f>
        <v>0</v>
      </c>
      <c r="F3257">
        <f>+IFERROR(VLOOKUP(B3257,'[1]Sum table'!$A:$G,7,FALSE),0)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ZK110.K357.C042</v>
      </c>
      <c r="C3258">
        <f>+IFERROR(VLOOKUP(B3258,'[1]Sum table'!$A:$D,4,FALSE),0)</f>
        <v>0</v>
      </c>
      <c r="D3258">
        <f>+IFERROR(VLOOKUP(B3258,'[1]Sum table'!$A:$E,5,FALSE),0)</f>
        <v>0</v>
      </c>
      <c r="E3258">
        <f>+IFERROR(VLOOKUP(B3258,'[1]Sum table'!$A:$F,6,FALSE),0)</f>
        <v>0</v>
      </c>
      <c r="F3258">
        <f>+IFERROR(VLOOKUP(B3258,'[1]Sum table'!$A:$G,7,FALSE),0)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ZK110.K358.C042</v>
      </c>
      <c r="C3259">
        <f>+IFERROR(VLOOKUP(B3259,'[1]Sum table'!$A:$D,4,FALSE),0)</f>
        <v>0</v>
      </c>
      <c r="D3259">
        <f>+IFERROR(VLOOKUP(B3259,'[1]Sum table'!$A:$E,5,FALSE),0)</f>
        <v>0</v>
      </c>
      <c r="E3259">
        <f>+IFERROR(VLOOKUP(B3259,'[1]Sum table'!$A:$F,6,FALSE),0)</f>
        <v>0</v>
      </c>
      <c r="F3259">
        <f>+IFERROR(VLOOKUP(B3259,'[1]Sum table'!$A:$G,7,FALSE),0)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ZK110.K359.C042</v>
      </c>
      <c r="C3260">
        <f>+IFERROR(VLOOKUP(B3260,'[1]Sum table'!$A:$D,4,FALSE),0)</f>
        <v>0</v>
      </c>
      <c r="D3260">
        <f>+IFERROR(VLOOKUP(B3260,'[1]Sum table'!$A:$E,5,FALSE),0)</f>
        <v>0</v>
      </c>
      <c r="E3260">
        <f>+IFERROR(VLOOKUP(B3260,'[1]Sum table'!$A:$F,6,FALSE),0)</f>
        <v>0</v>
      </c>
      <c r="F3260">
        <f>+IFERROR(VLOOKUP(B3260,'[1]Sum table'!$A:$G,7,FALSE),0)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ZK110.K360.C042</v>
      </c>
      <c r="C3261">
        <f>+IFERROR(VLOOKUP(B3261,'[1]Sum table'!$A:$D,4,FALSE),0)</f>
        <v>0</v>
      </c>
      <c r="D3261">
        <f>+IFERROR(VLOOKUP(B3261,'[1]Sum table'!$A:$E,5,FALSE),0)</f>
        <v>0</v>
      </c>
      <c r="E3261">
        <f>+IFERROR(VLOOKUP(B3261,'[1]Sum table'!$A:$F,6,FALSE),0)</f>
        <v>0</v>
      </c>
      <c r="F3261">
        <f>+IFERROR(VLOOKUP(B3261,'[1]Sum table'!$A:$G,7,FALSE),0)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ZK110.K361.C042</v>
      </c>
      <c r="C3262">
        <f>+IFERROR(VLOOKUP(B3262,'[1]Sum table'!$A:$D,4,FALSE),0)</f>
        <v>0</v>
      </c>
      <c r="D3262">
        <f>+IFERROR(VLOOKUP(B3262,'[1]Sum table'!$A:$E,5,FALSE),0)</f>
        <v>0</v>
      </c>
      <c r="E3262">
        <f>+IFERROR(VLOOKUP(B3262,'[1]Sum table'!$A:$F,6,FALSE),0)</f>
        <v>0</v>
      </c>
      <c r="F3262">
        <f>+IFERROR(VLOOKUP(B3262,'[1]Sum table'!$A:$G,7,FALSE),0)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ZK110.K362.C042</v>
      </c>
      <c r="C3263">
        <f>+IFERROR(VLOOKUP(B3263,'[1]Sum table'!$A:$D,4,FALSE),0)</f>
        <v>0</v>
      </c>
      <c r="D3263">
        <f>+IFERROR(VLOOKUP(B3263,'[1]Sum table'!$A:$E,5,FALSE),0)</f>
        <v>0</v>
      </c>
      <c r="E3263">
        <f>+IFERROR(VLOOKUP(B3263,'[1]Sum table'!$A:$F,6,FALSE),0)</f>
        <v>0</v>
      </c>
      <c r="F3263">
        <f>+IFERROR(VLOOKUP(B3263,'[1]Sum table'!$A:$G,7,FALSE),0)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ZK110.K363.C042</v>
      </c>
      <c r="C3264">
        <f>+IFERROR(VLOOKUP(B3264,'[1]Sum table'!$A:$D,4,FALSE),0)</f>
        <v>0</v>
      </c>
      <c r="D3264">
        <f>+IFERROR(VLOOKUP(B3264,'[1]Sum table'!$A:$E,5,FALSE),0)</f>
        <v>0</v>
      </c>
      <c r="E3264">
        <f>+IFERROR(VLOOKUP(B3264,'[1]Sum table'!$A:$F,6,FALSE),0)</f>
        <v>0</v>
      </c>
      <c r="F3264">
        <f>+IFERROR(VLOOKUP(B3264,'[1]Sum table'!$A:$G,7,FALSE),0)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ZK110.K364.C042</v>
      </c>
      <c r="C3265">
        <f>+IFERROR(VLOOKUP(B3265,'[1]Sum table'!$A:$D,4,FALSE),0)</f>
        <v>0</v>
      </c>
      <c r="D3265">
        <f>+IFERROR(VLOOKUP(B3265,'[1]Sum table'!$A:$E,5,FALSE),0)</f>
        <v>0</v>
      </c>
      <c r="E3265">
        <f>+IFERROR(VLOOKUP(B3265,'[1]Sum table'!$A:$F,6,FALSE),0)</f>
        <v>0</v>
      </c>
      <c r="F3265">
        <f>+IFERROR(VLOOKUP(B3265,'[1]Sum table'!$A:$G,7,FALSE),0)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ZK110.K365.C042</v>
      </c>
      <c r="C3266">
        <f>+IFERROR(VLOOKUP(B3266,'[1]Sum table'!$A:$D,4,FALSE),0)</f>
        <v>0</v>
      </c>
      <c r="D3266">
        <f>+IFERROR(VLOOKUP(B3266,'[1]Sum table'!$A:$E,5,FALSE),0)</f>
        <v>0</v>
      </c>
      <c r="E3266">
        <f>+IFERROR(VLOOKUP(B3266,'[1]Sum table'!$A:$F,6,FALSE),0)</f>
        <v>0</v>
      </c>
      <c r="F3266">
        <f>+IFERROR(VLOOKUP(B3266,'[1]Sum table'!$A:$G,7,FALSE),0)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ZK110.K366.C042</v>
      </c>
      <c r="C3267">
        <f>+IFERROR(VLOOKUP(B3267,'[1]Sum table'!$A:$D,4,FALSE),0)</f>
        <v>0</v>
      </c>
      <c r="D3267">
        <f>+IFERROR(VLOOKUP(B3267,'[1]Sum table'!$A:$E,5,FALSE),0)</f>
        <v>0</v>
      </c>
      <c r="E3267">
        <f>+IFERROR(VLOOKUP(B3267,'[1]Sum table'!$A:$F,6,FALSE),0)</f>
        <v>0</v>
      </c>
      <c r="F3267">
        <f>+IFERROR(VLOOKUP(B3267,'[1]Sum table'!$A:$G,7,FALSE),0)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ZK110.K367.C042</v>
      </c>
      <c r="C3268">
        <f>+IFERROR(VLOOKUP(B3268,'[1]Sum table'!$A:$D,4,FALSE),0)</f>
        <v>0</v>
      </c>
      <c r="D3268">
        <f>+IFERROR(VLOOKUP(B3268,'[1]Sum table'!$A:$E,5,FALSE),0)</f>
        <v>0</v>
      </c>
      <c r="E3268">
        <f>+IFERROR(VLOOKUP(B3268,'[1]Sum table'!$A:$F,6,FALSE),0)</f>
        <v>0</v>
      </c>
      <c r="F3268">
        <f>+IFERROR(VLOOKUP(B3268,'[1]Sum table'!$A:$G,7,FALSE),0)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ZK110.K368.C042</v>
      </c>
      <c r="C3269">
        <f>+IFERROR(VLOOKUP(B3269,'[1]Sum table'!$A:$D,4,FALSE),0)</f>
        <v>0</v>
      </c>
      <c r="D3269">
        <f>+IFERROR(VLOOKUP(B3269,'[1]Sum table'!$A:$E,5,FALSE),0)</f>
        <v>0</v>
      </c>
      <c r="E3269">
        <f>+IFERROR(VLOOKUP(B3269,'[1]Sum table'!$A:$F,6,FALSE),0)</f>
        <v>0</v>
      </c>
      <c r="F3269">
        <f>+IFERROR(VLOOKUP(B3269,'[1]Sum table'!$A:$G,7,FALSE),0)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ZK110.K369.C042</v>
      </c>
      <c r="C3270">
        <f>+IFERROR(VLOOKUP(B3270,'[1]Sum table'!$A:$D,4,FALSE),0)</f>
        <v>0</v>
      </c>
      <c r="D3270">
        <f>+IFERROR(VLOOKUP(B3270,'[1]Sum table'!$A:$E,5,FALSE),0)</f>
        <v>0</v>
      </c>
      <c r="E3270">
        <f>+IFERROR(VLOOKUP(B3270,'[1]Sum table'!$A:$F,6,FALSE),0)</f>
        <v>0</v>
      </c>
      <c r="F3270">
        <f>+IFERROR(VLOOKUP(B3270,'[1]Sum table'!$A:$G,7,FALSE),0)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ZK110.K370.C042</v>
      </c>
      <c r="C3271">
        <f>+IFERROR(VLOOKUP(B3271,'[1]Sum table'!$A:$D,4,FALSE),0)</f>
        <v>0</v>
      </c>
      <c r="D3271">
        <f>+IFERROR(VLOOKUP(B3271,'[1]Sum table'!$A:$E,5,FALSE),0)</f>
        <v>0</v>
      </c>
      <c r="E3271">
        <f>+IFERROR(VLOOKUP(B3271,'[1]Sum table'!$A:$F,6,FALSE),0)</f>
        <v>0</v>
      </c>
      <c r="F3271">
        <f>+IFERROR(VLOOKUP(B3271,'[1]Sum table'!$A:$G,7,FALSE),0)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ZK110.K371.C042</v>
      </c>
      <c r="C3272">
        <f>+IFERROR(VLOOKUP(B3272,'[1]Sum table'!$A:$D,4,FALSE),0)</f>
        <v>0</v>
      </c>
      <c r="D3272">
        <f>+IFERROR(VLOOKUP(B3272,'[1]Sum table'!$A:$E,5,FALSE),0)</f>
        <v>0</v>
      </c>
      <c r="E3272">
        <f>+IFERROR(VLOOKUP(B3272,'[1]Sum table'!$A:$F,6,FALSE),0)</f>
        <v>0</v>
      </c>
      <c r="F3272">
        <f>+IFERROR(VLOOKUP(B3272,'[1]Sum table'!$A:$G,7,FALSE),0)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ZK110.K372.C042</v>
      </c>
      <c r="C3273">
        <f>+IFERROR(VLOOKUP(B3273,'[1]Sum table'!$A:$D,4,FALSE),0)</f>
        <v>0</v>
      </c>
      <c r="D3273">
        <f>+IFERROR(VLOOKUP(B3273,'[1]Sum table'!$A:$E,5,FALSE),0)</f>
        <v>0</v>
      </c>
      <c r="E3273">
        <f>+IFERROR(VLOOKUP(B3273,'[1]Sum table'!$A:$F,6,FALSE),0)</f>
        <v>0</v>
      </c>
      <c r="F3273">
        <f>+IFERROR(VLOOKUP(B3273,'[1]Sum table'!$A:$G,7,FALSE),0)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ZK110.K373.C042</v>
      </c>
      <c r="C3274">
        <f>+IFERROR(VLOOKUP(B3274,'[1]Sum table'!$A:$D,4,FALSE),0)</f>
        <v>0</v>
      </c>
      <c r="D3274">
        <f>+IFERROR(VLOOKUP(B3274,'[1]Sum table'!$A:$E,5,FALSE),0)</f>
        <v>0</v>
      </c>
      <c r="E3274">
        <f>+IFERROR(VLOOKUP(B3274,'[1]Sum table'!$A:$F,6,FALSE),0)</f>
        <v>0</v>
      </c>
      <c r="F3274">
        <f>+IFERROR(VLOOKUP(B3274,'[1]Sum table'!$A:$G,7,FALSE),0)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ZK110.K374.C042</v>
      </c>
      <c r="C3275">
        <f>+IFERROR(VLOOKUP(B3275,'[1]Sum table'!$A:$D,4,FALSE),0)</f>
        <v>0</v>
      </c>
      <c r="D3275">
        <f>+IFERROR(VLOOKUP(B3275,'[1]Sum table'!$A:$E,5,FALSE),0)</f>
        <v>0</v>
      </c>
      <c r="E3275">
        <f>+IFERROR(VLOOKUP(B3275,'[1]Sum table'!$A:$F,6,FALSE),0)</f>
        <v>0</v>
      </c>
      <c r="F3275">
        <f>+IFERROR(VLOOKUP(B3275,'[1]Sum table'!$A:$G,7,FALSE),0)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ZK110.K375.C042</v>
      </c>
      <c r="C3276">
        <f>+IFERROR(VLOOKUP(B3276,'[1]Sum table'!$A:$D,4,FALSE),0)</f>
        <v>0</v>
      </c>
      <c r="D3276">
        <f>+IFERROR(VLOOKUP(B3276,'[1]Sum table'!$A:$E,5,FALSE),0)</f>
        <v>0</v>
      </c>
      <c r="E3276">
        <f>+IFERROR(VLOOKUP(B3276,'[1]Sum table'!$A:$F,6,FALSE),0)</f>
        <v>0</v>
      </c>
      <c r="F3276">
        <f>+IFERROR(VLOOKUP(B3276,'[1]Sum table'!$A:$G,7,FALSE),0)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ZK110.K376.C042</v>
      </c>
      <c r="C3277">
        <f>+IFERROR(VLOOKUP(B3277,'[1]Sum table'!$A:$D,4,FALSE),0)</f>
        <v>0</v>
      </c>
      <c r="D3277">
        <f>+IFERROR(VLOOKUP(B3277,'[1]Sum table'!$A:$E,5,FALSE),0)</f>
        <v>0</v>
      </c>
      <c r="E3277">
        <f>+IFERROR(VLOOKUP(B3277,'[1]Sum table'!$A:$F,6,FALSE),0)</f>
        <v>0</v>
      </c>
      <c r="F3277">
        <f>+IFERROR(VLOOKUP(B3277,'[1]Sum table'!$A:$G,7,FALSE),0)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ZK110.K377.C042</v>
      </c>
      <c r="C3278">
        <f>+IFERROR(VLOOKUP(B3278,'[1]Sum table'!$A:$D,4,FALSE),0)</f>
        <v>0</v>
      </c>
      <c r="D3278">
        <f>+IFERROR(VLOOKUP(B3278,'[1]Sum table'!$A:$E,5,FALSE),0)</f>
        <v>0</v>
      </c>
      <c r="E3278">
        <f>+IFERROR(VLOOKUP(B3278,'[1]Sum table'!$A:$F,6,FALSE),0)</f>
        <v>0</v>
      </c>
      <c r="F3278">
        <f>+IFERROR(VLOOKUP(B3278,'[1]Sum table'!$A:$G,7,FALSE),0)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ZK110.K378.C042</v>
      </c>
      <c r="C3279">
        <f>+IFERROR(VLOOKUP(B3279,'[1]Sum table'!$A:$D,4,FALSE),0)</f>
        <v>0</v>
      </c>
      <c r="D3279">
        <f>+IFERROR(VLOOKUP(B3279,'[1]Sum table'!$A:$E,5,FALSE),0)</f>
        <v>0</v>
      </c>
      <c r="E3279">
        <f>+IFERROR(VLOOKUP(B3279,'[1]Sum table'!$A:$F,6,FALSE),0)</f>
        <v>0</v>
      </c>
      <c r="F3279">
        <f>+IFERROR(VLOOKUP(B3279,'[1]Sum table'!$A:$G,7,FALSE),0)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ZK110.K379.C042</v>
      </c>
      <c r="C3280">
        <f>+IFERROR(VLOOKUP(B3280,'[1]Sum table'!$A:$D,4,FALSE),0)</f>
        <v>0</v>
      </c>
      <c r="D3280">
        <f>+IFERROR(VLOOKUP(B3280,'[1]Sum table'!$A:$E,5,FALSE),0)</f>
        <v>0</v>
      </c>
      <c r="E3280">
        <f>+IFERROR(VLOOKUP(B3280,'[1]Sum table'!$A:$F,6,FALSE),0)</f>
        <v>0</v>
      </c>
      <c r="F3280">
        <f>+IFERROR(VLOOKUP(B3280,'[1]Sum table'!$A:$G,7,FALSE),0)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ZK110.K380.C042</v>
      </c>
      <c r="C3281">
        <f>+IFERROR(VLOOKUP(B3281,'[1]Sum table'!$A:$D,4,FALSE),0)</f>
        <v>0</v>
      </c>
      <c r="D3281">
        <f>+IFERROR(VLOOKUP(B3281,'[1]Sum table'!$A:$E,5,FALSE),0)</f>
        <v>0</v>
      </c>
      <c r="E3281">
        <f>+IFERROR(VLOOKUP(B3281,'[1]Sum table'!$A:$F,6,FALSE),0)</f>
        <v>0</v>
      </c>
      <c r="F3281">
        <f>+IFERROR(VLOOKUP(B3281,'[1]Sum table'!$A:$G,7,FALSE),0)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ZK110.K381.C042</v>
      </c>
      <c r="C3282">
        <f>+IFERROR(VLOOKUP(B3282,'[1]Sum table'!$A:$D,4,FALSE),0)</f>
        <v>0</v>
      </c>
      <c r="D3282">
        <f>+IFERROR(VLOOKUP(B3282,'[1]Sum table'!$A:$E,5,FALSE),0)</f>
        <v>0</v>
      </c>
      <c r="E3282">
        <f>+IFERROR(VLOOKUP(B3282,'[1]Sum table'!$A:$F,6,FALSE),0)</f>
        <v>0</v>
      </c>
      <c r="F3282">
        <f>+IFERROR(VLOOKUP(B3282,'[1]Sum table'!$A:$G,7,FALSE),0)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ZK110.K382.C042</v>
      </c>
      <c r="C3283">
        <f>+IFERROR(VLOOKUP(B3283,'[1]Sum table'!$A:$D,4,FALSE),0)</f>
        <v>0</v>
      </c>
      <c r="D3283">
        <f>+IFERROR(VLOOKUP(B3283,'[1]Sum table'!$A:$E,5,FALSE),0)</f>
        <v>0</v>
      </c>
      <c r="E3283">
        <f>+IFERROR(VLOOKUP(B3283,'[1]Sum table'!$A:$F,6,FALSE),0)</f>
        <v>0</v>
      </c>
      <c r="F3283">
        <f>+IFERROR(VLOOKUP(B3283,'[1]Sum table'!$A:$G,7,FALSE),0)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ZK110.K383.C042</v>
      </c>
      <c r="C3284">
        <f>+IFERROR(VLOOKUP(B3284,'[1]Sum table'!$A:$D,4,FALSE),0)</f>
        <v>0</v>
      </c>
      <c r="D3284">
        <f>+IFERROR(VLOOKUP(B3284,'[1]Sum table'!$A:$E,5,FALSE),0)</f>
        <v>0</v>
      </c>
      <c r="E3284">
        <f>+IFERROR(VLOOKUP(B3284,'[1]Sum table'!$A:$F,6,FALSE),0)</f>
        <v>0</v>
      </c>
      <c r="F3284">
        <f>+IFERROR(VLOOKUP(B3284,'[1]Sum table'!$A:$G,7,FALSE),0)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ZK110.K384.C042</v>
      </c>
      <c r="C3285">
        <f>+IFERROR(VLOOKUP(B3285,'[1]Sum table'!$A:$D,4,FALSE),0)</f>
        <v>0</v>
      </c>
      <c r="D3285">
        <f>+IFERROR(VLOOKUP(B3285,'[1]Sum table'!$A:$E,5,FALSE),0)</f>
        <v>0</v>
      </c>
      <c r="E3285">
        <f>+IFERROR(VLOOKUP(B3285,'[1]Sum table'!$A:$F,6,FALSE),0)</f>
        <v>0</v>
      </c>
      <c r="F3285">
        <f>+IFERROR(VLOOKUP(B3285,'[1]Sum table'!$A:$G,7,FALSE),0)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ZK110.K385.C042</v>
      </c>
      <c r="C3286">
        <f>+IFERROR(VLOOKUP(B3286,'[1]Sum table'!$A:$D,4,FALSE),0)</f>
        <v>0</v>
      </c>
      <c r="D3286">
        <f>+IFERROR(VLOOKUP(B3286,'[1]Sum table'!$A:$E,5,FALSE),0)</f>
        <v>0</v>
      </c>
      <c r="E3286">
        <f>+IFERROR(VLOOKUP(B3286,'[1]Sum table'!$A:$F,6,FALSE),0)</f>
        <v>0</v>
      </c>
      <c r="F3286">
        <f>+IFERROR(VLOOKUP(B3286,'[1]Sum table'!$A:$G,7,FALSE),0)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ZK110.K386.C042</v>
      </c>
      <c r="C3287">
        <f>+IFERROR(VLOOKUP(B3287,'[1]Sum table'!$A:$D,4,FALSE),0)</f>
        <v>0</v>
      </c>
      <c r="D3287">
        <f>+IFERROR(VLOOKUP(B3287,'[1]Sum table'!$A:$E,5,FALSE),0)</f>
        <v>0</v>
      </c>
      <c r="E3287">
        <f>+IFERROR(VLOOKUP(B3287,'[1]Sum table'!$A:$F,6,FALSE),0)</f>
        <v>0</v>
      </c>
      <c r="F3287">
        <f>+IFERROR(VLOOKUP(B3287,'[1]Sum table'!$A:$G,7,FALSE),0)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ZK110.K387.C042</v>
      </c>
      <c r="C3288">
        <f>+IFERROR(VLOOKUP(B3288,'[1]Sum table'!$A:$D,4,FALSE),0)</f>
        <v>0</v>
      </c>
      <c r="D3288">
        <f>+IFERROR(VLOOKUP(B3288,'[1]Sum table'!$A:$E,5,FALSE),0)</f>
        <v>0</v>
      </c>
      <c r="E3288">
        <f>+IFERROR(VLOOKUP(B3288,'[1]Sum table'!$A:$F,6,FALSE),0)</f>
        <v>0</v>
      </c>
      <c r="F3288">
        <f>+IFERROR(VLOOKUP(B3288,'[1]Sum table'!$A:$G,7,FALSE),0)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ZK110.K388.C042</v>
      </c>
      <c r="C3289">
        <f>+IFERROR(VLOOKUP(B3289,'[1]Sum table'!$A:$D,4,FALSE),0)</f>
        <v>0</v>
      </c>
      <c r="D3289">
        <f>+IFERROR(VLOOKUP(B3289,'[1]Sum table'!$A:$E,5,FALSE),0)</f>
        <v>0</v>
      </c>
      <c r="E3289">
        <f>+IFERROR(VLOOKUP(B3289,'[1]Sum table'!$A:$F,6,FALSE),0)</f>
        <v>0</v>
      </c>
      <c r="F3289">
        <f>+IFERROR(VLOOKUP(B3289,'[1]Sum table'!$A:$G,7,FALSE),0)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ZK110.K389.C042</v>
      </c>
      <c r="C3290">
        <f>+IFERROR(VLOOKUP(B3290,'[1]Sum table'!$A:$D,4,FALSE),0)</f>
        <v>0</v>
      </c>
      <c r="D3290">
        <f>+IFERROR(VLOOKUP(B3290,'[1]Sum table'!$A:$E,5,FALSE),0)</f>
        <v>0</v>
      </c>
      <c r="E3290">
        <f>+IFERROR(VLOOKUP(B3290,'[1]Sum table'!$A:$F,6,FALSE),0)</f>
        <v>0</v>
      </c>
      <c r="F3290">
        <f>+IFERROR(VLOOKUP(B3290,'[1]Sum table'!$A:$G,7,FALSE),0)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ZK110.K390.C042</v>
      </c>
      <c r="C3291">
        <f>+IFERROR(VLOOKUP(B3291,'[1]Sum table'!$A:$D,4,FALSE),0)</f>
        <v>0</v>
      </c>
      <c r="D3291">
        <f>+IFERROR(VLOOKUP(B3291,'[1]Sum table'!$A:$E,5,FALSE),0)</f>
        <v>0</v>
      </c>
      <c r="E3291">
        <f>+IFERROR(VLOOKUP(B3291,'[1]Sum table'!$A:$F,6,FALSE),0)</f>
        <v>0</v>
      </c>
      <c r="F3291">
        <f>+IFERROR(VLOOKUP(B3291,'[1]Sum table'!$A:$G,7,FALSE),0)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ZK110.K391.C042</v>
      </c>
      <c r="C3292">
        <f>+IFERROR(VLOOKUP(B3292,'[1]Sum table'!$A:$D,4,FALSE),0)</f>
        <v>0</v>
      </c>
      <c r="D3292">
        <f>+IFERROR(VLOOKUP(B3292,'[1]Sum table'!$A:$E,5,FALSE),0)</f>
        <v>0</v>
      </c>
      <c r="E3292">
        <f>+IFERROR(VLOOKUP(B3292,'[1]Sum table'!$A:$F,6,FALSE),0)</f>
        <v>0</v>
      </c>
      <c r="F3292">
        <f>+IFERROR(VLOOKUP(B3292,'[1]Sum table'!$A:$G,7,FALSE),0)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ZK110.K392.C042</v>
      </c>
      <c r="C3293">
        <f>+IFERROR(VLOOKUP(B3293,'[1]Sum table'!$A:$D,4,FALSE),0)</f>
        <v>0</v>
      </c>
      <c r="D3293">
        <f>+IFERROR(VLOOKUP(B3293,'[1]Sum table'!$A:$E,5,FALSE),0)</f>
        <v>0</v>
      </c>
      <c r="E3293">
        <f>+IFERROR(VLOOKUP(B3293,'[1]Sum table'!$A:$F,6,FALSE),0)</f>
        <v>0</v>
      </c>
      <c r="F3293">
        <f>+IFERROR(VLOOKUP(B3293,'[1]Sum table'!$A:$G,7,FALSE),0)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ZK110.K393.C042</v>
      </c>
      <c r="C3294">
        <f>+IFERROR(VLOOKUP(B3294,'[1]Sum table'!$A:$D,4,FALSE),0)</f>
        <v>0</v>
      </c>
      <c r="D3294">
        <f>+IFERROR(VLOOKUP(B3294,'[1]Sum table'!$A:$E,5,FALSE),0)</f>
        <v>0</v>
      </c>
      <c r="E3294">
        <f>+IFERROR(VLOOKUP(B3294,'[1]Sum table'!$A:$F,6,FALSE),0)</f>
        <v>0</v>
      </c>
      <c r="F3294">
        <f>+IFERROR(VLOOKUP(B3294,'[1]Sum table'!$A:$G,7,FALSE),0)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ZK110.K394.C042</v>
      </c>
      <c r="C3295">
        <f>+IFERROR(VLOOKUP(B3295,'[1]Sum table'!$A:$D,4,FALSE),0)</f>
        <v>0</v>
      </c>
      <c r="D3295">
        <f>+IFERROR(VLOOKUP(B3295,'[1]Sum table'!$A:$E,5,FALSE),0)</f>
        <v>0</v>
      </c>
      <c r="E3295">
        <f>+IFERROR(VLOOKUP(B3295,'[1]Sum table'!$A:$F,6,FALSE),0)</f>
        <v>0</v>
      </c>
      <c r="F3295">
        <f>+IFERROR(VLOOKUP(B3295,'[1]Sum table'!$A:$G,7,FALSE),0)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ZK110.K395.C042</v>
      </c>
      <c r="C3296">
        <f>+IFERROR(VLOOKUP(B3296,'[1]Sum table'!$A:$D,4,FALSE),0)</f>
        <v>0</v>
      </c>
      <c r="D3296">
        <f>+IFERROR(VLOOKUP(B3296,'[1]Sum table'!$A:$E,5,FALSE),0)</f>
        <v>0</v>
      </c>
      <c r="E3296">
        <f>+IFERROR(VLOOKUP(B3296,'[1]Sum table'!$A:$F,6,FALSE),0)</f>
        <v>0</v>
      </c>
      <c r="F3296">
        <f>+IFERROR(VLOOKUP(B3296,'[1]Sum table'!$A:$G,7,FALSE),0)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ZK110.K396.C042</v>
      </c>
      <c r="C3297">
        <f>+IFERROR(VLOOKUP(B3297,'[1]Sum table'!$A:$D,4,FALSE),0)</f>
        <v>0</v>
      </c>
      <c r="D3297">
        <f>+IFERROR(VLOOKUP(B3297,'[1]Sum table'!$A:$E,5,FALSE),0)</f>
        <v>0</v>
      </c>
      <c r="E3297">
        <f>+IFERROR(VLOOKUP(B3297,'[1]Sum table'!$A:$F,6,FALSE),0)</f>
        <v>0</v>
      </c>
      <c r="F3297">
        <f>+IFERROR(VLOOKUP(B3297,'[1]Sum table'!$A:$G,7,FALSE),0)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ZK110.K397.C042</v>
      </c>
      <c r="C3298">
        <f>+IFERROR(VLOOKUP(B3298,'[1]Sum table'!$A:$D,4,FALSE),0)</f>
        <v>0</v>
      </c>
      <c r="D3298">
        <f>+IFERROR(VLOOKUP(B3298,'[1]Sum table'!$A:$E,5,FALSE),0)</f>
        <v>0</v>
      </c>
      <c r="E3298">
        <f>+IFERROR(VLOOKUP(B3298,'[1]Sum table'!$A:$F,6,FALSE),0)</f>
        <v>0</v>
      </c>
      <c r="F3298">
        <f>+IFERROR(VLOOKUP(B3298,'[1]Sum table'!$A:$G,7,FALSE),0)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ZK110.K398.C042</v>
      </c>
      <c r="C3299">
        <f>+IFERROR(VLOOKUP(B3299,'[1]Sum table'!$A:$D,4,FALSE),0)</f>
        <v>0</v>
      </c>
      <c r="D3299">
        <f>+IFERROR(VLOOKUP(B3299,'[1]Sum table'!$A:$E,5,FALSE),0)</f>
        <v>0</v>
      </c>
      <c r="E3299">
        <f>+IFERROR(VLOOKUP(B3299,'[1]Sum table'!$A:$F,6,FALSE),0)</f>
        <v>0</v>
      </c>
      <c r="F3299">
        <f>+IFERROR(VLOOKUP(B3299,'[1]Sum table'!$A:$G,7,FALSE),0)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ZK110.K399.C042</v>
      </c>
      <c r="C3300">
        <f>+IFERROR(VLOOKUP(B3300,'[1]Sum table'!$A:$D,4,FALSE),0)</f>
        <v>0</v>
      </c>
      <c r="D3300">
        <f>+IFERROR(VLOOKUP(B3300,'[1]Sum table'!$A:$E,5,FALSE),0)</f>
        <v>0</v>
      </c>
      <c r="E3300">
        <f>+IFERROR(VLOOKUP(B3300,'[1]Sum table'!$A:$F,6,FALSE),0)</f>
        <v>0</v>
      </c>
      <c r="F3300">
        <f>+IFERROR(VLOOKUP(B3300,'[1]Sum table'!$A:$G,7,FALSE),0)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ZK111.K100.C042</v>
      </c>
      <c r="C3301">
        <f>+IFERROR(VLOOKUP(B3301,'[1]Sum table'!$A:$D,4,FALSE),0)</f>
        <v>0</v>
      </c>
      <c r="D3301">
        <f>+IFERROR(VLOOKUP(B3301,'[1]Sum table'!$A:$E,5,FALSE),0)</f>
        <v>0</v>
      </c>
      <c r="E3301">
        <f>+IFERROR(VLOOKUP(B3301,'[1]Sum table'!$A:$F,6,FALSE),0)</f>
        <v>0</v>
      </c>
      <c r="F3301">
        <f>+IFERROR(VLOOKUP(B3301,'[1]Sum table'!$A:$G,7,FALSE),0)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ZK111.K101.C042</v>
      </c>
      <c r="C3302">
        <f>+IFERROR(VLOOKUP(B3302,'[1]Sum table'!$A:$D,4,FALSE),0)</f>
        <v>0</v>
      </c>
      <c r="D3302">
        <f>+IFERROR(VLOOKUP(B3302,'[1]Sum table'!$A:$E,5,FALSE),0)</f>
        <v>0</v>
      </c>
      <c r="E3302">
        <f>+IFERROR(VLOOKUP(B3302,'[1]Sum table'!$A:$F,6,FALSE),0)</f>
        <v>0</v>
      </c>
      <c r="F3302">
        <f>+IFERROR(VLOOKUP(B3302,'[1]Sum table'!$A:$G,7,FALSE),0)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ZK111.K102.C042</v>
      </c>
      <c r="C3303">
        <f>+IFERROR(VLOOKUP(B3303,'[1]Sum table'!$A:$D,4,FALSE),0)</f>
        <v>0</v>
      </c>
      <c r="D3303">
        <f>+IFERROR(VLOOKUP(B3303,'[1]Sum table'!$A:$E,5,FALSE),0)</f>
        <v>0</v>
      </c>
      <c r="E3303">
        <f>+IFERROR(VLOOKUP(B3303,'[1]Sum table'!$A:$F,6,FALSE),0)</f>
        <v>0</v>
      </c>
      <c r="F3303">
        <f>+IFERROR(VLOOKUP(B3303,'[1]Sum table'!$A:$G,7,FALSE),0)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ZK111.K103.C042</v>
      </c>
      <c r="C3304">
        <f>+IFERROR(VLOOKUP(B3304,'[1]Sum table'!$A:$D,4,FALSE),0)</f>
        <v>0</v>
      </c>
      <c r="D3304">
        <f>+IFERROR(VLOOKUP(B3304,'[1]Sum table'!$A:$E,5,FALSE),0)</f>
        <v>0</v>
      </c>
      <c r="E3304">
        <f>+IFERROR(VLOOKUP(B3304,'[1]Sum table'!$A:$F,6,FALSE),0)</f>
        <v>0</v>
      </c>
      <c r="F3304">
        <f>+IFERROR(VLOOKUP(B3304,'[1]Sum table'!$A:$G,7,FALSE),0)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ZK111.K104.C042</v>
      </c>
      <c r="C3305">
        <f>+IFERROR(VLOOKUP(B3305,'[1]Sum table'!$A:$D,4,FALSE),0)</f>
        <v>0</v>
      </c>
      <c r="D3305">
        <f>+IFERROR(VLOOKUP(B3305,'[1]Sum table'!$A:$E,5,FALSE),0)</f>
        <v>0</v>
      </c>
      <c r="E3305">
        <f>+IFERROR(VLOOKUP(B3305,'[1]Sum table'!$A:$F,6,FALSE),0)</f>
        <v>0</v>
      </c>
      <c r="F3305">
        <f>+IFERROR(VLOOKUP(B3305,'[1]Sum table'!$A:$G,7,FALSE),0)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ZK111.K105.C042</v>
      </c>
      <c r="C3306">
        <f>+IFERROR(VLOOKUP(B3306,'[1]Sum table'!$A:$D,4,FALSE),0)</f>
        <v>0</v>
      </c>
      <c r="D3306">
        <f>+IFERROR(VLOOKUP(B3306,'[1]Sum table'!$A:$E,5,FALSE),0)</f>
        <v>0</v>
      </c>
      <c r="E3306">
        <f>+IFERROR(VLOOKUP(B3306,'[1]Sum table'!$A:$F,6,FALSE),0)</f>
        <v>0</v>
      </c>
      <c r="F3306">
        <f>+IFERROR(VLOOKUP(B3306,'[1]Sum table'!$A:$G,7,FALSE),0)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ZK111.K106.C042</v>
      </c>
      <c r="C3307">
        <f>+IFERROR(VLOOKUP(B3307,'[1]Sum table'!$A:$D,4,FALSE),0)</f>
        <v>0</v>
      </c>
      <c r="D3307">
        <f>+IFERROR(VLOOKUP(B3307,'[1]Sum table'!$A:$E,5,FALSE),0)</f>
        <v>0</v>
      </c>
      <c r="E3307">
        <f>+IFERROR(VLOOKUP(B3307,'[1]Sum table'!$A:$F,6,FALSE),0)</f>
        <v>0</v>
      </c>
      <c r="F3307">
        <f>+IFERROR(VLOOKUP(B3307,'[1]Sum table'!$A:$G,7,FALSE),0)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ZK111.K107.C042</v>
      </c>
      <c r="C3308">
        <f>+IFERROR(VLOOKUP(B3308,'[1]Sum table'!$A:$D,4,FALSE),0)</f>
        <v>0</v>
      </c>
      <c r="D3308">
        <f>+IFERROR(VLOOKUP(B3308,'[1]Sum table'!$A:$E,5,FALSE),0)</f>
        <v>0</v>
      </c>
      <c r="E3308">
        <f>+IFERROR(VLOOKUP(B3308,'[1]Sum table'!$A:$F,6,FALSE),0)</f>
        <v>0</v>
      </c>
      <c r="F3308">
        <f>+IFERROR(VLOOKUP(B3308,'[1]Sum table'!$A:$G,7,FALSE),0)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ZK111.K108.C042</v>
      </c>
      <c r="C3309">
        <f>+IFERROR(VLOOKUP(B3309,'[1]Sum table'!$A:$D,4,FALSE),0)</f>
        <v>0</v>
      </c>
      <c r="D3309">
        <f>+IFERROR(VLOOKUP(B3309,'[1]Sum table'!$A:$E,5,FALSE),0)</f>
        <v>0</v>
      </c>
      <c r="E3309">
        <f>+IFERROR(VLOOKUP(B3309,'[1]Sum table'!$A:$F,6,FALSE),0)</f>
        <v>0</v>
      </c>
      <c r="F3309">
        <f>+IFERROR(VLOOKUP(B3309,'[1]Sum table'!$A:$G,7,FALSE),0)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ZK111.K109.C042</v>
      </c>
      <c r="C3310">
        <f>+IFERROR(VLOOKUP(B3310,'[1]Sum table'!$A:$D,4,FALSE),0)</f>
        <v>0</v>
      </c>
      <c r="D3310">
        <f>+IFERROR(VLOOKUP(B3310,'[1]Sum table'!$A:$E,5,FALSE),0)</f>
        <v>0</v>
      </c>
      <c r="E3310">
        <f>+IFERROR(VLOOKUP(B3310,'[1]Sum table'!$A:$F,6,FALSE),0)</f>
        <v>0</v>
      </c>
      <c r="F3310">
        <f>+IFERROR(VLOOKUP(B3310,'[1]Sum table'!$A:$G,7,FALSE),0)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ZK111.K110.C042</v>
      </c>
      <c r="C3311">
        <f>+IFERROR(VLOOKUP(B3311,'[1]Sum table'!$A:$D,4,FALSE),0)</f>
        <v>0</v>
      </c>
      <c r="D3311">
        <f>+IFERROR(VLOOKUP(B3311,'[1]Sum table'!$A:$E,5,FALSE),0)</f>
        <v>0</v>
      </c>
      <c r="E3311">
        <f>+IFERROR(VLOOKUP(B3311,'[1]Sum table'!$A:$F,6,FALSE),0)</f>
        <v>0</v>
      </c>
      <c r="F3311">
        <f>+IFERROR(VLOOKUP(B3311,'[1]Sum table'!$A:$G,7,FALSE),0)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ZK111.K111.C042</v>
      </c>
      <c r="C3312">
        <f>+IFERROR(VLOOKUP(B3312,'[1]Sum table'!$A:$D,4,FALSE),0)</f>
        <v>0</v>
      </c>
      <c r="D3312">
        <f>+IFERROR(VLOOKUP(B3312,'[1]Sum table'!$A:$E,5,FALSE),0)</f>
        <v>0</v>
      </c>
      <c r="E3312">
        <f>+IFERROR(VLOOKUP(B3312,'[1]Sum table'!$A:$F,6,FALSE),0)</f>
        <v>0</v>
      </c>
      <c r="F3312">
        <f>+IFERROR(VLOOKUP(B3312,'[1]Sum table'!$A:$G,7,FALSE),0)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ZK111.K112.C042</v>
      </c>
      <c r="C3313">
        <f>+IFERROR(VLOOKUP(B3313,'[1]Sum table'!$A:$D,4,FALSE),0)</f>
        <v>0</v>
      </c>
      <c r="D3313">
        <f>+IFERROR(VLOOKUP(B3313,'[1]Sum table'!$A:$E,5,FALSE),0)</f>
        <v>0</v>
      </c>
      <c r="E3313">
        <f>+IFERROR(VLOOKUP(B3313,'[1]Sum table'!$A:$F,6,FALSE),0)</f>
        <v>0</v>
      </c>
      <c r="F3313">
        <f>+IFERROR(VLOOKUP(B3313,'[1]Sum table'!$A:$G,7,FALSE),0)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ZK111.K113.C042</v>
      </c>
      <c r="C3314">
        <f>+IFERROR(VLOOKUP(B3314,'[1]Sum table'!$A:$D,4,FALSE),0)</f>
        <v>0</v>
      </c>
      <c r="D3314">
        <f>+IFERROR(VLOOKUP(B3314,'[1]Sum table'!$A:$E,5,FALSE),0)</f>
        <v>0</v>
      </c>
      <c r="E3314">
        <f>+IFERROR(VLOOKUP(B3314,'[1]Sum table'!$A:$F,6,FALSE),0)</f>
        <v>0</v>
      </c>
      <c r="F3314">
        <f>+IFERROR(VLOOKUP(B3314,'[1]Sum table'!$A:$G,7,FALSE),0)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ZK111.K114.C042</v>
      </c>
      <c r="C3315">
        <f>+IFERROR(VLOOKUP(B3315,'[1]Sum table'!$A:$D,4,FALSE),0)</f>
        <v>0</v>
      </c>
      <c r="D3315">
        <f>+IFERROR(VLOOKUP(B3315,'[1]Sum table'!$A:$E,5,FALSE),0)</f>
        <v>0</v>
      </c>
      <c r="E3315">
        <f>+IFERROR(VLOOKUP(B3315,'[1]Sum table'!$A:$F,6,FALSE),0)</f>
        <v>0</v>
      </c>
      <c r="F3315">
        <f>+IFERROR(VLOOKUP(B3315,'[1]Sum table'!$A:$G,7,FALSE),0)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ZK111.K115.C042</v>
      </c>
      <c r="C3316">
        <f>+IFERROR(VLOOKUP(B3316,'[1]Sum table'!$A:$D,4,FALSE),0)</f>
        <v>0</v>
      </c>
      <c r="D3316">
        <f>+IFERROR(VLOOKUP(B3316,'[1]Sum table'!$A:$E,5,FALSE),0)</f>
        <v>0</v>
      </c>
      <c r="E3316">
        <f>+IFERROR(VLOOKUP(B3316,'[1]Sum table'!$A:$F,6,FALSE),0)</f>
        <v>0</v>
      </c>
      <c r="F3316">
        <f>+IFERROR(VLOOKUP(B3316,'[1]Sum table'!$A:$G,7,FALSE),0)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ZK111.K116.C042</v>
      </c>
      <c r="C3317">
        <f>+IFERROR(VLOOKUP(B3317,'[1]Sum table'!$A:$D,4,FALSE),0)</f>
        <v>0</v>
      </c>
      <c r="D3317">
        <f>+IFERROR(VLOOKUP(B3317,'[1]Sum table'!$A:$E,5,FALSE),0)</f>
        <v>0</v>
      </c>
      <c r="E3317">
        <f>+IFERROR(VLOOKUP(B3317,'[1]Sum table'!$A:$F,6,FALSE),0)</f>
        <v>0</v>
      </c>
      <c r="F3317">
        <f>+IFERROR(VLOOKUP(B3317,'[1]Sum table'!$A:$G,7,FALSE),0)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ZK111.K117.C042</v>
      </c>
      <c r="C3318">
        <f>+IFERROR(VLOOKUP(B3318,'[1]Sum table'!$A:$D,4,FALSE),0)</f>
        <v>0</v>
      </c>
      <c r="D3318">
        <f>+IFERROR(VLOOKUP(B3318,'[1]Sum table'!$A:$E,5,FALSE),0)</f>
        <v>0</v>
      </c>
      <c r="E3318">
        <f>+IFERROR(VLOOKUP(B3318,'[1]Sum table'!$A:$F,6,FALSE),0)</f>
        <v>0</v>
      </c>
      <c r="F3318">
        <f>+IFERROR(VLOOKUP(B3318,'[1]Sum table'!$A:$G,7,FALSE),0)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ZK111.K118.C042</v>
      </c>
      <c r="C3319">
        <f>+IFERROR(VLOOKUP(B3319,'[1]Sum table'!$A:$D,4,FALSE),0)</f>
        <v>0</v>
      </c>
      <c r="D3319">
        <f>+IFERROR(VLOOKUP(B3319,'[1]Sum table'!$A:$E,5,FALSE),0)</f>
        <v>0</v>
      </c>
      <c r="E3319">
        <f>+IFERROR(VLOOKUP(B3319,'[1]Sum table'!$A:$F,6,FALSE),0)</f>
        <v>0</v>
      </c>
      <c r="F3319">
        <f>+IFERROR(VLOOKUP(B3319,'[1]Sum table'!$A:$G,7,FALSE),0)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ZK111.K119.C042</v>
      </c>
      <c r="C3320">
        <f>+IFERROR(VLOOKUP(B3320,'[1]Sum table'!$A:$D,4,FALSE),0)</f>
        <v>0</v>
      </c>
      <c r="D3320">
        <f>+IFERROR(VLOOKUP(B3320,'[1]Sum table'!$A:$E,5,FALSE),0)</f>
        <v>0</v>
      </c>
      <c r="E3320">
        <f>+IFERROR(VLOOKUP(B3320,'[1]Sum table'!$A:$F,6,FALSE),0)</f>
        <v>0</v>
      </c>
      <c r="F3320">
        <f>+IFERROR(VLOOKUP(B3320,'[1]Sum table'!$A:$G,7,FALSE),0)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ZK111.K120.C042</v>
      </c>
      <c r="C3321">
        <f>+IFERROR(VLOOKUP(B3321,'[1]Sum table'!$A:$D,4,FALSE),0)</f>
        <v>0</v>
      </c>
      <c r="D3321">
        <f>+IFERROR(VLOOKUP(B3321,'[1]Sum table'!$A:$E,5,FALSE),0)</f>
        <v>0</v>
      </c>
      <c r="E3321">
        <f>+IFERROR(VLOOKUP(B3321,'[1]Sum table'!$A:$F,6,FALSE),0)</f>
        <v>0</v>
      </c>
      <c r="F3321">
        <f>+IFERROR(VLOOKUP(B3321,'[1]Sum table'!$A:$G,7,FALSE),0)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ZK111.K121.C042</v>
      </c>
      <c r="C3322">
        <f>+IFERROR(VLOOKUP(B3322,'[1]Sum table'!$A:$D,4,FALSE),0)</f>
        <v>0</v>
      </c>
      <c r="D3322">
        <f>+IFERROR(VLOOKUP(B3322,'[1]Sum table'!$A:$E,5,FALSE),0)</f>
        <v>0</v>
      </c>
      <c r="E3322">
        <f>+IFERROR(VLOOKUP(B3322,'[1]Sum table'!$A:$F,6,FALSE),0)</f>
        <v>0</v>
      </c>
      <c r="F3322">
        <f>+IFERROR(VLOOKUP(B3322,'[1]Sum table'!$A:$G,7,FALSE),0)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ZK111.K122.C042</v>
      </c>
      <c r="C3323">
        <f>+IFERROR(VLOOKUP(B3323,'[1]Sum table'!$A:$D,4,FALSE),0)</f>
        <v>0</v>
      </c>
      <c r="D3323">
        <f>+IFERROR(VLOOKUP(B3323,'[1]Sum table'!$A:$E,5,FALSE),0)</f>
        <v>0</v>
      </c>
      <c r="E3323">
        <f>+IFERROR(VLOOKUP(B3323,'[1]Sum table'!$A:$F,6,FALSE),0)</f>
        <v>0</v>
      </c>
      <c r="F3323">
        <f>+IFERROR(VLOOKUP(B3323,'[1]Sum table'!$A:$G,7,FALSE),0)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ZK111.K123.C042</v>
      </c>
      <c r="C3324">
        <f>+IFERROR(VLOOKUP(B3324,'[1]Sum table'!$A:$D,4,FALSE),0)</f>
        <v>0</v>
      </c>
      <c r="D3324">
        <f>+IFERROR(VLOOKUP(B3324,'[1]Sum table'!$A:$E,5,FALSE),0)</f>
        <v>0</v>
      </c>
      <c r="E3324">
        <f>+IFERROR(VLOOKUP(B3324,'[1]Sum table'!$A:$F,6,FALSE),0)</f>
        <v>0</v>
      </c>
      <c r="F3324">
        <f>+IFERROR(VLOOKUP(B3324,'[1]Sum table'!$A:$G,7,FALSE),0)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ZK111.K124.C042</v>
      </c>
      <c r="C3325">
        <f>+IFERROR(VLOOKUP(B3325,'[1]Sum table'!$A:$D,4,FALSE),0)</f>
        <v>0</v>
      </c>
      <c r="D3325">
        <f>+IFERROR(VLOOKUP(B3325,'[1]Sum table'!$A:$E,5,FALSE),0)</f>
        <v>0</v>
      </c>
      <c r="E3325">
        <f>+IFERROR(VLOOKUP(B3325,'[1]Sum table'!$A:$F,6,FALSE),0)</f>
        <v>0</v>
      </c>
      <c r="F3325">
        <f>+IFERROR(VLOOKUP(B3325,'[1]Sum table'!$A:$G,7,FALSE),0)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ZK111.K125.C042</v>
      </c>
      <c r="C3326">
        <f>+IFERROR(VLOOKUP(B3326,'[1]Sum table'!$A:$D,4,FALSE),0)</f>
        <v>0</v>
      </c>
      <c r="D3326">
        <f>+IFERROR(VLOOKUP(B3326,'[1]Sum table'!$A:$E,5,FALSE),0)</f>
        <v>0</v>
      </c>
      <c r="E3326">
        <f>+IFERROR(VLOOKUP(B3326,'[1]Sum table'!$A:$F,6,FALSE),0)</f>
        <v>0</v>
      </c>
      <c r="F3326">
        <f>+IFERROR(VLOOKUP(B3326,'[1]Sum table'!$A:$G,7,FALSE),0)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ZK111.K126.C042</v>
      </c>
      <c r="C3327">
        <f>+IFERROR(VLOOKUP(B3327,'[1]Sum table'!$A:$D,4,FALSE),0)</f>
        <v>0</v>
      </c>
      <c r="D3327">
        <f>+IFERROR(VLOOKUP(B3327,'[1]Sum table'!$A:$E,5,FALSE),0)</f>
        <v>0</v>
      </c>
      <c r="E3327">
        <f>+IFERROR(VLOOKUP(B3327,'[1]Sum table'!$A:$F,6,FALSE),0)</f>
        <v>0</v>
      </c>
      <c r="F3327">
        <f>+IFERROR(VLOOKUP(B3327,'[1]Sum table'!$A:$G,7,FALSE),0)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ZK111.K127.C042</v>
      </c>
      <c r="C3328">
        <f>+IFERROR(VLOOKUP(B3328,'[1]Sum table'!$A:$D,4,FALSE),0)</f>
        <v>0</v>
      </c>
      <c r="D3328">
        <f>+IFERROR(VLOOKUP(B3328,'[1]Sum table'!$A:$E,5,FALSE),0)</f>
        <v>0</v>
      </c>
      <c r="E3328">
        <f>+IFERROR(VLOOKUP(B3328,'[1]Sum table'!$A:$F,6,FALSE),0)</f>
        <v>0</v>
      </c>
      <c r="F3328">
        <f>+IFERROR(VLOOKUP(B3328,'[1]Sum table'!$A:$G,7,FALSE),0)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ZK111.K128.C042</v>
      </c>
      <c r="C3329">
        <f>+IFERROR(VLOOKUP(B3329,'[1]Sum table'!$A:$D,4,FALSE),0)</f>
        <v>0</v>
      </c>
      <c r="D3329">
        <f>+IFERROR(VLOOKUP(B3329,'[1]Sum table'!$A:$E,5,FALSE),0)</f>
        <v>0</v>
      </c>
      <c r="E3329">
        <f>+IFERROR(VLOOKUP(B3329,'[1]Sum table'!$A:$F,6,FALSE),0)</f>
        <v>0</v>
      </c>
      <c r="F3329">
        <f>+IFERROR(VLOOKUP(B3329,'[1]Sum table'!$A:$G,7,FALSE),0)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ZK111.K129.C042</v>
      </c>
      <c r="C3330">
        <f>+IFERROR(VLOOKUP(B3330,'[1]Sum table'!$A:$D,4,FALSE),0)</f>
        <v>0</v>
      </c>
      <c r="D3330">
        <f>+IFERROR(VLOOKUP(B3330,'[1]Sum table'!$A:$E,5,FALSE),0)</f>
        <v>0</v>
      </c>
      <c r="E3330">
        <f>+IFERROR(VLOOKUP(B3330,'[1]Sum table'!$A:$F,6,FALSE),0)</f>
        <v>0</v>
      </c>
      <c r="F3330">
        <f>+IFERROR(VLOOKUP(B3330,'[1]Sum table'!$A:$G,7,FALSE),0)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ZK111.K130.C042</v>
      </c>
      <c r="C3331">
        <f>+IFERROR(VLOOKUP(B3331,'[1]Sum table'!$A:$D,4,FALSE),0)</f>
        <v>0</v>
      </c>
      <c r="D3331">
        <f>+IFERROR(VLOOKUP(B3331,'[1]Sum table'!$A:$E,5,FALSE),0)</f>
        <v>0</v>
      </c>
      <c r="E3331">
        <f>+IFERROR(VLOOKUP(B3331,'[1]Sum table'!$A:$F,6,FALSE),0)</f>
        <v>0</v>
      </c>
      <c r="F3331">
        <f>+IFERROR(VLOOKUP(B3331,'[1]Sum table'!$A:$G,7,FALSE),0)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ZK111.K131.C042</v>
      </c>
      <c r="C3332">
        <f>+IFERROR(VLOOKUP(B3332,'[1]Sum table'!$A:$D,4,FALSE),0)</f>
        <v>0</v>
      </c>
      <c r="D3332">
        <f>+IFERROR(VLOOKUP(B3332,'[1]Sum table'!$A:$E,5,FALSE),0)</f>
        <v>0</v>
      </c>
      <c r="E3332">
        <f>+IFERROR(VLOOKUP(B3332,'[1]Sum table'!$A:$F,6,FALSE),0)</f>
        <v>0</v>
      </c>
      <c r="F3332">
        <f>+IFERROR(VLOOKUP(B3332,'[1]Sum table'!$A:$G,7,FALSE),0)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ZK111.K132.C042</v>
      </c>
      <c r="C3333">
        <f>+IFERROR(VLOOKUP(B3333,'[1]Sum table'!$A:$D,4,FALSE),0)</f>
        <v>0</v>
      </c>
      <c r="D3333">
        <f>+IFERROR(VLOOKUP(B3333,'[1]Sum table'!$A:$E,5,FALSE),0)</f>
        <v>0</v>
      </c>
      <c r="E3333">
        <f>+IFERROR(VLOOKUP(B3333,'[1]Sum table'!$A:$F,6,FALSE),0)</f>
        <v>0</v>
      </c>
      <c r="F3333">
        <f>+IFERROR(VLOOKUP(B3333,'[1]Sum table'!$A:$G,7,FALSE),0)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ZK111.K133.C042</v>
      </c>
      <c r="C3334">
        <f>+IFERROR(VLOOKUP(B3334,'[1]Sum table'!$A:$D,4,FALSE),0)</f>
        <v>0</v>
      </c>
      <c r="D3334">
        <f>+IFERROR(VLOOKUP(B3334,'[1]Sum table'!$A:$E,5,FALSE),0)</f>
        <v>0</v>
      </c>
      <c r="E3334">
        <f>+IFERROR(VLOOKUP(B3334,'[1]Sum table'!$A:$F,6,FALSE),0)</f>
        <v>0</v>
      </c>
      <c r="F3334">
        <f>+IFERROR(VLOOKUP(B3334,'[1]Sum table'!$A:$G,7,FALSE),0)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ZK111.K134.C042</v>
      </c>
      <c r="C3335">
        <f>+IFERROR(VLOOKUP(B3335,'[1]Sum table'!$A:$D,4,FALSE),0)</f>
        <v>0</v>
      </c>
      <c r="D3335">
        <f>+IFERROR(VLOOKUP(B3335,'[1]Sum table'!$A:$E,5,FALSE),0)</f>
        <v>0</v>
      </c>
      <c r="E3335">
        <f>+IFERROR(VLOOKUP(B3335,'[1]Sum table'!$A:$F,6,FALSE),0)</f>
        <v>0</v>
      </c>
      <c r="F3335">
        <f>+IFERROR(VLOOKUP(B3335,'[1]Sum table'!$A:$G,7,FALSE),0)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ZK111.K135.C042</v>
      </c>
      <c r="C3336">
        <f>+IFERROR(VLOOKUP(B3336,'[1]Sum table'!$A:$D,4,FALSE),0)</f>
        <v>0</v>
      </c>
      <c r="D3336">
        <f>+IFERROR(VLOOKUP(B3336,'[1]Sum table'!$A:$E,5,FALSE),0)</f>
        <v>0</v>
      </c>
      <c r="E3336">
        <f>+IFERROR(VLOOKUP(B3336,'[1]Sum table'!$A:$F,6,FALSE),0)</f>
        <v>0</v>
      </c>
      <c r="F3336">
        <f>+IFERROR(VLOOKUP(B3336,'[1]Sum table'!$A:$G,7,FALSE),0)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ZK111.K136.C042</v>
      </c>
      <c r="C3337">
        <f>+IFERROR(VLOOKUP(B3337,'[1]Sum table'!$A:$D,4,FALSE),0)</f>
        <v>0</v>
      </c>
      <c r="D3337">
        <f>+IFERROR(VLOOKUP(B3337,'[1]Sum table'!$A:$E,5,FALSE),0)</f>
        <v>0</v>
      </c>
      <c r="E3337">
        <f>+IFERROR(VLOOKUP(B3337,'[1]Sum table'!$A:$F,6,FALSE),0)</f>
        <v>0</v>
      </c>
      <c r="F3337">
        <f>+IFERROR(VLOOKUP(B3337,'[1]Sum table'!$A:$G,7,FALSE),0)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ZK111.K137.C042</v>
      </c>
      <c r="C3338">
        <f>+IFERROR(VLOOKUP(B3338,'[1]Sum table'!$A:$D,4,FALSE),0)</f>
        <v>0</v>
      </c>
      <c r="D3338">
        <f>+IFERROR(VLOOKUP(B3338,'[1]Sum table'!$A:$E,5,FALSE),0)</f>
        <v>0</v>
      </c>
      <c r="E3338">
        <f>+IFERROR(VLOOKUP(B3338,'[1]Sum table'!$A:$F,6,FALSE),0)</f>
        <v>0</v>
      </c>
      <c r="F3338">
        <f>+IFERROR(VLOOKUP(B3338,'[1]Sum table'!$A:$G,7,FALSE),0)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ZK111.K138.C042</v>
      </c>
      <c r="C3339">
        <f>+IFERROR(VLOOKUP(B3339,'[1]Sum table'!$A:$D,4,FALSE),0)</f>
        <v>0</v>
      </c>
      <c r="D3339">
        <f>+IFERROR(VLOOKUP(B3339,'[1]Sum table'!$A:$E,5,FALSE),0)</f>
        <v>0</v>
      </c>
      <c r="E3339">
        <f>+IFERROR(VLOOKUP(B3339,'[1]Sum table'!$A:$F,6,FALSE),0)</f>
        <v>0</v>
      </c>
      <c r="F3339">
        <f>+IFERROR(VLOOKUP(B3339,'[1]Sum table'!$A:$G,7,FALSE),0)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ZK111.K139.C042</v>
      </c>
      <c r="C3340">
        <f>+IFERROR(VLOOKUP(B3340,'[1]Sum table'!$A:$D,4,FALSE),0)</f>
        <v>0</v>
      </c>
      <c r="D3340">
        <f>+IFERROR(VLOOKUP(B3340,'[1]Sum table'!$A:$E,5,FALSE),0)</f>
        <v>0</v>
      </c>
      <c r="E3340">
        <f>+IFERROR(VLOOKUP(B3340,'[1]Sum table'!$A:$F,6,FALSE),0)</f>
        <v>0</v>
      </c>
      <c r="F3340">
        <f>+IFERROR(VLOOKUP(B3340,'[1]Sum table'!$A:$G,7,FALSE),0)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ZK111.K140.C042</v>
      </c>
      <c r="C3341">
        <f>+IFERROR(VLOOKUP(B3341,'[1]Sum table'!$A:$D,4,FALSE),0)</f>
        <v>0</v>
      </c>
      <c r="D3341">
        <f>+IFERROR(VLOOKUP(B3341,'[1]Sum table'!$A:$E,5,FALSE),0)</f>
        <v>0</v>
      </c>
      <c r="E3341">
        <f>+IFERROR(VLOOKUP(B3341,'[1]Sum table'!$A:$F,6,FALSE),0)</f>
        <v>0</v>
      </c>
      <c r="F3341">
        <f>+IFERROR(VLOOKUP(B3341,'[1]Sum table'!$A:$G,7,FALSE),0)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ZK111.K141.C042</v>
      </c>
      <c r="C3342">
        <f>+IFERROR(VLOOKUP(B3342,'[1]Sum table'!$A:$D,4,FALSE),0)</f>
        <v>0</v>
      </c>
      <c r="D3342">
        <f>+IFERROR(VLOOKUP(B3342,'[1]Sum table'!$A:$E,5,FALSE),0)</f>
        <v>0</v>
      </c>
      <c r="E3342">
        <f>+IFERROR(VLOOKUP(B3342,'[1]Sum table'!$A:$F,6,FALSE),0)</f>
        <v>0</v>
      </c>
      <c r="F3342">
        <f>+IFERROR(VLOOKUP(B3342,'[1]Sum table'!$A:$G,7,FALSE),0)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ZK111.K142.C042</v>
      </c>
      <c r="C3343">
        <f>+IFERROR(VLOOKUP(B3343,'[1]Sum table'!$A:$D,4,FALSE),0)</f>
        <v>0</v>
      </c>
      <c r="D3343">
        <f>+IFERROR(VLOOKUP(B3343,'[1]Sum table'!$A:$E,5,FALSE),0)</f>
        <v>0</v>
      </c>
      <c r="E3343">
        <f>+IFERROR(VLOOKUP(B3343,'[1]Sum table'!$A:$F,6,FALSE),0)</f>
        <v>0</v>
      </c>
      <c r="F3343">
        <f>+IFERROR(VLOOKUP(B3343,'[1]Sum table'!$A:$G,7,FALSE),0)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ZK111.K143.C042</v>
      </c>
      <c r="C3344">
        <f>+IFERROR(VLOOKUP(B3344,'[1]Sum table'!$A:$D,4,FALSE),0)</f>
        <v>0</v>
      </c>
      <c r="D3344">
        <f>+IFERROR(VLOOKUP(B3344,'[1]Sum table'!$A:$E,5,FALSE),0)</f>
        <v>0</v>
      </c>
      <c r="E3344">
        <f>+IFERROR(VLOOKUP(B3344,'[1]Sum table'!$A:$F,6,FALSE),0)</f>
        <v>0</v>
      </c>
      <c r="F3344">
        <f>+IFERROR(VLOOKUP(B3344,'[1]Sum table'!$A:$G,7,FALSE),0)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ZK111.K144.C042</v>
      </c>
      <c r="C3345">
        <f>+IFERROR(VLOOKUP(B3345,'[1]Sum table'!$A:$D,4,FALSE),0)</f>
        <v>0</v>
      </c>
      <c r="D3345">
        <f>+IFERROR(VLOOKUP(B3345,'[1]Sum table'!$A:$E,5,FALSE),0)</f>
        <v>0</v>
      </c>
      <c r="E3345">
        <f>+IFERROR(VLOOKUP(B3345,'[1]Sum table'!$A:$F,6,FALSE),0)</f>
        <v>0</v>
      </c>
      <c r="F3345">
        <f>+IFERROR(VLOOKUP(B3345,'[1]Sum table'!$A:$G,7,FALSE),0)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ZK111.K145.C042</v>
      </c>
      <c r="C3346">
        <f>+IFERROR(VLOOKUP(B3346,'[1]Sum table'!$A:$D,4,FALSE),0)</f>
        <v>0</v>
      </c>
      <c r="D3346">
        <f>+IFERROR(VLOOKUP(B3346,'[1]Sum table'!$A:$E,5,FALSE),0)</f>
        <v>0</v>
      </c>
      <c r="E3346">
        <f>+IFERROR(VLOOKUP(B3346,'[1]Sum table'!$A:$F,6,FALSE),0)</f>
        <v>0</v>
      </c>
      <c r="F3346">
        <f>+IFERROR(VLOOKUP(B3346,'[1]Sum table'!$A:$G,7,FALSE),0)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ZK111.K146.C042</v>
      </c>
      <c r="C3347">
        <f>+IFERROR(VLOOKUP(B3347,'[1]Sum table'!$A:$D,4,FALSE),0)</f>
        <v>0</v>
      </c>
      <c r="D3347">
        <f>+IFERROR(VLOOKUP(B3347,'[1]Sum table'!$A:$E,5,FALSE),0)</f>
        <v>0</v>
      </c>
      <c r="E3347">
        <f>+IFERROR(VLOOKUP(B3347,'[1]Sum table'!$A:$F,6,FALSE),0)</f>
        <v>0</v>
      </c>
      <c r="F3347">
        <f>+IFERROR(VLOOKUP(B3347,'[1]Sum table'!$A:$G,7,FALSE),0)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ZK111.K147.C042</v>
      </c>
      <c r="C3348">
        <f>+IFERROR(VLOOKUP(B3348,'[1]Sum table'!$A:$D,4,FALSE),0)</f>
        <v>0</v>
      </c>
      <c r="D3348">
        <f>+IFERROR(VLOOKUP(B3348,'[1]Sum table'!$A:$E,5,FALSE),0)</f>
        <v>0</v>
      </c>
      <c r="E3348">
        <f>+IFERROR(VLOOKUP(B3348,'[1]Sum table'!$A:$F,6,FALSE),0)</f>
        <v>0</v>
      </c>
      <c r="F3348">
        <f>+IFERROR(VLOOKUP(B3348,'[1]Sum table'!$A:$G,7,FALSE),0)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ZK111.K148.C042</v>
      </c>
      <c r="C3349">
        <f>+IFERROR(VLOOKUP(B3349,'[1]Sum table'!$A:$D,4,FALSE),0)</f>
        <v>0</v>
      </c>
      <c r="D3349">
        <f>+IFERROR(VLOOKUP(B3349,'[1]Sum table'!$A:$E,5,FALSE),0)</f>
        <v>0</v>
      </c>
      <c r="E3349">
        <f>+IFERROR(VLOOKUP(B3349,'[1]Sum table'!$A:$F,6,FALSE),0)</f>
        <v>0</v>
      </c>
      <c r="F3349">
        <f>+IFERROR(VLOOKUP(B3349,'[1]Sum table'!$A:$G,7,FALSE),0)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ZK111.K149.C042</v>
      </c>
      <c r="C3350">
        <f>+IFERROR(VLOOKUP(B3350,'[1]Sum table'!$A:$D,4,FALSE),0)</f>
        <v>0</v>
      </c>
      <c r="D3350">
        <f>+IFERROR(VLOOKUP(B3350,'[1]Sum table'!$A:$E,5,FALSE),0)</f>
        <v>0</v>
      </c>
      <c r="E3350">
        <f>+IFERROR(VLOOKUP(B3350,'[1]Sum table'!$A:$F,6,FALSE),0)</f>
        <v>0</v>
      </c>
      <c r="F3350">
        <f>+IFERROR(VLOOKUP(B3350,'[1]Sum table'!$A:$G,7,FALSE),0)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ZK111.K150.C042</v>
      </c>
      <c r="C3351">
        <f>+IFERROR(VLOOKUP(B3351,'[1]Sum table'!$A:$D,4,FALSE),0)</f>
        <v>0</v>
      </c>
      <c r="D3351">
        <f>+IFERROR(VLOOKUP(B3351,'[1]Sum table'!$A:$E,5,FALSE),0)</f>
        <v>0</v>
      </c>
      <c r="E3351">
        <f>+IFERROR(VLOOKUP(B3351,'[1]Sum table'!$A:$F,6,FALSE),0)</f>
        <v>0</v>
      </c>
      <c r="F3351">
        <f>+IFERROR(VLOOKUP(B3351,'[1]Sum table'!$A:$G,7,FALSE),0)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ZK111.K151.C042</v>
      </c>
      <c r="C3352">
        <f>+IFERROR(VLOOKUP(B3352,'[1]Sum table'!$A:$D,4,FALSE),0)</f>
        <v>0</v>
      </c>
      <c r="D3352">
        <f>+IFERROR(VLOOKUP(B3352,'[1]Sum table'!$A:$E,5,FALSE),0)</f>
        <v>0</v>
      </c>
      <c r="E3352">
        <f>+IFERROR(VLOOKUP(B3352,'[1]Sum table'!$A:$F,6,FALSE),0)</f>
        <v>0</v>
      </c>
      <c r="F3352">
        <f>+IFERROR(VLOOKUP(B3352,'[1]Sum table'!$A:$G,7,FALSE),0)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ZK111.K152.C042</v>
      </c>
      <c r="C3353">
        <f>+IFERROR(VLOOKUP(B3353,'[1]Sum table'!$A:$D,4,FALSE),0)</f>
        <v>0</v>
      </c>
      <c r="D3353">
        <f>+IFERROR(VLOOKUP(B3353,'[1]Sum table'!$A:$E,5,FALSE),0)</f>
        <v>0</v>
      </c>
      <c r="E3353">
        <f>+IFERROR(VLOOKUP(B3353,'[1]Sum table'!$A:$F,6,FALSE),0)</f>
        <v>0</v>
      </c>
      <c r="F3353">
        <f>+IFERROR(VLOOKUP(B3353,'[1]Sum table'!$A:$G,7,FALSE),0)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ZK111.K153.C042</v>
      </c>
      <c r="C3354">
        <f>+IFERROR(VLOOKUP(B3354,'[1]Sum table'!$A:$D,4,FALSE),0)</f>
        <v>0</v>
      </c>
      <c r="D3354">
        <f>+IFERROR(VLOOKUP(B3354,'[1]Sum table'!$A:$E,5,FALSE),0)</f>
        <v>0</v>
      </c>
      <c r="E3354">
        <f>+IFERROR(VLOOKUP(B3354,'[1]Sum table'!$A:$F,6,FALSE),0)</f>
        <v>0</v>
      </c>
      <c r="F3354">
        <f>+IFERROR(VLOOKUP(B3354,'[1]Sum table'!$A:$G,7,FALSE),0)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ZK111.K154.C042</v>
      </c>
      <c r="C3355">
        <f>+IFERROR(VLOOKUP(B3355,'[1]Sum table'!$A:$D,4,FALSE),0)</f>
        <v>0</v>
      </c>
      <c r="D3355">
        <f>+IFERROR(VLOOKUP(B3355,'[1]Sum table'!$A:$E,5,FALSE),0)</f>
        <v>0</v>
      </c>
      <c r="E3355">
        <f>+IFERROR(VLOOKUP(B3355,'[1]Sum table'!$A:$F,6,FALSE),0)</f>
        <v>0</v>
      </c>
      <c r="F3355">
        <f>+IFERROR(VLOOKUP(B3355,'[1]Sum table'!$A:$G,7,FALSE),0)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ZK111.K155.C042</v>
      </c>
      <c r="C3356">
        <f>+IFERROR(VLOOKUP(B3356,'[1]Sum table'!$A:$D,4,FALSE),0)</f>
        <v>0</v>
      </c>
      <c r="D3356">
        <f>+IFERROR(VLOOKUP(B3356,'[1]Sum table'!$A:$E,5,FALSE),0)</f>
        <v>0</v>
      </c>
      <c r="E3356">
        <f>+IFERROR(VLOOKUP(B3356,'[1]Sum table'!$A:$F,6,FALSE),0)</f>
        <v>0</v>
      </c>
      <c r="F3356">
        <f>+IFERROR(VLOOKUP(B3356,'[1]Sum table'!$A:$G,7,FALSE),0)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ZK111.K156.C042</v>
      </c>
      <c r="C3357">
        <f>+IFERROR(VLOOKUP(B3357,'[1]Sum table'!$A:$D,4,FALSE),0)</f>
        <v>0</v>
      </c>
      <c r="D3357">
        <f>+IFERROR(VLOOKUP(B3357,'[1]Sum table'!$A:$E,5,FALSE),0)</f>
        <v>0</v>
      </c>
      <c r="E3357">
        <f>+IFERROR(VLOOKUP(B3357,'[1]Sum table'!$A:$F,6,FALSE),0)</f>
        <v>0</v>
      </c>
      <c r="F3357">
        <f>+IFERROR(VLOOKUP(B3357,'[1]Sum table'!$A:$G,7,FALSE),0)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ZK111.K157.C042</v>
      </c>
      <c r="C3358">
        <f>+IFERROR(VLOOKUP(B3358,'[1]Sum table'!$A:$D,4,FALSE),0)</f>
        <v>0</v>
      </c>
      <c r="D3358">
        <f>+IFERROR(VLOOKUP(B3358,'[1]Sum table'!$A:$E,5,FALSE),0)</f>
        <v>0</v>
      </c>
      <c r="E3358">
        <f>+IFERROR(VLOOKUP(B3358,'[1]Sum table'!$A:$F,6,FALSE),0)</f>
        <v>0</v>
      </c>
      <c r="F3358">
        <f>+IFERROR(VLOOKUP(B3358,'[1]Sum table'!$A:$G,7,FALSE),0)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ZK111.K158.C042</v>
      </c>
      <c r="C3359">
        <f>+IFERROR(VLOOKUP(B3359,'[1]Sum table'!$A:$D,4,FALSE),0)</f>
        <v>0</v>
      </c>
      <c r="D3359">
        <f>+IFERROR(VLOOKUP(B3359,'[1]Sum table'!$A:$E,5,FALSE),0)</f>
        <v>0</v>
      </c>
      <c r="E3359">
        <f>+IFERROR(VLOOKUP(B3359,'[1]Sum table'!$A:$F,6,FALSE),0)</f>
        <v>0</v>
      </c>
      <c r="F3359">
        <f>+IFERROR(VLOOKUP(B3359,'[1]Sum table'!$A:$G,7,FALSE),0)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ZK111.K159.C042</v>
      </c>
      <c r="C3360">
        <f>+IFERROR(VLOOKUP(B3360,'[1]Sum table'!$A:$D,4,FALSE),0)</f>
        <v>0</v>
      </c>
      <c r="D3360">
        <f>+IFERROR(VLOOKUP(B3360,'[1]Sum table'!$A:$E,5,FALSE),0)</f>
        <v>0</v>
      </c>
      <c r="E3360">
        <f>+IFERROR(VLOOKUP(B3360,'[1]Sum table'!$A:$F,6,FALSE),0)</f>
        <v>0</v>
      </c>
      <c r="F3360">
        <f>+IFERROR(VLOOKUP(B3360,'[1]Sum table'!$A:$G,7,FALSE),0)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ZK111.K160.C042</v>
      </c>
      <c r="C3361">
        <f>+IFERROR(VLOOKUP(B3361,'[1]Sum table'!$A:$D,4,FALSE),0)</f>
        <v>0</v>
      </c>
      <c r="D3361">
        <f>+IFERROR(VLOOKUP(B3361,'[1]Sum table'!$A:$E,5,FALSE),0)</f>
        <v>0</v>
      </c>
      <c r="E3361">
        <f>+IFERROR(VLOOKUP(B3361,'[1]Sum table'!$A:$F,6,FALSE),0)</f>
        <v>0</v>
      </c>
      <c r="F3361">
        <f>+IFERROR(VLOOKUP(B3361,'[1]Sum table'!$A:$G,7,FALSE),0)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ZK111.K161.C042</v>
      </c>
      <c r="C3362">
        <f>+IFERROR(VLOOKUP(B3362,'[1]Sum table'!$A:$D,4,FALSE),0)</f>
        <v>0</v>
      </c>
      <c r="D3362">
        <f>+IFERROR(VLOOKUP(B3362,'[1]Sum table'!$A:$E,5,FALSE),0)</f>
        <v>0</v>
      </c>
      <c r="E3362">
        <f>+IFERROR(VLOOKUP(B3362,'[1]Sum table'!$A:$F,6,FALSE),0)</f>
        <v>0</v>
      </c>
      <c r="F3362">
        <f>+IFERROR(VLOOKUP(B3362,'[1]Sum table'!$A:$G,7,FALSE),0)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ZK111.K162.C042</v>
      </c>
      <c r="C3363">
        <f>+IFERROR(VLOOKUP(B3363,'[1]Sum table'!$A:$D,4,FALSE),0)</f>
        <v>0</v>
      </c>
      <c r="D3363">
        <f>+IFERROR(VLOOKUP(B3363,'[1]Sum table'!$A:$E,5,FALSE),0)</f>
        <v>0</v>
      </c>
      <c r="E3363">
        <f>+IFERROR(VLOOKUP(B3363,'[1]Sum table'!$A:$F,6,FALSE),0)</f>
        <v>0</v>
      </c>
      <c r="F3363">
        <f>+IFERROR(VLOOKUP(B3363,'[1]Sum table'!$A:$G,7,FALSE),0)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ZK111.K163.C042</v>
      </c>
      <c r="C3364">
        <f>+IFERROR(VLOOKUP(B3364,'[1]Sum table'!$A:$D,4,FALSE),0)</f>
        <v>0</v>
      </c>
      <c r="D3364">
        <f>+IFERROR(VLOOKUP(B3364,'[1]Sum table'!$A:$E,5,FALSE),0)</f>
        <v>0</v>
      </c>
      <c r="E3364">
        <f>+IFERROR(VLOOKUP(B3364,'[1]Sum table'!$A:$F,6,FALSE),0)</f>
        <v>0</v>
      </c>
      <c r="F3364">
        <f>+IFERROR(VLOOKUP(B3364,'[1]Sum table'!$A:$G,7,FALSE),0)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ZK111.K164.C042</v>
      </c>
      <c r="C3365">
        <f>+IFERROR(VLOOKUP(B3365,'[1]Sum table'!$A:$D,4,FALSE),0)</f>
        <v>0</v>
      </c>
      <c r="D3365">
        <f>+IFERROR(VLOOKUP(B3365,'[1]Sum table'!$A:$E,5,FALSE),0)</f>
        <v>0</v>
      </c>
      <c r="E3365">
        <f>+IFERROR(VLOOKUP(B3365,'[1]Sum table'!$A:$F,6,FALSE),0)</f>
        <v>0</v>
      </c>
      <c r="F3365">
        <f>+IFERROR(VLOOKUP(B3365,'[1]Sum table'!$A:$G,7,FALSE),0)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ZK111.K165.C042</v>
      </c>
      <c r="C3366">
        <f>+IFERROR(VLOOKUP(B3366,'[1]Sum table'!$A:$D,4,FALSE),0)</f>
        <v>0</v>
      </c>
      <c r="D3366">
        <f>+IFERROR(VLOOKUP(B3366,'[1]Sum table'!$A:$E,5,FALSE),0)</f>
        <v>0</v>
      </c>
      <c r="E3366">
        <f>+IFERROR(VLOOKUP(B3366,'[1]Sum table'!$A:$F,6,FALSE),0)</f>
        <v>0</v>
      </c>
      <c r="F3366">
        <f>+IFERROR(VLOOKUP(B3366,'[1]Sum table'!$A:$G,7,FALSE),0)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ZK111.K166.C042</v>
      </c>
      <c r="C3367">
        <f>+IFERROR(VLOOKUP(B3367,'[1]Sum table'!$A:$D,4,FALSE),0)</f>
        <v>0</v>
      </c>
      <c r="D3367">
        <f>+IFERROR(VLOOKUP(B3367,'[1]Sum table'!$A:$E,5,FALSE),0)</f>
        <v>0</v>
      </c>
      <c r="E3367">
        <f>+IFERROR(VLOOKUP(B3367,'[1]Sum table'!$A:$F,6,FALSE),0)</f>
        <v>0</v>
      </c>
      <c r="F3367">
        <f>+IFERROR(VLOOKUP(B3367,'[1]Sum table'!$A:$G,7,FALSE),0)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ZK111.K167.C042</v>
      </c>
      <c r="C3368">
        <f>+IFERROR(VLOOKUP(B3368,'[1]Sum table'!$A:$D,4,FALSE),0)</f>
        <v>0</v>
      </c>
      <c r="D3368">
        <f>+IFERROR(VLOOKUP(B3368,'[1]Sum table'!$A:$E,5,FALSE),0)</f>
        <v>0</v>
      </c>
      <c r="E3368">
        <f>+IFERROR(VLOOKUP(B3368,'[1]Sum table'!$A:$F,6,FALSE),0)</f>
        <v>0</v>
      </c>
      <c r="F3368">
        <f>+IFERROR(VLOOKUP(B3368,'[1]Sum table'!$A:$G,7,FALSE),0)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ZK111.K168.C042</v>
      </c>
      <c r="C3369">
        <f>+IFERROR(VLOOKUP(B3369,'[1]Sum table'!$A:$D,4,FALSE),0)</f>
        <v>0</v>
      </c>
      <c r="D3369">
        <f>+IFERROR(VLOOKUP(B3369,'[1]Sum table'!$A:$E,5,FALSE),0)</f>
        <v>0</v>
      </c>
      <c r="E3369">
        <f>+IFERROR(VLOOKUP(B3369,'[1]Sum table'!$A:$F,6,FALSE),0)</f>
        <v>0</v>
      </c>
      <c r="F3369">
        <f>+IFERROR(VLOOKUP(B3369,'[1]Sum table'!$A:$G,7,FALSE),0)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ZK111.K169.C042</v>
      </c>
      <c r="C3370">
        <f>+IFERROR(VLOOKUP(B3370,'[1]Sum table'!$A:$D,4,FALSE),0)</f>
        <v>0</v>
      </c>
      <c r="D3370">
        <f>+IFERROR(VLOOKUP(B3370,'[1]Sum table'!$A:$E,5,FALSE),0)</f>
        <v>0</v>
      </c>
      <c r="E3370">
        <f>+IFERROR(VLOOKUP(B3370,'[1]Sum table'!$A:$F,6,FALSE),0)</f>
        <v>0</v>
      </c>
      <c r="F3370">
        <f>+IFERROR(VLOOKUP(B3370,'[1]Sum table'!$A:$G,7,FALSE),0)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ZK111.K170.C042</v>
      </c>
      <c r="C3371">
        <f>+IFERROR(VLOOKUP(B3371,'[1]Sum table'!$A:$D,4,FALSE),0)</f>
        <v>0</v>
      </c>
      <c r="D3371">
        <f>+IFERROR(VLOOKUP(B3371,'[1]Sum table'!$A:$E,5,FALSE),0)</f>
        <v>0</v>
      </c>
      <c r="E3371">
        <f>+IFERROR(VLOOKUP(B3371,'[1]Sum table'!$A:$F,6,FALSE),0)</f>
        <v>0</v>
      </c>
      <c r="F3371">
        <f>+IFERROR(VLOOKUP(B3371,'[1]Sum table'!$A:$G,7,FALSE),0)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ZK111.K171.C042</v>
      </c>
      <c r="C3372">
        <f>+IFERROR(VLOOKUP(B3372,'[1]Sum table'!$A:$D,4,FALSE),0)</f>
        <v>0</v>
      </c>
      <c r="D3372">
        <f>+IFERROR(VLOOKUP(B3372,'[1]Sum table'!$A:$E,5,FALSE),0)</f>
        <v>0</v>
      </c>
      <c r="E3372">
        <f>+IFERROR(VLOOKUP(B3372,'[1]Sum table'!$A:$F,6,FALSE),0)</f>
        <v>0</v>
      </c>
      <c r="F3372">
        <f>+IFERROR(VLOOKUP(B3372,'[1]Sum table'!$A:$G,7,FALSE),0)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ZK111.K172.C042</v>
      </c>
      <c r="C3373">
        <f>+IFERROR(VLOOKUP(B3373,'[1]Sum table'!$A:$D,4,FALSE),0)</f>
        <v>0</v>
      </c>
      <c r="D3373">
        <f>+IFERROR(VLOOKUP(B3373,'[1]Sum table'!$A:$E,5,FALSE),0)</f>
        <v>0</v>
      </c>
      <c r="E3373">
        <f>+IFERROR(VLOOKUP(B3373,'[1]Sum table'!$A:$F,6,FALSE),0)</f>
        <v>0</v>
      </c>
      <c r="F3373">
        <f>+IFERROR(VLOOKUP(B3373,'[1]Sum table'!$A:$G,7,FALSE),0)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ZK111.K173.C042</v>
      </c>
      <c r="C3374">
        <f>+IFERROR(VLOOKUP(B3374,'[1]Sum table'!$A:$D,4,FALSE),0)</f>
        <v>0</v>
      </c>
      <c r="D3374">
        <f>+IFERROR(VLOOKUP(B3374,'[1]Sum table'!$A:$E,5,FALSE),0)</f>
        <v>0</v>
      </c>
      <c r="E3374">
        <f>+IFERROR(VLOOKUP(B3374,'[1]Sum table'!$A:$F,6,FALSE),0)</f>
        <v>0</v>
      </c>
      <c r="F3374">
        <f>+IFERROR(VLOOKUP(B3374,'[1]Sum table'!$A:$G,7,FALSE),0)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ZK111.K174.C042</v>
      </c>
      <c r="C3375">
        <f>+IFERROR(VLOOKUP(B3375,'[1]Sum table'!$A:$D,4,FALSE),0)</f>
        <v>0</v>
      </c>
      <c r="D3375">
        <f>+IFERROR(VLOOKUP(B3375,'[1]Sum table'!$A:$E,5,FALSE),0)</f>
        <v>0</v>
      </c>
      <c r="E3375">
        <f>+IFERROR(VLOOKUP(B3375,'[1]Sum table'!$A:$F,6,FALSE),0)</f>
        <v>0</v>
      </c>
      <c r="F3375">
        <f>+IFERROR(VLOOKUP(B3375,'[1]Sum table'!$A:$G,7,FALSE),0)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ZK111.K175.C042</v>
      </c>
      <c r="C3376">
        <f>+IFERROR(VLOOKUP(B3376,'[1]Sum table'!$A:$D,4,FALSE),0)</f>
        <v>0</v>
      </c>
      <c r="D3376">
        <f>+IFERROR(VLOOKUP(B3376,'[1]Sum table'!$A:$E,5,FALSE),0)</f>
        <v>0</v>
      </c>
      <c r="E3376">
        <f>+IFERROR(VLOOKUP(B3376,'[1]Sum table'!$A:$F,6,FALSE),0)</f>
        <v>0</v>
      </c>
      <c r="F3376">
        <f>+IFERROR(VLOOKUP(B3376,'[1]Sum table'!$A:$G,7,FALSE),0)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ZK111.K176.C042</v>
      </c>
      <c r="C3377">
        <f>+IFERROR(VLOOKUP(B3377,'[1]Sum table'!$A:$D,4,FALSE),0)</f>
        <v>0</v>
      </c>
      <c r="D3377">
        <f>+IFERROR(VLOOKUP(B3377,'[1]Sum table'!$A:$E,5,FALSE),0)</f>
        <v>0</v>
      </c>
      <c r="E3377">
        <f>+IFERROR(VLOOKUP(B3377,'[1]Sum table'!$A:$F,6,FALSE),0)</f>
        <v>0</v>
      </c>
      <c r="F3377">
        <f>+IFERROR(VLOOKUP(B3377,'[1]Sum table'!$A:$G,7,FALSE),0)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ZK111.K177.C042</v>
      </c>
      <c r="C3378">
        <f>+IFERROR(VLOOKUP(B3378,'[1]Sum table'!$A:$D,4,FALSE),0)</f>
        <v>0</v>
      </c>
      <c r="D3378">
        <f>+IFERROR(VLOOKUP(B3378,'[1]Sum table'!$A:$E,5,FALSE),0)</f>
        <v>0</v>
      </c>
      <c r="E3378">
        <f>+IFERROR(VLOOKUP(B3378,'[1]Sum table'!$A:$F,6,FALSE),0)</f>
        <v>0</v>
      </c>
      <c r="F3378">
        <f>+IFERROR(VLOOKUP(B3378,'[1]Sum table'!$A:$G,7,FALSE),0)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ZK111.K178.C042</v>
      </c>
      <c r="C3379">
        <f>+IFERROR(VLOOKUP(B3379,'[1]Sum table'!$A:$D,4,FALSE),0)</f>
        <v>0</v>
      </c>
      <c r="D3379">
        <f>+IFERROR(VLOOKUP(B3379,'[1]Sum table'!$A:$E,5,FALSE),0)</f>
        <v>0</v>
      </c>
      <c r="E3379">
        <f>+IFERROR(VLOOKUP(B3379,'[1]Sum table'!$A:$F,6,FALSE),0)</f>
        <v>0</v>
      </c>
      <c r="F3379">
        <f>+IFERROR(VLOOKUP(B3379,'[1]Sum table'!$A:$G,7,FALSE),0)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ZK111.K179.C042</v>
      </c>
      <c r="C3380">
        <f>+IFERROR(VLOOKUP(B3380,'[1]Sum table'!$A:$D,4,FALSE),0)</f>
        <v>0</v>
      </c>
      <c r="D3380">
        <f>+IFERROR(VLOOKUP(B3380,'[1]Sum table'!$A:$E,5,FALSE),0)</f>
        <v>0</v>
      </c>
      <c r="E3380">
        <f>+IFERROR(VLOOKUP(B3380,'[1]Sum table'!$A:$F,6,FALSE),0)</f>
        <v>0</v>
      </c>
      <c r="F3380">
        <f>+IFERROR(VLOOKUP(B3380,'[1]Sum table'!$A:$G,7,FALSE),0)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ZK111.K180.C042</v>
      </c>
      <c r="C3381">
        <f>+IFERROR(VLOOKUP(B3381,'[1]Sum table'!$A:$D,4,FALSE),0)</f>
        <v>0</v>
      </c>
      <c r="D3381">
        <f>+IFERROR(VLOOKUP(B3381,'[1]Sum table'!$A:$E,5,FALSE),0)</f>
        <v>0</v>
      </c>
      <c r="E3381">
        <f>+IFERROR(VLOOKUP(B3381,'[1]Sum table'!$A:$F,6,FALSE),0)</f>
        <v>0</v>
      </c>
      <c r="F3381">
        <f>+IFERROR(VLOOKUP(B3381,'[1]Sum table'!$A:$G,7,FALSE),0)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ZK111.K181.C042</v>
      </c>
      <c r="C3382">
        <f>+IFERROR(VLOOKUP(B3382,'[1]Sum table'!$A:$D,4,FALSE),0)</f>
        <v>0</v>
      </c>
      <c r="D3382">
        <f>+IFERROR(VLOOKUP(B3382,'[1]Sum table'!$A:$E,5,FALSE),0)</f>
        <v>0</v>
      </c>
      <c r="E3382">
        <f>+IFERROR(VLOOKUP(B3382,'[1]Sum table'!$A:$F,6,FALSE),0)</f>
        <v>0</v>
      </c>
      <c r="F3382">
        <f>+IFERROR(VLOOKUP(B3382,'[1]Sum table'!$A:$G,7,FALSE),0)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ZK111.K182.C042</v>
      </c>
      <c r="C3383">
        <f>+IFERROR(VLOOKUP(B3383,'[1]Sum table'!$A:$D,4,FALSE),0)</f>
        <v>0</v>
      </c>
      <c r="D3383">
        <f>+IFERROR(VLOOKUP(B3383,'[1]Sum table'!$A:$E,5,FALSE),0)</f>
        <v>0</v>
      </c>
      <c r="E3383">
        <f>+IFERROR(VLOOKUP(B3383,'[1]Sum table'!$A:$F,6,FALSE),0)</f>
        <v>0</v>
      </c>
      <c r="F3383">
        <f>+IFERROR(VLOOKUP(B3383,'[1]Sum table'!$A:$G,7,FALSE),0)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ZK111.K183.C042</v>
      </c>
      <c r="C3384">
        <f>+IFERROR(VLOOKUP(B3384,'[1]Sum table'!$A:$D,4,FALSE),0)</f>
        <v>0</v>
      </c>
      <c r="D3384">
        <f>+IFERROR(VLOOKUP(B3384,'[1]Sum table'!$A:$E,5,FALSE),0)</f>
        <v>0</v>
      </c>
      <c r="E3384">
        <f>+IFERROR(VLOOKUP(B3384,'[1]Sum table'!$A:$F,6,FALSE),0)</f>
        <v>0</v>
      </c>
      <c r="F3384">
        <f>+IFERROR(VLOOKUP(B3384,'[1]Sum table'!$A:$G,7,FALSE),0)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ZK111.K184.C042</v>
      </c>
      <c r="C3385">
        <f>+IFERROR(VLOOKUP(B3385,'[1]Sum table'!$A:$D,4,FALSE),0)</f>
        <v>0</v>
      </c>
      <c r="D3385">
        <f>+IFERROR(VLOOKUP(B3385,'[1]Sum table'!$A:$E,5,FALSE),0)</f>
        <v>0</v>
      </c>
      <c r="E3385">
        <f>+IFERROR(VLOOKUP(B3385,'[1]Sum table'!$A:$F,6,FALSE),0)</f>
        <v>0</v>
      </c>
      <c r="F3385">
        <f>+IFERROR(VLOOKUP(B3385,'[1]Sum table'!$A:$G,7,FALSE),0)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ZK111.K185.C042</v>
      </c>
      <c r="C3386">
        <f>+IFERROR(VLOOKUP(B3386,'[1]Sum table'!$A:$D,4,FALSE),0)</f>
        <v>0</v>
      </c>
      <c r="D3386">
        <f>+IFERROR(VLOOKUP(B3386,'[1]Sum table'!$A:$E,5,FALSE),0)</f>
        <v>0</v>
      </c>
      <c r="E3386">
        <f>+IFERROR(VLOOKUP(B3386,'[1]Sum table'!$A:$F,6,FALSE),0)</f>
        <v>0</v>
      </c>
      <c r="F3386">
        <f>+IFERROR(VLOOKUP(B3386,'[1]Sum table'!$A:$G,7,FALSE),0)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ZK111.K186.C042</v>
      </c>
      <c r="C3387">
        <f>+IFERROR(VLOOKUP(B3387,'[1]Sum table'!$A:$D,4,FALSE),0)</f>
        <v>0</v>
      </c>
      <c r="D3387">
        <f>+IFERROR(VLOOKUP(B3387,'[1]Sum table'!$A:$E,5,FALSE),0)</f>
        <v>0</v>
      </c>
      <c r="E3387">
        <f>+IFERROR(VLOOKUP(B3387,'[1]Sum table'!$A:$F,6,FALSE),0)</f>
        <v>0</v>
      </c>
      <c r="F3387">
        <f>+IFERROR(VLOOKUP(B3387,'[1]Sum table'!$A:$G,7,FALSE),0)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ZK111.K187.C042</v>
      </c>
      <c r="C3388">
        <f>+IFERROR(VLOOKUP(B3388,'[1]Sum table'!$A:$D,4,FALSE),0)</f>
        <v>0</v>
      </c>
      <c r="D3388">
        <f>+IFERROR(VLOOKUP(B3388,'[1]Sum table'!$A:$E,5,FALSE),0)</f>
        <v>0</v>
      </c>
      <c r="E3388">
        <f>+IFERROR(VLOOKUP(B3388,'[1]Sum table'!$A:$F,6,FALSE),0)</f>
        <v>0</v>
      </c>
      <c r="F3388">
        <f>+IFERROR(VLOOKUP(B3388,'[1]Sum table'!$A:$G,7,FALSE),0)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ZK111.K188.C042</v>
      </c>
      <c r="C3389">
        <f>+IFERROR(VLOOKUP(B3389,'[1]Sum table'!$A:$D,4,FALSE),0)</f>
        <v>0</v>
      </c>
      <c r="D3389">
        <f>+IFERROR(VLOOKUP(B3389,'[1]Sum table'!$A:$E,5,FALSE),0)</f>
        <v>0</v>
      </c>
      <c r="E3389">
        <f>+IFERROR(VLOOKUP(B3389,'[1]Sum table'!$A:$F,6,FALSE),0)</f>
        <v>0</v>
      </c>
      <c r="F3389">
        <f>+IFERROR(VLOOKUP(B3389,'[1]Sum table'!$A:$G,7,FALSE),0)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ZK111.K189.C042</v>
      </c>
      <c r="C3390">
        <f>+IFERROR(VLOOKUP(B3390,'[1]Sum table'!$A:$D,4,FALSE),0)</f>
        <v>0</v>
      </c>
      <c r="D3390">
        <f>+IFERROR(VLOOKUP(B3390,'[1]Sum table'!$A:$E,5,FALSE),0)</f>
        <v>0</v>
      </c>
      <c r="E3390">
        <f>+IFERROR(VLOOKUP(B3390,'[1]Sum table'!$A:$F,6,FALSE),0)</f>
        <v>0</v>
      </c>
      <c r="F3390">
        <f>+IFERROR(VLOOKUP(B3390,'[1]Sum table'!$A:$G,7,FALSE),0)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ZK111.K190.C042</v>
      </c>
      <c r="C3391">
        <f>+IFERROR(VLOOKUP(B3391,'[1]Sum table'!$A:$D,4,FALSE),0)</f>
        <v>0</v>
      </c>
      <c r="D3391">
        <f>+IFERROR(VLOOKUP(B3391,'[1]Sum table'!$A:$E,5,FALSE),0)</f>
        <v>0</v>
      </c>
      <c r="E3391">
        <f>+IFERROR(VLOOKUP(B3391,'[1]Sum table'!$A:$F,6,FALSE),0)</f>
        <v>0</v>
      </c>
      <c r="F3391">
        <f>+IFERROR(VLOOKUP(B3391,'[1]Sum table'!$A:$G,7,FALSE),0)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ZK111.K191.C042</v>
      </c>
      <c r="C3392">
        <f>+IFERROR(VLOOKUP(B3392,'[1]Sum table'!$A:$D,4,FALSE),0)</f>
        <v>0</v>
      </c>
      <c r="D3392">
        <f>+IFERROR(VLOOKUP(B3392,'[1]Sum table'!$A:$E,5,FALSE),0)</f>
        <v>0</v>
      </c>
      <c r="E3392">
        <f>+IFERROR(VLOOKUP(B3392,'[1]Sum table'!$A:$F,6,FALSE),0)</f>
        <v>0</v>
      </c>
      <c r="F3392">
        <f>+IFERROR(VLOOKUP(B3392,'[1]Sum table'!$A:$G,7,FALSE),0)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ZK111.K192.C042</v>
      </c>
      <c r="C3393">
        <f>+IFERROR(VLOOKUP(B3393,'[1]Sum table'!$A:$D,4,FALSE),0)</f>
        <v>0</v>
      </c>
      <c r="D3393">
        <f>+IFERROR(VLOOKUP(B3393,'[1]Sum table'!$A:$E,5,FALSE),0)</f>
        <v>0</v>
      </c>
      <c r="E3393">
        <f>+IFERROR(VLOOKUP(B3393,'[1]Sum table'!$A:$F,6,FALSE),0)</f>
        <v>0</v>
      </c>
      <c r="F3393">
        <f>+IFERROR(VLOOKUP(B3393,'[1]Sum table'!$A:$G,7,FALSE),0)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ZK111.K193.C042</v>
      </c>
      <c r="C3394">
        <f>+IFERROR(VLOOKUP(B3394,'[1]Sum table'!$A:$D,4,FALSE),0)</f>
        <v>0</v>
      </c>
      <c r="D3394">
        <f>+IFERROR(VLOOKUP(B3394,'[1]Sum table'!$A:$E,5,FALSE),0)</f>
        <v>0</v>
      </c>
      <c r="E3394">
        <f>+IFERROR(VLOOKUP(B3394,'[1]Sum table'!$A:$F,6,FALSE),0)</f>
        <v>0</v>
      </c>
      <c r="F3394">
        <f>+IFERROR(VLOOKUP(B3394,'[1]Sum table'!$A:$G,7,FALSE),0)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ZK111.K194.C042</v>
      </c>
      <c r="C3395">
        <f>+IFERROR(VLOOKUP(B3395,'[1]Sum table'!$A:$D,4,FALSE),0)</f>
        <v>0</v>
      </c>
      <c r="D3395">
        <f>+IFERROR(VLOOKUP(B3395,'[1]Sum table'!$A:$E,5,FALSE),0)</f>
        <v>0</v>
      </c>
      <c r="E3395">
        <f>+IFERROR(VLOOKUP(B3395,'[1]Sum table'!$A:$F,6,FALSE),0)</f>
        <v>0</v>
      </c>
      <c r="F3395">
        <f>+IFERROR(VLOOKUP(B3395,'[1]Sum table'!$A:$G,7,FALSE),0)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ZK111.K195.C042</v>
      </c>
      <c r="C3396">
        <f>+IFERROR(VLOOKUP(B3396,'[1]Sum table'!$A:$D,4,FALSE),0)</f>
        <v>0</v>
      </c>
      <c r="D3396">
        <f>+IFERROR(VLOOKUP(B3396,'[1]Sum table'!$A:$E,5,FALSE),0)</f>
        <v>0</v>
      </c>
      <c r="E3396">
        <f>+IFERROR(VLOOKUP(B3396,'[1]Sum table'!$A:$F,6,FALSE),0)</f>
        <v>0</v>
      </c>
      <c r="F3396">
        <f>+IFERROR(VLOOKUP(B3396,'[1]Sum table'!$A:$G,7,FALSE),0)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ZK111.K196.C042</v>
      </c>
      <c r="C3397">
        <f>+IFERROR(VLOOKUP(B3397,'[1]Sum table'!$A:$D,4,FALSE),0)</f>
        <v>0</v>
      </c>
      <c r="D3397">
        <f>+IFERROR(VLOOKUP(B3397,'[1]Sum table'!$A:$E,5,FALSE),0)</f>
        <v>0</v>
      </c>
      <c r="E3397">
        <f>+IFERROR(VLOOKUP(B3397,'[1]Sum table'!$A:$F,6,FALSE),0)</f>
        <v>0</v>
      </c>
      <c r="F3397">
        <f>+IFERROR(VLOOKUP(B3397,'[1]Sum table'!$A:$G,7,FALSE),0)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ZK111.K197.C042</v>
      </c>
      <c r="C3398">
        <f>+IFERROR(VLOOKUP(B3398,'[1]Sum table'!$A:$D,4,FALSE),0)</f>
        <v>0</v>
      </c>
      <c r="D3398">
        <f>+IFERROR(VLOOKUP(B3398,'[1]Sum table'!$A:$E,5,FALSE),0)</f>
        <v>0</v>
      </c>
      <c r="E3398">
        <f>+IFERROR(VLOOKUP(B3398,'[1]Sum table'!$A:$F,6,FALSE),0)</f>
        <v>0</v>
      </c>
      <c r="F3398">
        <f>+IFERROR(VLOOKUP(B3398,'[1]Sum table'!$A:$G,7,FALSE),0)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ZK111.K198.C042</v>
      </c>
      <c r="C3399">
        <f>+IFERROR(VLOOKUP(B3399,'[1]Sum table'!$A:$D,4,FALSE),0)</f>
        <v>0</v>
      </c>
      <c r="D3399">
        <f>+IFERROR(VLOOKUP(B3399,'[1]Sum table'!$A:$E,5,FALSE),0)</f>
        <v>0</v>
      </c>
      <c r="E3399">
        <f>+IFERROR(VLOOKUP(B3399,'[1]Sum table'!$A:$F,6,FALSE),0)</f>
        <v>0</v>
      </c>
      <c r="F3399">
        <f>+IFERROR(VLOOKUP(B3399,'[1]Sum table'!$A:$G,7,FALSE),0)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ZK111.K199.C042</v>
      </c>
      <c r="C3400">
        <f>+IFERROR(VLOOKUP(B3400,'[1]Sum table'!$A:$D,4,FALSE),0)</f>
        <v>0</v>
      </c>
      <c r="D3400">
        <f>+IFERROR(VLOOKUP(B3400,'[1]Sum table'!$A:$E,5,FALSE),0)</f>
        <v>0</v>
      </c>
      <c r="E3400">
        <f>+IFERROR(VLOOKUP(B3400,'[1]Sum table'!$A:$F,6,FALSE),0)</f>
        <v>0</v>
      </c>
      <c r="F3400">
        <f>+IFERROR(VLOOKUP(B3400,'[1]Sum table'!$A:$G,7,FALSE),0)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ZK111.K200.C042</v>
      </c>
      <c r="C3401">
        <f>+IFERROR(VLOOKUP(B3401,'[1]Sum table'!$A:$D,4,FALSE),0)</f>
        <v>0</v>
      </c>
      <c r="D3401">
        <f>+IFERROR(VLOOKUP(B3401,'[1]Sum table'!$A:$E,5,FALSE),0)</f>
        <v>0</v>
      </c>
      <c r="E3401">
        <f>+IFERROR(VLOOKUP(B3401,'[1]Sum table'!$A:$F,6,FALSE),0)</f>
        <v>0</v>
      </c>
      <c r="F3401">
        <f>+IFERROR(VLOOKUP(B3401,'[1]Sum table'!$A:$G,7,FALSE),0)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ZK111.K201.C042</v>
      </c>
      <c r="C3402">
        <f>+IFERROR(VLOOKUP(B3402,'[1]Sum table'!$A:$D,4,FALSE),0)</f>
        <v>0</v>
      </c>
      <c r="D3402">
        <f>+IFERROR(VLOOKUP(B3402,'[1]Sum table'!$A:$E,5,FALSE),0)</f>
        <v>0</v>
      </c>
      <c r="E3402">
        <f>+IFERROR(VLOOKUP(B3402,'[1]Sum table'!$A:$F,6,FALSE),0)</f>
        <v>0</v>
      </c>
      <c r="F3402">
        <f>+IFERROR(VLOOKUP(B3402,'[1]Sum table'!$A:$G,7,FALSE),0)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ZK111.K202.C042</v>
      </c>
      <c r="C3403">
        <f>+IFERROR(VLOOKUP(B3403,'[1]Sum table'!$A:$D,4,FALSE),0)</f>
        <v>0</v>
      </c>
      <c r="D3403">
        <f>+IFERROR(VLOOKUP(B3403,'[1]Sum table'!$A:$E,5,FALSE),0)</f>
        <v>0</v>
      </c>
      <c r="E3403">
        <f>+IFERROR(VLOOKUP(B3403,'[1]Sum table'!$A:$F,6,FALSE),0)</f>
        <v>0</v>
      </c>
      <c r="F3403">
        <f>+IFERROR(VLOOKUP(B3403,'[1]Sum table'!$A:$G,7,FALSE),0)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ZK111.K203.C042</v>
      </c>
      <c r="C3404">
        <f>+IFERROR(VLOOKUP(B3404,'[1]Sum table'!$A:$D,4,FALSE),0)</f>
        <v>0</v>
      </c>
      <c r="D3404">
        <f>+IFERROR(VLOOKUP(B3404,'[1]Sum table'!$A:$E,5,FALSE),0)</f>
        <v>0</v>
      </c>
      <c r="E3404">
        <f>+IFERROR(VLOOKUP(B3404,'[1]Sum table'!$A:$F,6,FALSE),0)</f>
        <v>0</v>
      </c>
      <c r="F3404">
        <f>+IFERROR(VLOOKUP(B3404,'[1]Sum table'!$A:$G,7,FALSE),0)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ZK111.K204.C042</v>
      </c>
      <c r="C3405">
        <f>+IFERROR(VLOOKUP(B3405,'[1]Sum table'!$A:$D,4,FALSE),0)</f>
        <v>0</v>
      </c>
      <c r="D3405">
        <f>+IFERROR(VLOOKUP(B3405,'[1]Sum table'!$A:$E,5,FALSE),0)</f>
        <v>0</v>
      </c>
      <c r="E3405">
        <f>+IFERROR(VLOOKUP(B3405,'[1]Sum table'!$A:$F,6,FALSE),0)</f>
        <v>0</v>
      </c>
      <c r="F3405">
        <f>+IFERROR(VLOOKUP(B3405,'[1]Sum table'!$A:$G,7,FALSE),0)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ZK111.K205.C042</v>
      </c>
      <c r="C3406">
        <f>+IFERROR(VLOOKUP(B3406,'[1]Sum table'!$A:$D,4,FALSE),0)</f>
        <v>0</v>
      </c>
      <c r="D3406">
        <f>+IFERROR(VLOOKUP(B3406,'[1]Sum table'!$A:$E,5,FALSE),0)</f>
        <v>0</v>
      </c>
      <c r="E3406">
        <f>+IFERROR(VLOOKUP(B3406,'[1]Sum table'!$A:$F,6,FALSE),0)</f>
        <v>0</v>
      </c>
      <c r="F3406">
        <f>+IFERROR(VLOOKUP(B3406,'[1]Sum table'!$A:$G,7,FALSE),0)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ZK111.K206.C042</v>
      </c>
      <c r="C3407">
        <f>+IFERROR(VLOOKUP(B3407,'[1]Sum table'!$A:$D,4,FALSE),0)</f>
        <v>0</v>
      </c>
      <c r="D3407">
        <f>+IFERROR(VLOOKUP(B3407,'[1]Sum table'!$A:$E,5,FALSE),0)</f>
        <v>0</v>
      </c>
      <c r="E3407">
        <f>+IFERROR(VLOOKUP(B3407,'[1]Sum table'!$A:$F,6,FALSE),0)</f>
        <v>0</v>
      </c>
      <c r="F3407">
        <f>+IFERROR(VLOOKUP(B3407,'[1]Sum table'!$A:$G,7,FALSE),0)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ZK111.K207.C042</v>
      </c>
      <c r="C3408">
        <f>+IFERROR(VLOOKUP(B3408,'[1]Sum table'!$A:$D,4,FALSE),0)</f>
        <v>0</v>
      </c>
      <c r="D3408">
        <f>+IFERROR(VLOOKUP(B3408,'[1]Sum table'!$A:$E,5,FALSE),0)</f>
        <v>0</v>
      </c>
      <c r="E3408">
        <f>+IFERROR(VLOOKUP(B3408,'[1]Sum table'!$A:$F,6,FALSE),0)</f>
        <v>0</v>
      </c>
      <c r="F3408">
        <f>+IFERROR(VLOOKUP(B3408,'[1]Sum table'!$A:$G,7,FALSE),0)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ZK111.K208.C042</v>
      </c>
      <c r="C3409">
        <f>+IFERROR(VLOOKUP(B3409,'[1]Sum table'!$A:$D,4,FALSE),0)</f>
        <v>0</v>
      </c>
      <c r="D3409">
        <f>+IFERROR(VLOOKUP(B3409,'[1]Sum table'!$A:$E,5,FALSE),0)</f>
        <v>0</v>
      </c>
      <c r="E3409">
        <f>+IFERROR(VLOOKUP(B3409,'[1]Sum table'!$A:$F,6,FALSE),0)</f>
        <v>0</v>
      </c>
      <c r="F3409">
        <f>+IFERROR(VLOOKUP(B3409,'[1]Sum table'!$A:$G,7,FALSE),0)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ZK111.K209.C042</v>
      </c>
      <c r="C3410">
        <f>+IFERROR(VLOOKUP(B3410,'[1]Sum table'!$A:$D,4,FALSE),0)</f>
        <v>0</v>
      </c>
      <c r="D3410">
        <f>+IFERROR(VLOOKUP(B3410,'[1]Sum table'!$A:$E,5,FALSE),0)</f>
        <v>0</v>
      </c>
      <c r="E3410">
        <f>+IFERROR(VLOOKUP(B3410,'[1]Sum table'!$A:$F,6,FALSE),0)</f>
        <v>0</v>
      </c>
      <c r="F3410">
        <f>+IFERROR(VLOOKUP(B3410,'[1]Sum table'!$A:$G,7,FALSE),0)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ZK111.K210.C042</v>
      </c>
      <c r="C3411">
        <f>+IFERROR(VLOOKUP(B3411,'[1]Sum table'!$A:$D,4,FALSE),0)</f>
        <v>0</v>
      </c>
      <c r="D3411">
        <f>+IFERROR(VLOOKUP(B3411,'[1]Sum table'!$A:$E,5,FALSE),0)</f>
        <v>0</v>
      </c>
      <c r="E3411">
        <f>+IFERROR(VLOOKUP(B3411,'[1]Sum table'!$A:$F,6,FALSE),0)</f>
        <v>0</v>
      </c>
      <c r="F3411">
        <f>+IFERROR(VLOOKUP(B3411,'[1]Sum table'!$A:$G,7,FALSE),0)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ZK111.K211.C042</v>
      </c>
      <c r="C3412">
        <f>+IFERROR(VLOOKUP(B3412,'[1]Sum table'!$A:$D,4,FALSE),0)</f>
        <v>0</v>
      </c>
      <c r="D3412">
        <f>+IFERROR(VLOOKUP(B3412,'[1]Sum table'!$A:$E,5,FALSE),0)</f>
        <v>0</v>
      </c>
      <c r="E3412">
        <f>+IFERROR(VLOOKUP(B3412,'[1]Sum table'!$A:$F,6,FALSE),0)</f>
        <v>0</v>
      </c>
      <c r="F3412">
        <f>+IFERROR(VLOOKUP(B3412,'[1]Sum table'!$A:$G,7,FALSE),0)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ZK111.K212.C042</v>
      </c>
      <c r="C3413">
        <f>+IFERROR(VLOOKUP(B3413,'[1]Sum table'!$A:$D,4,FALSE),0)</f>
        <v>0</v>
      </c>
      <c r="D3413">
        <f>+IFERROR(VLOOKUP(B3413,'[1]Sum table'!$A:$E,5,FALSE),0)</f>
        <v>0</v>
      </c>
      <c r="E3413">
        <f>+IFERROR(VLOOKUP(B3413,'[1]Sum table'!$A:$F,6,FALSE),0)</f>
        <v>0</v>
      </c>
      <c r="F3413">
        <f>+IFERROR(VLOOKUP(B3413,'[1]Sum table'!$A:$G,7,FALSE),0)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ZK111.K213.C042</v>
      </c>
      <c r="C3414">
        <f>+IFERROR(VLOOKUP(B3414,'[1]Sum table'!$A:$D,4,FALSE),0)</f>
        <v>0</v>
      </c>
      <c r="D3414">
        <f>+IFERROR(VLOOKUP(B3414,'[1]Sum table'!$A:$E,5,FALSE),0)</f>
        <v>0</v>
      </c>
      <c r="E3414">
        <f>+IFERROR(VLOOKUP(B3414,'[1]Sum table'!$A:$F,6,FALSE),0)</f>
        <v>0</v>
      </c>
      <c r="F3414">
        <f>+IFERROR(VLOOKUP(B3414,'[1]Sum table'!$A:$G,7,FALSE),0)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ZK111.K214.C042</v>
      </c>
      <c r="C3415">
        <f>+IFERROR(VLOOKUP(B3415,'[1]Sum table'!$A:$D,4,FALSE),0)</f>
        <v>0</v>
      </c>
      <c r="D3415">
        <f>+IFERROR(VLOOKUP(B3415,'[1]Sum table'!$A:$E,5,FALSE),0)</f>
        <v>0</v>
      </c>
      <c r="E3415">
        <f>+IFERROR(VLOOKUP(B3415,'[1]Sum table'!$A:$F,6,FALSE),0)</f>
        <v>0</v>
      </c>
      <c r="F3415">
        <f>+IFERROR(VLOOKUP(B3415,'[1]Sum table'!$A:$G,7,FALSE),0)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ZK111.K215.C042</v>
      </c>
      <c r="C3416">
        <f>+IFERROR(VLOOKUP(B3416,'[1]Sum table'!$A:$D,4,FALSE),0)</f>
        <v>0</v>
      </c>
      <c r="D3416">
        <f>+IFERROR(VLOOKUP(B3416,'[1]Sum table'!$A:$E,5,FALSE),0)</f>
        <v>0</v>
      </c>
      <c r="E3416">
        <f>+IFERROR(VLOOKUP(B3416,'[1]Sum table'!$A:$F,6,FALSE),0)</f>
        <v>0</v>
      </c>
      <c r="F3416">
        <f>+IFERROR(VLOOKUP(B3416,'[1]Sum table'!$A:$G,7,FALSE),0)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ZK111.K216.C042</v>
      </c>
      <c r="C3417">
        <f>+IFERROR(VLOOKUP(B3417,'[1]Sum table'!$A:$D,4,FALSE),0)</f>
        <v>0</v>
      </c>
      <c r="D3417">
        <f>+IFERROR(VLOOKUP(B3417,'[1]Sum table'!$A:$E,5,FALSE),0)</f>
        <v>0</v>
      </c>
      <c r="E3417">
        <f>+IFERROR(VLOOKUP(B3417,'[1]Sum table'!$A:$F,6,FALSE),0)</f>
        <v>0</v>
      </c>
      <c r="F3417">
        <f>+IFERROR(VLOOKUP(B3417,'[1]Sum table'!$A:$G,7,FALSE),0)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ZK111.K217.C042</v>
      </c>
      <c r="C3418">
        <f>+IFERROR(VLOOKUP(B3418,'[1]Sum table'!$A:$D,4,FALSE),0)</f>
        <v>0</v>
      </c>
      <c r="D3418">
        <f>+IFERROR(VLOOKUP(B3418,'[1]Sum table'!$A:$E,5,FALSE),0)</f>
        <v>0</v>
      </c>
      <c r="E3418">
        <f>+IFERROR(VLOOKUP(B3418,'[1]Sum table'!$A:$F,6,FALSE),0)</f>
        <v>0</v>
      </c>
      <c r="F3418">
        <f>+IFERROR(VLOOKUP(B3418,'[1]Sum table'!$A:$G,7,FALSE),0)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ZK111.K218.C042</v>
      </c>
      <c r="C3419">
        <f>+IFERROR(VLOOKUP(B3419,'[1]Sum table'!$A:$D,4,FALSE),0)</f>
        <v>0</v>
      </c>
      <c r="D3419">
        <f>+IFERROR(VLOOKUP(B3419,'[1]Sum table'!$A:$E,5,FALSE),0)</f>
        <v>0</v>
      </c>
      <c r="E3419">
        <f>+IFERROR(VLOOKUP(B3419,'[1]Sum table'!$A:$F,6,FALSE),0)</f>
        <v>0</v>
      </c>
      <c r="F3419">
        <f>+IFERROR(VLOOKUP(B3419,'[1]Sum table'!$A:$G,7,FALSE),0)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ZK111.K219.C042</v>
      </c>
      <c r="C3420">
        <f>+IFERROR(VLOOKUP(B3420,'[1]Sum table'!$A:$D,4,FALSE),0)</f>
        <v>0</v>
      </c>
      <c r="D3420">
        <f>+IFERROR(VLOOKUP(B3420,'[1]Sum table'!$A:$E,5,FALSE),0)</f>
        <v>0</v>
      </c>
      <c r="E3420">
        <f>+IFERROR(VLOOKUP(B3420,'[1]Sum table'!$A:$F,6,FALSE),0)</f>
        <v>0</v>
      </c>
      <c r="F3420">
        <f>+IFERROR(VLOOKUP(B3420,'[1]Sum table'!$A:$G,7,FALSE),0)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ZK111.K220.C042</v>
      </c>
      <c r="C3421">
        <f>+IFERROR(VLOOKUP(B3421,'[1]Sum table'!$A:$D,4,FALSE),0)</f>
        <v>0</v>
      </c>
      <c r="D3421">
        <f>+IFERROR(VLOOKUP(B3421,'[1]Sum table'!$A:$E,5,FALSE),0)</f>
        <v>0</v>
      </c>
      <c r="E3421">
        <f>+IFERROR(VLOOKUP(B3421,'[1]Sum table'!$A:$F,6,FALSE),0)</f>
        <v>0</v>
      </c>
      <c r="F3421">
        <f>+IFERROR(VLOOKUP(B3421,'[1]Sum table'!$A:$G,7,FALSE),0)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ZK111.K221.C042</v>
      </c>
      <c r="C3422">
        <f>+IFERROR(VLOOKUP(B3422,'[1]Sum table'!$A:$D,4,FALSE),0)</f>
        <v>0</v>
      </c>
      <c r="D3422">
        <f>+IFERROR(VLOOKUP(B3422,'[1]Sum table'!$A:$E,5,FALSE),0)</f>
        <v>0</v>
      </c>
      <c r="E3422">
        <f>+IFERROR(VLOOKUP(B3422,'[1]Sum table'!$A:$F,6,FALSE),0)</f>
        <v>0</v>
      </c>
      <c r="F3422">
        <f>+IFERROR(VLOOKUP(B3422,'[1]Sum table'!$A:$G,7,FALSE),0)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ZK111.K222.C042</v>
      </c>
      <c r="C3423">
        <f>+IFERROR(VLOOKUP(B3423,'[1]Sum table'!$A:$D,4,FALSE),0)</f>
        <v>0</v>
      </c>
      <c r="D3423">
        <f>+IFERROR(VLOOKUP(B3423,'[1]Sum table'!$A:$E,5,FALSE),0)</f>
        <v>0</v>
      </c>
      <c r="E3423">
        <f>+IFERROR(VLOOKUP(B3423,'[1]Sum table'!$A:$F,6,FALSE),0)</f>
        <v>0</v>
      </c>
      <c r="F3423">
        <f>+IFERROR(VLOOKUP(B3423,'[1]Sum table'!$A:$G,7,FALSE),0)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ZK111.K223.C042</v>
      </c>
      <c r="C3424">
        <f>+IFERROR(VLOOKUP(B3424,'[1]Sum table'!$A:$D,4,FALSE),0)</f>
        <v>0</v>
      </c>
      <c r="D3424">
        <f>+IFERROR(VLOOKUP(B3424,'[1]Sum table'!$A:$E,5,FALSE),0)</f>
        <v>0</v>
      </c>
      <c r="E3424">
        <f>+IFERROR(VLOOKUP(B3424,'[1]Sum table'!$A:$F,6,FALSE),0)</f>
        <v>0</v>
      </c>
      <c r="F3424">
        <f>+IFERROR(VLOOKUP(B3424,'[1]Sum table'!$A:$G,7,FALSE),0)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ZK111.K224.C042</v>
      </c>
      <c r="C3425">
        <f>+IFERROR(VLOOKUP(B3425,'[1]Sum table'!$A:$D,4,FALSE),0)</f>
        <v>0</v>
      </c>
      <c r="D3425">
        <f>+IFERROR(VLOOKUP(B3425,'[1]Sum table'!$A:$E,5,FALSE),0)</f>
        <v>0</v>
      </c>
      <c r="E3425">
        <f>+IFERROR(VLOOKUP(B3425,'[1]Sum table'!$A:$F,6,FALSE),0)</f>
        <v>0</v>
      </c>
      <c r="F3425">
        <f>+IFERROR(VLOOKUP(B3425,'[1]Sum table'!$A:$G,7,FALSE),0)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ZK111.K225.C042</v>
      </c>
      <c r="C3426">
        <f>+IFERROR(VLOOKUP(B3426,'[1]Sum table'!$A:$D,4,FALSE),0)</f>
        <v>0</v>
      </c>
      <c r="D3426">
        <f>+IFERROR(VLOOKUP(B3426,'[1]Sum table'!$A:$E,5,FALSE),0)</f>
        <v>0</v>
      </c>
      <c r="E3426">
        <f>+IFERROR(VLOOKUP(B3426,'[1]Sum table'!$A:$F,6,FALSE),0)</f>
        <v>0</v>
      </c>
      <c r="F3426">
        <f>+IFERROR(VLOOKUP(B3426,'[1]Sum table'!$A:$G,7,FALSE),0)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ZK111.K226.C042</v>
      </c>
      <c r="C3427">
        <f>+IFERROR(VLOOKUP(B3427,'[1]Sum table'!$A:$D,4,FALSE),0)</f>
        <v>0</v>
      </c>
      <c r="D3427">
        <f>+IFERROR(VLOOKUP(B3427,'[1]Sum table'!$A:$E,5,FALSE),0)</f>
        <v>0</v>
      </c>
      <c r="E3427">
        <f>+IFERROR(VLOOKUP(B3427,'[1]Sum table'!$A:$F,6,FALSE),0)</f>
        <v>0</v>
      </c>
      <c r="F3427">
        <f>+IFERROR(VLOOKUP(B3427,'[1]Sum table'!$A:$G,7,FALSE),0)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ZK111.K227.C042</v>
      </c>
      <c r="C3428">
        <f>+IFERROR(VLOOKUP(B3428,'[1]Sum table'!$A:$D,4,FALSE),0)</f>
        <v>0</v>
      </c>
      <c r="D3428">
        <f>+IFERROR(VLOOKUP(B3428,'[1]Sum table'!$A:$E,5,FALSE),0)</f>
        <v>0</v>
      </c>
      <c r="E3428">
        <f>+IFERROR(VLOOKUP(B3428,'[1]Sum table'!$A:$F,6,FALSE),0)</f>
        <v>0</v>
      </c>
      <c r="F3428">
        <f>+IFERROR(VLOOKUP(B3428,'[1]Sum table'!$A:$G,7,FALSE),0)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ZK111.K228.C042</v>
      </c>
      <c r="C3429">
        <f>+IFERROR(VLOOKUP(B3429,'[1]Sum table'!$A:$D,4,FALSE),0)</f>
        <v>0</v>
      </c>
      <c r="D3429">
        <f>+IFERROR(VLOOKUP(B3429,'[1]Sum table'!$A:$E,5,FALSE),0)</f>
        <v>0</v>
      </c>
      <c r="E3429">
        <f>+IFERROR(VLOOKUP(B3429,'[1]Sum table'!$A:$F,6,FALSE),0)</f>
        <v>0</v>
      </c>
      <c r="F3429">
        <f>+IFERROR(VLOOKUP(B3429,'[1]Sum table'!$A:$G,7,FALSE),0)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ZK111.K229.C042</v>
      </c>
      <c r="C3430">
        <f>+IFERROR(VLOOKUP(B3430,'[1]Sum table'!$A:$D,4,FALSE),0)</f>
        <v>0</v>
      </c>
      <c r="D3430">
        <f>+IFERROR(VLOOKUP(B3430,'[1]Sum table'!$A:$E,5,FALSE),0)</f>
        <v>0</v>
      </c>
      <c r="E3430">
        <f>+IFERROR(VLOOKUP(B3430,'[1]Sum table'!$A:$F,6,FALSE),0)</f>
        <v>0</v>
      </c>
      <c r="F3430">
        <f>+IFERROR(VLOOKUP(B3430,'[1]Sum table'!$A:$G,7,FALSE),0)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ZK111.K230.C042</v>
      </c>
      <c r="C3431">
        <f>+IFERROR(VLOOKUP(B3431,'[1]Sum table'!$A:$D,4,FALSE),0)</f>
        <v>0</v>
      </c>
      <c r="D3431">
        <f>+IFERROR(VLOOKUP(B3431,'[1]Sum table'!$A:$E,5,FALSE),0)</f>
        <v>0</v>
      </c>
      <c r="E3431">
        <f>+IFERROR(VLOOKUP(B3431,'[1]Sum table'!$A:$F,6,FALSE),0)</f>
        <v>0</v>
      </c>
      <c r="F3431">
        <f>+IFERROR(VLOOKUP(B3431,'[1]Sum table'!$A:$G,7,FALSE),0)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ZK111.K231.C042</v>
      </c>
      <c r="C3432">
        <f>+IFERROR(VLOOKUP(B3432,'[1]Sum table'!$A:$D,4,FALSE),0)</f>
        <v>0</v>
      </c>
      <c r="D3432">
        <f>+IFERROR(VLOOKUP(B3432,'[1]Sum table'!$A:$E,5,FALSE),0)</f>
        <v>0</v>
      </c>
      <c r="E3432">
        <f>+IFERROR(VLOOKUP(B3432,'[1]Sum table'!$A:$F,6,FALSE),0)</f>
        <v>0</v>
      </c>
      <c r="F3432">
        <f>+IFERROR(VLOOKUP(B3432,'[1]Sum table'!$A:$G,7,FALSE),0)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ZK111.K232.C042</v>
      </c>
      <c r="C3433">
        <f>+IFERROR(VLOOKUP(B3433,'[1]Sum table'!$A:$D,4,FALSE),0)</f>
        <v>0</v>
      </c>
      <c r="D3433">
        <f>+IFERROR(VLOOKUP(B3433,'[1]Sum table'!$A:$E,5,FALSE),0)</f>
        <v>0</v>
      </c>
      <c r="E3433">
        <f>+IFERROR(VLOOKUP(B3433,'[1]Sum table'!$A:$F,6,FALSE),0)</f>
        <v>0</v>
      </c>
      <c r="F3433">
        <f>+IFERROR(VLOOKUP(B3433,'[1]Sum table'!$A:$G,7,FALSE),0)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ZK111.K233.C042</v>
      </c>
      <c r="C3434">
        <f>+IFERROR(VLOOKUP(B3434,'[1]Sum table'!$A:$D,4,FALSE),0)</f>
        <v>0</v>
      </c>
      <c r="D3434">
        <f>+IFERROR(VLOOKUP(B3434,'[1]Sum table'!$A:$E,5,FALSE),0)</f>
        <v>0</v>
      </c>
      <c r="E3434">
        <f>+IFERROR(VLOOKUP(B3434,'[1]Sum table'!$A:$F,6,FALSE),0)</f>
        <v>0</v>
      </c>
      <c r="F3434">
        <f>+IFERROR(VLOOKUP(B3434,'[1]Sum table'!$A:$G,7,FALSE),0)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ZK111.K234.C042</v>
      </c>
      <c r="C3435">
        <f>+IFERROR(VLOOKUP(B3435,'[1]Sum table'!$A:$D,4,FALSE),0)</f>
        <v>0</v>
      </c>
      <c r="D3435">
        <f>+IFERROR(VLOOKUP(B3435,'[1]Sum table'!$A:$E,5,FALSE),0)</f>
        <v>0</v>
      </c>
      <c r="E3435">
        <f>+IFERROR(VLOOKUP(B3435,'[1]Sum table'!$A:$F,6,FALSE),0)</f>
        <v>0</v>
      </c>
      <c r="F3435">
        <f>+IFERROR(VLOOKUP(B3435,'[1]Sum table'!$A:$G,7,FALSE),0)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ZK111.K235.C042</v>
      </c>
      <c r="C3436">
        <f>+IFERROR(VLOOKUP(B3436,'[1]Sum table'!$A:$D,4,FALSE),0)</f>
        <v>0</v>
      </c>
      <c r="D3436">
        <f>+IFERROR(VLOOKUP(B3436,'[1]Sum table'!$A:$E,5,FALSE),0)</f>
        <v>0</v>
      </c>
      <c r="E3436">
        <f>+IFERROR(VLOOKUP(B3436,'[1]Sum table'!$A:$F,6,FALSE),0)</f>
        <v>0</v>
      </c>
      <c r="F3436">
        <f>+IFERROR(VLOOKUP(B3436,'[1]Sum table'!$A:$G,7,FALSE),0)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ZK111.K236.C042</v>
      </c>
      <c r="C3437">
        <f>+IFERROR(VLOOKUP(B3437,'[1]Sum table'!$A:$D,4,FALSE),0)</f>
        <v>0</v>
      </c>
      <c r="D3437">
        <f>+IFERROR(VLOOKUP(B3437,'[1]Sum table'!$A:$E,5,FALSE),0)</f>
        <v>0</v>
      </c>
      <c r="E3437">
        <f>+IFERROR(VLOOKUP(B3437,'[1]Sum table'!$A:$F,6,FALSE),0)</f>
        <v>0</v>
      </c>
      <c r="F3437">
        <f>+IFERROR(VLOOKUP(B3437,'[1]Sum table'!$A:$G,7,FALSE),0)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ZK111.K237.C042</v>
      </c>
      <c r="C3438">
        <f>+IFERROR(VLOOKUP(B3438,'[1]Sum table'!$A:$D,4,FALSE),0)</f>
        <v>0</v>
      </c>
      <c r="D3438">
        <f>+IFERROR(VLOOKUP(B3438,'[1]Sum table'!$A:$E,5,FALSE),0)</f>
        <v>0</v>
      </c>
      <c r="E3438">
        <f>+IFERROR(VLOOKUP(B3438,'[1]Sum table'!$A:$F,6,FALSE),0)</f>
        <v>0</v>
      </c>
      <c r="F3438">
        <f>+IFERROR(VLOOKUP(B3438,'[1]Sum table'!$A:$G,7,FALSE),0)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ZK111.K238.C042</v>
      </c>
      <c r="C3439">
        <f>+IFERROR(VLOOKUP(B3439,'[1]Sum table'!$A:$D,4,FALSE),0)</f>
        <v>0</v>
      </c>
      <c r="D3439">
        <f>+IFERROR(VLOOKUP(B3439,'[1]Sum table'!$A:$E,5,FALSE),0)</f>
        <v>0</v>
      </c>
      <c r="E3439">
        <f>+IFERROR(VLOOKUP(B3439,'[1]Sum table'!$A:$F,6,FALSE),0)</f>
        <v>0</v>
      </c>
      <c r="F3439">
        <f>+IFERROR(VLOOKUP(B3439,'[1]Sum table'!$A:$G,7,FALSE),0)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ZK111.K239.C042</v>
      </c>
      <c r="C3440">
        <f>+IFERROR(VLOOKUP(B3440,'[1]Sum table'!$A:$D,4,FALSE),0)</f>
        <v>0</v>
      </c>
      <c r="D3440">
        <f>+IFERROR(VLOOKUP(B3440,'[1]Sum table'!$A:$E,5,FALSE),0)</f>
        <v>0</v>
      </c>
      <c r="E3440">
        <f>+IFERROR(VLOOKUP(B3440,'[1]Sum table'!$A:$F,6,FALSE),0)</f>
        <v>0</v>
      </c>
      <c r="F3440">
        <f>+IFERROR(VLOOKUP(B3440,'[1]Sum table'!$A:$G,7,FALSE),0)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ZK111.K240.C042</v>
      </c>
      <c r="C3441">
        <f>+IFERROR(VLOOKUP(B3441,'[1]Sum table'!$A:$D,4,FALSE),0)</f>
        <v>0</v>
      </c>
      <c r="D3441">
        <f>+IFERROR(VLOOKUP(B3441,'[1]Sum table'!$A:$E,5,FALSE),0)</f>
        <v>0</v>
      </c>
      <c r="E3441">
        <f>+IFERROR(VLOOKUP(B3441,'[1]Sum table'!$A:$F,6,FALSE),0)</f>
        <v>0</v>
      </c>
      <c r="F3441">
        <f>+IFERROR(VLOOKUP(B3441,'[1]Sum table'!$A:$G,7,FALSE),0)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ZK111.K241.C042</v>
      </c>
      <c r="C3442">
        <f>+IFERROR(VLOOKUP(B3442,'[1]Sum table'!$A:$D,4,FALSE),0)</f>
        <v>0</v>
      </c>
      <c r="D3442">
        <f>+IFERROR(VLOOKUP(B3442,'[1]Sum table'!$A:$E,5,FALSE),0)</f>
        <v>0</v>
      </c>
      <c r="E3442">
        <f>+IFERROR(VLOOKUP(B3442,'[1]Sum table'!$A:$F,6,FALSE),0)</f>
        <v>0</v>
      </c>
      <c r="F3442">
        <f>+IFERROR(VLOOKUP(B3442,'[1]Sum table'!$A:$G,7,FALSE),0)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ZK111.K242.C042</v>
      </c>
      <c r="C3443">
        <f>+IFERROR(VLOOKUP(B3443,'[1]Sum table'!$A:$D,4,FALSE),0)</f>
        <v>0</v>
      </c>
      <c r="D3443">
        <f>+IFERROR(VLOOKUP(B3443,'[1]Sum table'!$A:$E,5,FALSE),0)</f>
        <v>0</v>
      </c>
      <c r="E3443">
        <f>+IFERROR(VLOOKUP(B3443,'[1]Sum table'!$A:$F,6,FALSE),0)</f>
        <v>0</v>
      </c>
      <c r="F3443">
        <f>+IFERROR(VLOOKUP(B3443,'[1]Sum table'!$A:$G,7,FALSE),0)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ZK111.K243.C042</v>
      </c>
      <c r="C3444">
        <f>+IFERROR(VLOOKUP(B3444,'[1]Sum table'!$A:$D,4,FALSE),0)</f>
        <v>0</v>
      </c>
      <c r="D3444">
        <f>+IFERROR(VLOOKUP(B3444,'[1]Sum table'!$A:$E,5,FALSE),0)</f>
        <v>0</v>
      </c>
      <c r="E3444">
        <f>+IFERROR(VLOOKUP(B3444,'[1]Sum table'!$A:$F,6,FALSE),0)</f>
        <v>0</v>
      </c>
      <c r="F3444">
        <f>+IFERROR(VLOOKUP(B3444,'[1]Sum table'!$A:$G,7,FALSE),0)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ZK111.K244.C042</v>
      </c>
      <c r="C3445">
        <f>+IFERROR(VLOOKUP(B3445,'[1]Sum table'!$A:$D,4,FALSE),0)</f>
        <v>0</v>
      </c>
      <c r="D3445">
        <f>+IFERROR(VLOOKUP(B3445,'[1]Sum table'!$A:$E,5,FALSE),0)</f>
        <v>0</v>
      </c>
      <c r="E3445">
        <f>+IFERROR(VLOOKUP(B3445,'[1]Sum table'!$A:$F,6,FALSE),0)</f>
        <v>0</v>
      </c>
      <c r="F3445">
        <f>+IFERROR(VLOOKUP(B3445,'[1]Sum table'!$A:$G,7,FALSE),0)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ZK111.K245.C042</v>
      </c>
      <c r="C3446">
        <f>+IFERROR(VLOOKUP(B3446,'[1]Sum table'!$A:$D,4,FALSE),0)</f>
        <v>0</v>
      </c>
      <c r="D3446">
        <f>+IFERROR(VLOOKUP(B3446,'[1]Sum table'!$A:$E,5,FALSE),0)</f>
        <v>0</v>
      </c>
      <c r="E3446">
        <f>+IFERROR(VLOOKUP(B3446,'[1]Sum table'!$A:$F,6,FALSE),0)</f>
        <v>0</v>
      </c>
      <c r="F3446">
        <f>+IFERROR(VLOOKUP(B3446,'[1]Sum table'!$A:$G,7,FALSE),0)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ZK111.K246.C042</v>
      </c>
      <c r="C3447">
        <f>+IFERROR(VLOOKUP(B3447,'[1]Sum table'!$A:$D,4,FALSE),0)</f>
        <v>0</v>
      </c>
      <c r="D3447">
        <f>+IFERROR(VLOOKUP(B3447,'[1]Sum table'!$A:$E,5,FALSE),0)</f>
        <v>0</v>
      </c>
      <c r="E3447">
        <f>+IFERROR(VLOOKUP(B3447,'[1]Sum table'!$A:$F,6,FALSE),0)</f>
        <v>0</v>
      </c>
      <c r="F3447">
        <f>+IFERROR(VLOOKUP(B3447,'[1]Sum table'!$A:$G,7,FALSE),0)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ZK111.K247.C042</v>
      </c>
      <c r="C3448">
        <f>+IFERROR(VLOOKUP(B3448,'[1]Sum table'!$A:$D,4,FALSE),0)</f>
        <v>0</v>
      </c>
      <c r="D3448">
        <f>+IFERROR(VLOOKUP(B3448,'[1]Sum table'!$A:$E,5,FALSE),0)</f>
        <v>0</v>
      </c>
      <c r="E3448">
        <f>+IFERROR(VLOOKUP(B3448,'[1]Sum table'!$A:$F,6,FALSE),0)</f>
        <v>0</v>
      </c>
      <c r="F3448">
        <f>+IFERROR(VLOOKUP(B3448,'[1]Sum table'!$A:$G,7,FALSE),0)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ZK111.K248.C042</v>
      </c>
      <c r="C3449">
        <f>+IFERROR(VLOOKUP(B3449,'[1]Sum table'!$A:$D,4,FALSE),0)</f>
        <v>0</v>
      </c>
      <c r="D3449">
        <f>+IFERROR(VLOOKUP(B3449,'[1]Sum table'!$A:$E,5,FALSE),0)</f>
        <v>0</v>
      </c>
      <c r="E3449">
        <f>+IFERROR(VLOOKUP(B3449,'[1]Sum table'!$A:$F,6,FALSE),0)</f>
        <v>0</v>
      </c>
      <c r="F3449">
        <f>+IFERROR(VLOOKUP(B3449,'[1]Sum table'!$A:$G,7,FALSE),0)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ZK111.K249.C042</v>
      </c>
      <c r="C3450">
        <f>+IFERROR(VLOOKUP(B3450,'[1]Sum table'!$A:$D,4,FALSE),0)</f>
        <v>0</v>
      </c>
      <c r="D3450">
        <f>+IFERROR(VLOOKUP(B3450,'[1]Sum table'!$A:$E,5,FALSE),0)</f>
        <v>0</v>
      </c>
      <c r="E3450">
        <f>+IFERROR(VLOOKUP(B3450,'[1]Sum table'!$A:$F,6,FALSE),0)</f>
        <v>0</v>
      </c>
      <c r="F3450">
        <f>+IFERROR(VLOOKUP(B3450,'[1]Sum table'!$A:$G,7,FALSE),0)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ZK111.K250.C042</v>
      </c>
      <c r="C3451">
        <f>+IFERROR(VLOOKUP(B3451,'[1]Sum table'!$A:$D,4,FALSE),0)</f>
        <v>0</v>
      </c>
      <c r="D3451">
        <f>+IFERROR(VLOOKUP(B3451,'[1]Sum table'!$A:$E,5,FALSE),0)</f>
        <v>0</v>
      </c>
      <c r="E3451">
        <f>+IFERROR(VLOOKUP(B3451,'[1]Sum table'!$A:$F,6,FALSE),0)</f>
        <v>0</v>
      </c>
      <c r="F3451">
        <f>+IFERROR(VLOOKUP(B3451,'[1]Sum table'!$A:$G,7,FALSE),0)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ZK111.K251.C042</v>
      </c>
      <c r="C3452">
        <f>+IFERROR(VLOOKUP(B3452,'[1]Sum table'!$A:$D,4,FALSE),0)</f>
        <v>0</v>
      </c>
      <c r="D3452">
        <f>+IFERROR(VLOOKUP(B3452,'[1]Sum table'!$A:$E,5,FALSE),0)</f>
        <v>0</v>
      </c>
      <c r="E3452">
        <f>+IFERROR(VLOOKUP(B3452,'[1]Sum table'!$A:$F,6,FALSE),0)</f>
        <v>0</v>
      </c>
      <c r="F3452">
        <f>+IFERROR(VLOOKUP(B3452,'[1]Sum table'!$A:$G,7,FALSE),0)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ZK111.K252.C042</v>
      </c>
      <c r="C3453">
        <f>+IFERROR(VLOOKUP(B3453,'[1]Sum table'!$A:$D,4,FALSE),0)</f>
        <v>0</v>
      </c>
      <c r="D3453">
        <f>+IFERROR(VLOOKUP(B3453,'[1]Sum table'!$A:$E,5,FALSE),0)</f>
        <v>0</v>
      </c>
      <c r="E3453">
        <f>+IFERROR(VLOOKUP(B3453,'[1]Sum table'!$A:$F,6,FALSE),0)</f>
        <v>0</v>
      </c>
      <c r="F3453">
        <f>+IFERROR(VLOOKUP(B3453,'[1]Sum table'!$A:$G,7,FALSE),0)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ZK111.K253.C042</v>
      </c>
      <c r="C3454">
        <f>+IFERROR(VLOOKUP(B3454,'[1]Sum table'!$A:$D,4,FALSE),0)</f>
        <v>0</v>
      </c>
      <c r="D3454">
        <f>+IFERROR(VLOOKUP(B3454,'[1]Sum table'!$A:$E,5,FALSE),0)</f>
        <v>0</v>
      </c>
      <c r="E3454">
        <f>+IFERROR(VLOOKUP(B3454,'[1]Sum table'!$A:$F,6,FALSE),0)</f>
        <v>0</v>
      </c>
      <c r="F3454">
        <f>+IFERROR(VLOOKUP(B3454,'[1]Sum table'!$A:$G,7,FALSE),0)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ZK111.K254.C042</v>
      </c>
      <c r="C3455">
        <f>+IFERROR(VLOOKUP(B3455,'[1]Sum table'!$A:$D,4,FALSE),0)</f>
        <v>0</v>
      </c>
      <c r="D3455">
        <f>+IFERROR(VLOOKUP(B3455,'[1]Sum table'!$A:$E,5,FALSE),0)</f>
        <v>0</v>
      </c>
      <c r="E3455">
        <f>+IFERROR(VLOOKUP(B3455,'[1]Sum table'!$A:$F,6,FALSE),0)</f>
        <v>0</v>
      </c>
      <c r="F3455">
        <f>+IFERROR(VLOOKUP(B3455,'[1]Sum table'!$A:$G,7,FALSE),0)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ZK111.K255.C042</v>
      </c>
      <c r="C3456">
        <f>+IFERROR(VLOOKUP(B3456,'[1]Sum table'!$A:$D,4,FALSE),0)</f>
        <v>0</v>
      </c>
      <c r="D3456">
        <f>+IFERROR(VLOOKUP(B3456,'[1]Sum table'!$A:$E,5,FALSE),0)</f>
        <v>0</v>
      </c>
      <c r="E3456">
        <f>+IFERROR(VLOOKUP(B3456,'[1]Sum table'!$A:$F,6,FALSE),0)</f>
        <v>0</v>
      </c>
      <c r="F3456">
        <f>+IFERROR(VLOOKUP(B3456,'[1]Sum table'!$A:$G,7,FALSE),0)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ZK111.K256.C042</v>
      </c>
      <c r="C3457">
        <f>+IFERROR(VLOOKUP(B3457,'[1]Sum table'!$A:$D,4,FALSE),0)</f>
        <v>0</v>
      </c>
      <c r="D3457">
        <f>+IFERROR(VLOOKUP(B3457,'[1]Sum table'!$A:$E,5,FALSE),0)</f>
        <v>0</v>
      </c>
      <c r="E3457">
        <f>+IFERROR(VLOOKUP(B3457,'[1]Sum table'!$A:$F,6,FALSE),0)</f>
        <v>0</v>
      </c>
      <c r="F3457">
        <f>+IFERROR(VLOOKUP(B3457,'[1]Sum table'!$A:$G,7,FALSE),0)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ZK111.K257.C042</v>
      </c>
      <c r="C3458">
        <f>+IFERROR(VLOOKUP(B3458,'[1]Sum table'!$A:$D,4,FALSE),0)</f>
        <v>0</v>
      </c>
      <c r="D3458">
        <f>+IFERROR(VLOOKUP(B3458,'[1]Sum table'!$A:$E,5,FALSE),0)</f>
        <v>0</v>
      </c>
      <c r="E3458">
        <f>+IFERROR(VLOOKUP(B3458,'[1]Sum table'!$A:$F,6,FALSE),0)</f>
        <v>0</v>
      </c>
      <c r="F3458">
        <f>+IFERROR(VLOOKUP(B3458,'[1]Sum table'!$A:$G,7,FALSE),0)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ZK111.K258.C042</v>
      </c>
      <c r="C3459">
        <f>+IFERROR(VLOOKUP(B3459,'[1]Sum table'!$A:$D,4,FALSE),0)</f>
        <v>0</v>
      </c>
      <c r="D3459">
        <f>+IFERROR(VLOOKUP(B3459,'[1]Sum table'!$A:$E,5,FALSE),0)</f>
        <v>0</v>
      </c>
      <c r="E3459">
        <f>+IFERROR(VLOOKUP(B3459,'[1]Sum table'!$A:$F,6,FALSE),0)</f>
        <v>0</v>
      </c>
      <c r="F3459">
        <f>+IFERROR(VLOOKUP(B3459,'[1]Sum table'!$A:$G,7,FALSE),0)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ZK111.K259.C042</v>
      </c>
      <c r="C3460">
        <f>+IFERROR(VLOOKUP(B3460,'[1]Sum table'!$A:$D,4,FALSE),0)</f>
        <v>0</v>
      </c>
      <c r="D3460">
        <f>+IFERROR(VLOOKUP(B3460,'[1]Sum table'!$A:$E,5,FALSE),0)</f>
        <v>0</v>
      </c>
      <c r="E3460">
        <f>+IFERROR(VLOOKUP(B3460,'[1]Sum table'!$A:$F,6,FALSE),0)</f>
        <v>0</v>
      </c>
      <c r="F3460">
        <f>+IFERROR(VLOOKUP(B3460,'[1]Sum table'!$A:$G,7,FALSE),0)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ZK111.K260.C042</v>
      </c>
      <c r="C3461">
        <f>+IFERROR(VLOOKUP(B3461,'[1]Sum table'!$A:$D,4,FALSE),0)</f>
        <v>0</v>
      </c>
      <c r="D3461">
        <f>+IFERROR(VLOOKUP(B3461,'[1]Sum table'!$A:$E,5,FALSE),0)</f>
        <v>0</v>
      </c>
      <c r="E3461">
        <f>+IFERROR(VLOOKUP(B3461,'[1]Sum table'!$A:$F,6,FALSE),0)</f>
        <v>0</v>
      </c>
      <c r="F3461">
        <f>+IFERROR(VLOOKUP(B3461,'[1]Sum table'!$A:$G,7,FALSE),0)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ZK111.K261.C042</v>
      </c>
      <c r="C3462">
        <f>+IFERROR(VLOOKUP(B3462,'[1]Sum table'!$A:$D,4,FALSE),0)</f>
        <v>0</v>
      </c>
      <c r="D3462">
        <f>+IFERROR(VLOOKUP(B3462,'[1]Sum table'!$A:$E,5,FALSE),0)</f>
        <v>0</v>
      </c>
      <c r="E3462">
        <f>+IFERROR(VLOOKUP(B3462,'[1]Sum table'!$A:$F,6,FALSE),0)</f>
        <v>0</v>
      </c>
      <c r="F3462">
        <f>+IFERROR(VLOOKUP(B3462,'[1]Sum table'!$A:$G,7,FALSE),0)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ZK111.K262.C042</v>
      </c>
      <c r="C3463">
        <f>+IFERROR(VLOOKUP(B3463,'[1]Sum table'!$A:$D,4,FALSE),0)</f>
        <v>0</v>
      </c>
      <c r="D3463">
        <f>+IFERROR(VLOOKUP(B3463,'[1]Sum table'!$A:$E,5,FALSE),0)</f>
        <v>0</v>
      </c>
      <c r="E3463">
        <f>+IFERROR(VLOOKUP(B3463,'[1]Sum table'!$A:$F,6,FALSE),0)</f>
        <v>0</v>
      </c>
      <c r="F3463">
        <f>+IFERROR(VLOOKUP(B3463,'[1]Sum table'!$A:$G,7,FALSE),0)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ZK111.K263.C042</v>
      </c>
      <c r="C3464">
        <f>+IFERROR(VLOOKUP(B3464,'[1]Sum table'!$A:$D,4,FALSE),0)</f>
        <v>0</v>
      </c>
      <c r="D3464">
        <f>+IFERROR(VLOOKUP(B3464,'[1]Sum table'!$A:$E,5,FALSE),0)</f>
        <v>0</v>
      </c>
      <c r="E3464">
        <f>+IFERROR(VLOOKUP(B3464,'[1]Sum table'!$A:$F,6,FALSE),0)</f>
        <v>0</v>
      </c>
      <c r="F3464">
        <f>+IFERROR(VLOOKUP(B3464,'[1]Sum table'!$A:$G,7,FALSE),0)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ZK111.K264.C042</v>
      </c>
      <c r="C3465">
        <f>+IFERROR(VLOOKUP(B3465,'[1]Sum table'!$A:$D,4,FALSE),0)</f>
        <v>0</v>
      </c>
      <c r="D3465">
        <f>+IFERROR(VLOOKUP(B3465,'[1]Sum table'!$A:$E,5,FALSE),0)</f>
        <v>0</v>
      </c>
      <c r="E3465">
        <f>+IFERROR(VLOOKUP(B3465,'[1]Sum table'!$A:$F,6,FALSE),0)</f>
        <v>0</v>
      </c>
      <c r="F3465">
        <f>+IFERROR(VLOOKUP(B3465,'[1]Sum table'!$A:$G,7,FALSE),0)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ZK111.K265.C042</v>
      </c>
      <c r="C3466">
        <f>+IFERROR(VLOOKUP(B3466,'[1]Sum table'!$A:$D,4,FALSE),0)</f>
        <v>0</v>
      </c>
      <c r="D3466">
        <f>+IFERROR(VLOOKUP(B3466,'[1]Sum table'!$A:$E,5,FALSE),0)</f>
        <v>0</v>
      </c>
      <c r="E3466">
        <f>+IFERROR(VLOOKUP(B3466,'[1]Sum table'!$A:$F,6,FALSE),0)</f>
        <v>0</v>
      </c>
      <c r="F3466">
        <f>+IFERROR(VLOOKUP(B3466,'[1]Sum table'!$A:$G,7,FALSE),0)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ZK111.K266.C042</v>
      </c>
      <c r="C3467">
        <f>+IFERROR(VLOOKUP(B3467,'[1]Sum table'!$A:$D,4,FALSE),0)</f>
        <v>0</v>
      </c>
      <c r="D3467">
        <f>+IFERROR(VLOOKUP(B3467,'[1]Sum table'!$A:$E,5,FALSE),0)</f>
        <v>0</v>
      </c>
      <c r="E3467">
        <f>+IFERROR(VLOOKUP(B3467,'[1]Sum table'!$A:$F,6,FALSE),0)</f>
        <v>0</v>
      </c>
      <c r="F3467">
        <f>+IFERROR(VLOOKUP(B3467,'[1]Sum table'!$A:$G,7,FALSE),0)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ZK111.K267.C042</v>
      </c>
      <c r="C3468">
        <f>+IFERROR(VLOOKUP(B3468,'[1]Sum table'!$A:$D,4,FALSE),0)</f>
        <v>0</v>
      </c>
      <c r="D3468">
        <f>+IFERROR(VLOOKUP(B3468,'[1]Sum table'!$A:$E,5,FALSE),0)</f>
        <v>0</v>
      </c>
      <c r="E3468">
        <f>+IFERROR(VLOOKUP(B3468,'[1]Sum table'!$A:$F,6,FALSE),0)</f>
        <v>0</v>
      </c>
      <c r="F3468">
        <f>+IFERROR(VLOOKUP(B3468,'[1]Sum table'!$A:$G,7,FALSE),0)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ZK111.K268.C042</v>
      </c>
      <c r="C3469">
        <f>+IFERROR(VLOOKUP(B3469,'[1]Sum table'!$A:$D,4,FALSE),0)</f>
        <v>0</v>
      </c>
      <c r="D3469">
        <f>+IFERROR(VLOOKUP(B3469,'[1]Sum table'!$A:$E,5,FALSE),0)</f>
        <v>0</v>
      </c>
      <c r="E3469">
        <f>+IFERROR(VLOOKUP(B3469,'[1]Sum table'!$A:$F,6,FALSE),0)</f>
        <v>0</v>
      </c>
      <c r="F3469">
        <f>+IFERROR(VLOOKUP(B3469,'[1]Sum table'!$A:$G,7,FALSE),0)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ZK111.K269.C042</v>
      </c>
      <c r="C3470">
        <f>+IFERROR(VLOOKUP(B3470,'[1]Sum table'!$A:$D,4,FALSE),0)</f>
        <v>0</v>
      </c>
      <c r="D3470">
        <f>+IFERROR(VLOOKUP(B3470,'[1]Sum table'!$A:$E,5,FALSE),0)</f>
        <v>0</v>
      </c>
      <c r="E3470">
        <f>+IFERROR(VLOOKUP(B3470,'[1]Sum table'!$A:$F,6,FALSE),0)</f>
        <v>0</v>
      </c>
      <c r="F3470">
        <f>+IFERROR(VLOOKUP(B3470,'[1]Sum table'!$A:$G,7,FALSE),0)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ZK111.K270.C042</v>
      </c>
      <c r="C3471">
        <f>+IFERROR(VLOOKUP(B3471,'[1]Sum table'!$A:$D,4,FALSE),0)</f>
        <v>0</v>
      </c>
      <c r="D3471">
        <f>+IFERROR(VLOOKUP(B3471,'[1]Sum table'!$A:$E,5,FALSE),0)</f>
        <v>0</v>
      </c>
      <c r="E3471">
        <f>+IFERROR(VLOOKUP(B3471,'[1]Sum table'!$A:$F,6,FALSE),0)</f>
        <v>0</v>
      </c>
      <c r="F3471">
        <f>+IFERROR(VLOOKUP(B3471,'[1]Sum table'!$A:$G,7,FALSE),0)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ZK111.K271.C042</v>
      </c>
      <c r="C3472">
        <f>+IFERROR(VLOOKUP(B3472,'[1]Sum table'!$A:$D,4,FALSE),0)</f>
        <v>0</v>
      </c>
      <c r="D3472">
        <f>+IFERROR(VLOOKUP(B3472,'[1]Sum table'!$A:$E,5,FALSE),0)</f>
        <v>0</v>
      </c>
      <c r="E3472">
        <f>+IFERROR(VLOOKUP(B3472,'[1]Sum table'!$A:$F,6,FALSE),0)</f>
        <v>0</v>
      </c>
      <c r="F3472">
        <f>+IFERROR(VLOOKUP(B3472,'[1]Sum table'!$A:$G,7,FALSE),0)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ZK111.K272.C042</v>
      </c>
      <c r="C3473">
        <f>+IFERROR(VLOOKUP(B3473,'[1]Sum table'!$A:$D,4,FALSE),0)</f>
        <v>0</v>
      </c>
      <c r="D3473">
        <f>+IFERROR(VLOOKUP(B3473,'[1]Sum table'!$A:$E,5,FALSE),0)</f>
        <v>0</v>
      </c>
      <c r="E3473">
        <f>+IFERROR(VLOOKUP(B3473,'[1]Sum table'!$A:$F,6,FALSE),0)</f>
        <v>0</v>
      </c>
      <c r="F3473">
        <f>+IFERROR(VLOOKUP(B3473,'[1]Sum table'!$A:$G,7,FALSE),0)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ZK111.K273.C042</v>
      </c>
      <c r="C3474">
        <f>+IFERROR(VLOOKUP(B3474,'[1]Sum table'!$A:$D,4,FALSE),0)</f>
        <v>0</v>
      </c>
      <c r="D3474">
        <f>+IFERROR(VLOOKUP(B3474,'[1]Sum table'!$A:$E,5,FALSE),0)</f>
        <v>0</v>
      </c>
      <c r="E3474">
        <f>+IFERROR(VLOOKUP(B3474,'[1]Sum table'!$A:$F,6,FALSE),0)</f>
        <v>0</v>
      </c>
      <c r="F3474">
        <f>+IFERROR(VLOOKUP(B3474,'[1]Sum table'!$A:$G,7,FALSE),0)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ZK111.K274.C042</v>
      </c>
      <c r="C3475">
        <f>+IFERROR(VLOOKUP(B3475,'[1]Sum table'!$A:$D,4,FALSE),0)</f>
        <v>0</v>
      </c>
      <c r="D3475">
        <f>+IFERROR(VLOOKUP(B3475,'[1]Sum table'!$A:$E,5,FALSE),0)</f>
        <v>0</v>
      </c>
      <c r="E3475">
        <f>+IFERROR(VLOOKUP(B3475,'[1]Sum table'!$A:$F,6,FALSE),0)</f>
        <v>0</v>
      </c>
      <c r="F3475">
        <f>+IFERROR(VLOOKUP(B3475,'[1]Sum table'!$A:$G,7,FALSE),0)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ZK111.K275.C042</v>
      </c>
      <c r="C3476">
        <f>+IFERROR(VLOOKUP(B3476,'[1]Sum table'!$A:$D,4,FALSE),0)</f>
        <v>0</v>
      </c>
      <c r="D3476">
        <f>+IFERROR(VLOOKUP(B3476,'[1]Sum table'!$A:$E,5,FALSE),0)</f>
        <v>0</v>
      </c>
      <c r="E3476">
        <f>+IFERROR(VLOOKUP(B3476,'[1]Sum table'!$A:$F,6,FALSE),0)</f>
        <v>0</v>
      </c>
      <c r="F3476">
        <f>+IFERROR(VLOOKUP(B3476,'[1]Sum table'!$A:$G,7,FALSE),0)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ZK111.K276.C042</v>
      </c>
      <c r="C3477">
        <f>+IFERROR(VLOOKUP(B3477,'[1]Sum table'!$A:$D,4,FALSE),0)</f>
        <v>0</v>
      </c>
      <c r="D3477">
        <f>+IFERROR(VLOOKUP(B3477,'[1]Sum table'!$A:$E,5,FALSE),0)</f>
        <v>0</v>
      </c>
      <c r="E3477">
        <f>+IFERROR(VLOOKUP(B3477,'[1]Sum table'!$A:$F,6,FALSE),0)</f>
        <v>0</v>
      </c>
      <c r="F3477">
        <f>+IFERROR(VLOOKUP(B3477,'[1]Sum table'!$A:$G,7,FALSE),0)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ZK111.K277.C042</v>
      </c>
      <c r="C3478">
        <f>+IFERROR(VLOOKUP(B3478,'[1]Sum table'!$A:$D,4,FALSE),0)</f>
        <v>0</v>
      </c>
      <c r="D3478">
        <f>+IFERROR(VLOOKUP(B3478,'[1]Sum table'!$A:$E,5,FALSE),0)</f>
        <v>0</v>
      </c>
      <c r="E3478">
        <f>+IFERROR(VLOOKUP(B3478,'[1]Sum table'!$A:$F,6,FALSE),0)</f>
        <v>0</v>
      </c>
      <c r="F3478">
        <f>+IFERROR(VLOOKUP(B3478,'[1]Sum table'!$A:$G,7,FALSE),0)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ZK111.K278.C042</v>
      </c>
      <c r="C3479">
        <f>+IFERROR(VLOOKUP(B3479,'[1]Sum table'!$A:$D,4,FALSE),0)</f>
        <v>0</v>
      </c>
      <c r="D3479">
        <f>+IFERROR(VLOOKUP(B3479,'[1]Sum table'!$A:$E,5,FALSE),0)</f>
        <v>0</v>
      </c>
      <c r="E3479">
        <f>+IFERROR(VLOOKUP(B3479,'[1]Sum table'!$A:$F,6,FALSE),0)</f>
        <v>0</v>
      </c>
      <c r="F3479">
        <f>+IFERROR(VLOOKUP(B3479,'[1]Sum table'!$A:$G,7,FALSE),0)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ZK111.K279.C042</v>
      </c>
      <c r="C3480">
        <f>+IFERROR(VLOOKUP(B3480,'[1]Sum table'!$A:$D,4,FALSE),0)</f>
        <v>0</v>
      </c>
      <c r="D3480">
        <f>+IFERROR(VLOOKUP(B3480,'[1]Sum table'!$A:$E,5,FALSE),0)</f>
        <v>0</v>
      </c>
      <c r="E3480">
        <f>+IFERROR(VLOOKUP(B3480,'[1]Sum table'!$A:$F,6,FALSE),0)</f>
        <v>0</v>
      </c>
      <c r="F3480">
        <f>+IFERROR(VLOOKUP(B3480,'[1]Sum table'!$A:$G,7,FALSE),0)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ZK111.K280.C042</v>
      </c>
      <c r="C3481">
        <f>+IFERROR(VLOOKUP(B3481,'[1]Sum table'!$A:$D,4,FALSE),0)</f>
        <v>0</v>
      </c>
      <c r="D3481">
        <f>+IFERROR(VLOOKUP(B3481,'[1]Sum table'!$A:$E,5,FALSE),0)</f>
        <v>0</v>
      </c>
      <c r="E3481">
        <f>+IFERROR(VLOOKUP(B3481,'[1]Sum table'!$A:$F,6,FALSE),0)</f>
        <v>0</v>
      </c>
      <c r="F3481">
        <f>+IFERROR(VLOOKUP(B3481,'[1]Sum table'!$A:$G,7,FALSE),0)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ZK111.K281.C042</v>
      </c>
      <c r="C3482">
        <f>+IFERROR(VLOOKUP(B3482,'[1]Sum table'!$A:$D,4,FALSE),0)</f>
        <v>0</v>
      </c>
      <c r="D3482">
        <f>+IFERROR(VLOOKUP(B3482,'[1]Sum table'!$A:$E,5,FALSE),0)</f>
        <v>0</v>
      </c>
      <c r="E3482">
        <f>+IFERROR(VLOOKUP(B3482,'[1]Sum table'!$A:$F,6,FALSE),0)</f>
        <v>0</v>
      </c>
      <c r="F3482">
        <f>+IFERROR(VLOOKUP(B3482,'[1]Sum table'!$A:$G,7,FALSE),0)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ZK111.K282.C042</v>
      </c>
      <c r="C3483">
        <f>+IFERROR(VLOOKUP(B3483,'[1]Sum table'!$A:$D,4,FALSE),0)</f>
        <v>0</v>
      </c>
      <c r="D3483">
        <f>+IFERROR(VLOOKUP(B3483,'[1]Sum table'!$A:$E,5,FALSE),0)</f>
        <v>0</v>
      </c>
      <c r="E3483">
        <f>+IFERROR(VLOOKUP(B3483,'[1]Sum table'!$A:$F,6,FALSE),0)</f>
        <v>0</v>
      </c>
      <c r="F3483">
        <f>+IFERROR(VLOOKUP(B3483,'[1]Sum table'!$A:$G,7,FALSE),0)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ZK111.K283.C042</v>
      </c>
      <c r="C3484">
        <f>+IFERROR(VLOOKUP(B3484,'[1]Sum table'!$A:$D,4,FALSE),0)</f>
        <v>0</v>
      </c>
      <c r="D3484">
        <f>+IFERROR(VLOOKUP(B3484,'[1]Sum table'!$A:$E,5,FALSE),0)</f>
        <v>0</v>
      </c>
      <c r="E3484">
        <f>+IFERROR(VLOOKUP(B3484,'[1]Sum table'!$A:$F,6,FALSE),0)</f>
        <v>0</v>
      </c>
      <c r="F3484">
        <f>+IFERROR(VLOOKUP(B3484,'[1]Sum table'!$A:$G,7,FALSE),0)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ZK111.K284.C042</v>
      </c>
      <c r="C3485">
        <f>+IFERROR(VLOOKUP(B3485,'[1]Sum table'!$A:$D,4,FALSE),0)</f>
        <v>0</v>
      </c>
      <c r="D3485">
        <f>+IFERROR(VLOOKUP(B3485,'[1]Sum table'!$A:$E,5,FALSE),0)</f>
        <v>0</v>
      </c>
      <c r="E3485">
        <f>+IFERROR(VLOOKUP(B3485,'[1]Sum table'!$A:$F,6,FALSE),0)</f>
        <v>0</v>
      </c>
      <c r="F3485">
        <f>+IFERROR(VLOOKUP(B3485,'[1]Sum table'!$A:$G,7,FALSE),0)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ZK111.K285.C042</v>
      </c>
      <c r="C3486">
        <f>+IFERROR(VLOOKUP(B3486,'[1]Sum table'!$A:$D,4,FALSE),0)</f>
        <v>0</v>
      </c>
      <c r="D3486">
        <f>+IFERROR(VLOOKUP(B3486,'[1]Sum table'!$A:$E,5,FALSE),0)</f>
        <v>0</v>
      </c>
      <c r="E3486">
        <f>+IFERROR(VLOOKUP(B3486,'[1]Sum table'!$A:$F,6,FALSE),0)</f>
        <v>0</v>
      </c>
      <c r="F3486">
        <f>+IFERROR(VLOOKUP(B3486,'[1]Sum table'!$A:$G,7,FALSE),0)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ZK111.K286.C042</v>
      </c>
      <c r="C3487">
        <f>+IFERROR(VLOOKUP(B3487,'[1]Sum table'!$A:$D,4,FALSE),0)</f>
        <v>0</v>
      </c>
      <c r="D3487">
        <f>+IFERROR(VLOOKUP(B3487,'[1]Sum table'!$A:$E,5,FALSE),0)</f>
        <v>0</v>
      </c>
      <c r="E3487">
        <f>+IFERROR(VLOOKUP(B3487,'[1]Sum table'!$A:$F,6,FALSE),0)</f>
        <v>0</v>
      </c>
      <c r="F3487">
        <f>+IFERROR(VLOOKUP(B3487,'[1]Sum table'!$A:$G,7,FALSE),0)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ZK111.K287.C042</v>
      </c>
      <c r="C3488">
        <f>+IFERROR(VLOOKUP(B3488,'[1]Sum table'!$A:$D,4,FALSE),0)</f>
        <v>0</v>
      </c>
      <c r="D3488">
        <f>+IFERROR(VLOOKUP(B3488,'[1]Sum table'!$A:$E,5,FALSE),0)</f>
        <v>0</v>
      </c>
      <c r="E3488">
        <f>+IFERROR(VLOOKUP(B3488,'[1]Sum table'!$A:$F,6,FALSE),0)</f>
        <v>0</v>
      </c>
      <c r="F3488">
        <f>+IFERROR(VLOOKUP(B3488,'[1]Sum table'!$A:$G,7,FALSE),0)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ZK111.K288.C042</v>
      </c>
      <c r="C3489">
        <f>+IFERROR(VLOOKUP(B3489,'[1]Sum table'!$A:$D,4,FALSE),0)</f>
        <v>0</v>
      </c>
      <c r="D3489">
        <f>+IFERROR(VLOOKUP(B3489,'[1]Sum table'!$A:$E,5,FALSE),0)</f>
        <v>0</v>
      </c>
      <c r="E3489">
        <f>+IFERROR(VLOOKUP(B3489,'[1]Sum table'!$A:$F,6,FALSE),0)</f>
        <v>0</v>
      </c>
      <c r="F3489">
        <f>+IFERROR(VLOOKUP(B3489,'[1]Sum table'!$A:$G,7,FALSE),0)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ZK111.K289.C042</v>
      </c>
      <c r="C3490">
        <f>+IFERROR(VLOOKUP(B3490,'[1]Sum table'!$A:$D,4,FALSE),0)</f>
        <v>0</v>
      </c>
      <c r="D3490">
        <f>+IFERROR(VLOOKUP(B3490,'[1]Sum table'!$A:$E,5,FALSE),0)</f>
        <v>0</v>
      </c>
      <c r="E3490">
        <f>+IFERROR(VLOOKUP(B3490,'[1]Sum table'!$A:$F,6,FALSE),0)</f>
        <v>0</v>
      </c>
      <c r="F3490">
        <f>+IFERROR(VLOOKUP(B3490,'[1]Sum table'!$A:$G,7,FALSE),0)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ZK111.K290.C042</v>
      </c>
      <c r="C3491">
        <f>+IFERROR(VLOOKUP(B3491,'[1]Sum table'!$A:$D,4,FALSE),0)</f>
        <v>0</v>
      </c>
      <c r="D3491">
        <f>+IFERROR(VLOOKUP(B3491,'[1]Sum table'!$A:$E,5,FALSE),0)</f>
        <v>0</v>
      </c>
      <c r="E3491">
        <f>+IFERROR(VLOOKUP(B3491,'[1]Sum table'!$A:$F,6,FALSE),0)</f>
        <v>0</v>
      </c>
      <c r="F3491">
        <f>+IFERROR(VLOOKUP(B3491,'[1]Sum table'!$A:$G,7,FALSE),0)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ZK111.K291.C042</v>
      </c>
      <c r="C3492">
        <f>+IFERROR(VLOOKUP(B3492,'[1]Sum table'!$A:$D,4,FALSE),0)</f>
        <v>0</v>
      </c>
      <c r="D3492">
        <f>+IFERROR(VLOOKUP(B3492,'[1]Sum table'!$A:$E,5,FALSE),0)</f>
        <v>0</v>
      </c>
      <c r="E3492">
        <f>+IFERROR(VLOOKUP(B3492,'[1]Sum table'!$A:$F,6,FALSE),0)</f>
        <v>0</v>
      </c>
      <c r="F3492">
        <f>+IFERROR(VLOOKUP(B3492,'[1]Sum table'!$A:$G,7,FALSE),0)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ZK111.K292.C042</v>
      </c>
      <c r="C3493">
        <f>+IFERROR(VLOOKUP(B3493,'[1]Sum table'!$A:$D,4,FALSE),0)</f>
        <v>0</v>
      </c>
      <c r="D3493">
        <f>+IFERROR(VLOOKUP(B3493,'[1]Sum table'!$A:$E,5,FALSE),0)</f>
        <v>0</v>
      </c>
      <c r="E3493">
        <f>+IFERROR(VLOOKUP(B3493,'[1]Sum table'!$A:$F,6,FALSE),0)</f>
        <v>0</v>
      </c>
      <c r="F3493">
        <f>+IFERROR(VLOOKUP(B3493,'[1]Sum table'!$A:$G,7,FALSE),0)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ZK111.K293.C042</v>
      </c>
      <c r="C3494">
        <f>+IFERROR(VLOOKUP(B3494,'[1]Sum table'!$A:$D,4,FALSE),0)</f>
        <v>0</v>
      </c>
      <c r="D3494">
        <f>+IFERROR(VLOOKUP(B3494,'[1]Sum table'!$A:$E,5,FALSE),0)</f>
        <v>0</v>
      </c>
      <c r="E3494">
        <f>+IFERROR(VLOOKUP(B3494,'[1]Sum table'!$A:$F,6,FALSE),0)</f>
        <v>0</v>
      </c>
      <c r="F3494">
        <f>+IFERROR(VLOOKUP(B3494,'[1]Sum table'!$A:$G,7,FALSE),0)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ZK111.K294.C042</v>
      </c>
      <c r="C3495">
        <f>+IFERROR(VLOOKUP(B3495,'[1]Sum table'!$A:$D,4,FALSE),0)</f>
        <v>0</v>
      </c>
      <c r="D3495">
        <f>+IFERROR(VLOOKUP(B3495,'[1]Sum table'!$A:$E,5,FALSE),0)</f>
        <v>0</v>
      </c>
      <c r="E3495">
        <f>+IFERROR(VLOOKUP(B3495,'[1]Sum table'!$A:$F,6,FALSE),0)</f>
        <v>0</v>
      </c>
      <c r="F3495">
        <f>+IFERROR(VLOOKUP(B3495,'[1]Sum table'!$A:$G,7,FALSE),0)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ZK111.K295.C042</v>
      </c>
      <c r="C3496">
        <f>+IFERROR(VLOOKUP(B3496,'[1]Sum table'!$A:$D,4,FALSE),0)</f>
        <v>0</v>
      </c>
      <c r="D3496">
        <f>+IFERROR(VLOOKUP(B3496,'[1]Sum table'!$A:$E,5,FALSE),0)</f>
        <v>0</v>
      </c>
      <c r="E3496">
        <f>+IFERROR(VLOOKUP(B3496,'[1]Sum table'!$A:$F,6,FALSE),0)</f>
        <v>0</v>
      </c>
      <c r="F3496">
        <f>+IFERROR(VLOOKUP(B3496,'[1]Sum table'!$A:$G,7,FALSE),0)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ZK111.K296.C042</v>
      </c>
      <c r="C3497">
        <f>+IFERROR(VLOOKUP(B3497,'[1]Sum table'!$A:$D,4,FALSE),0)</f>
        <v>0</v>
      </c>
      <c r="D3497">
        <f>+IFERROR(VLOOKUP(B3497,'[1]Sum table'!$A:$E,5,FALSE),0)</f>
        <v>0</v>
      </c>
      <c r="E3497">
        <f>+IFERROR(VLOOKUP(B3497,'[1]Sum table'!$A:$F,6,FALSE),0)</f>
        <v>0</v>
      </c>
      <c r="F3497">
        <f>+IFERROR(VLOOKUP(B3497,'[1]Sum table'!$A:$G,7,FALSE),0)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ZK111.K297.C042</v>
      </c>
      <c r="C3498">
        <f>+IFERROR(VLOOKUP(B3498,'[1]Sum table'!$A:$D,4,FALSE),0)</f>
        <v>0</v>
      </c>
      <c r="D3498">
        <f>+IFERROR(VLOOKUP(B3498,'[1]Sum table'!$A:$E,5,FALSE),0)</f>
        <v>0</v>
      </c>
      <c r="E3498">
        <f>+IFERROR(VLOOKUP(B3498,'[1]Sum table'!$A:$F,6,FALSE),0)</f>
        <v>0</v>
      </c>
      <c r="F3498">
        <f>+IFERROR(VLOOKUP(B3498,'[1]Sum table'!$A:$G,7,FALSE),0)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ZK111.K298.C042</v>
      </c>
      <c r="C3499">
        <f>+IFERROR(VLOOKUP(B3499,'[1]Sum table'!$A:$D,4,FALSE),0)</f>
        <v>0</v>
      </c>
      <c r="D3499">
        <f>+IFERROR(VLOOKUP(B3499,'[1]Sum table'!$A:$E,5,FALSE),0)</f>
        <v>0</v>
      </c>
      <c r="E3499">
        <f>+IFERROR(VLOOKUP(B3499,'[1]Sum table'!$A:$F,6,FALSE),0)</f>
        <v>0</v>
      </c>
      <c r="F3499">
        <f>+IFERROR(VLOOKUP(B3499,'[1]Sum table'!$A:$G,7,FALSE),0)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ZK111.K299.C042</v>
      </c>
      <c r="C3500">
        <f>+IFERROR(VLOOKUP(B3500,'[1]Sum table'!$A:$D,4,FALSE),0)</f>
        <v>0</v>
      </c>
      <c r="D3500">
        <f>+IFERROR(VLOOKUP(B3500,'[1]Sum table'!$A:$E,5,FALSE),0)</f>
        <v>0</v>
      </c>
      <c r="E3500">
        <f>+IFERROR(VLOOKUP(B3500,'[1]Sum table'!$A:$F,6,FALSE),0)</f>
        <v>0</v>
      </c>
      <c r="F3500">
        <f>+IFERROR(VLOOKUP(B3500,'[1]Sum table'!$A:$G,7,FALSE),0)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ZK111.K300.C042</v>
      </c>
      <c r="C3501">
        <f>+IFERROR(VLOOKUP(B3501,'[1]Sum table'!$A:$D,4,FALSE),0)</f>
        <v>0</v>
      </c>
      <c r="D3501">
        <f>+IFERROR(VLOOKUP(B3501,'[1]Sum table'!$A:$E,5,FALSE),0)</f>
        <v>0</v>
      </c>
      <c r="E3501">
        <f>+IFERROR(VLOOKUP(B3501,'[1]Sum table'!$A:$F,6,FALSE),0)</f>
        <v>0</v>
      </c>
      <c r="F3501">
        <f>+IFERROR(VLOOKUP(B3501,'[1]Sum table'!$A:$G,7,FALSE),0)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ZK111.K301.C042</v>
      </c>
      <c r="C3502">
        <f>+IFERROR(VLOOKUP(B3502,'[1]Sum table'!$A:$D,4,FALSE),0)</f>
        <v>0</v>
      </c>
      <c r="D3502">
        <f>+IFERROR(VLOOKUP(B3502,'[1]Sum table'!$A:$E,5,FALSE),0)</f>
        <v>0</v>
      </c>
      <c r="E3502">
        <f>+IFERROR(VLOOKUP(B3502,'[1]Sum table'!$A:$F,6,FALSE),0)</f>
        <v>0</v>
      </c>
      <c r="F3502">
        <f>+IFERROR(VLOOKUP(B3502,'[1]Sum table'!$A:$G,7,FALSE),0)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ZK111.K302.C042</v>
      </c>
      <c r="C3503">
        <f>+IFERROR(VLOOKUP(B3503,'[1]Sum table'!$A:$D,4,FALSE),0)</f>
        <v>0</v>
      </c>
      <c r="D3503">
        <f>+IFERROR(VLOOKUP(B3503,'[1]Sum table'!$A:$E,5,FALSE),0)</f>
        <v>0</v>
      </c>
      <c r="E3503">
        <f>+IFERROR(VLOOKUP(B3503,'[1]Sum table'!$A:$F,6,FALSE),0)</f>
        <v>0</v>
      </c>
      <c r="F3503">
        <f>+IFERROR(VLOOKUP(B3503,'[1]Sum table'!$A:$G,7,FALSE),0)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ZK111.K303.C042</v>
      </c>
      <c r="C3504">
        <f>+IFERROR(VLOOKUP(B3504,'[1]Sum table'!$A:$D,4,FALSE),0)</f>
        <v>0</v>
      </c>
      <c r="D3504">
        <f>+IFERROR(VLOOKUP(B3504,'[1]Sum table'!$A:$E,5,FALSE),0)</f>
        <v>0</v>
      </c>
      <c r="E3504">
        <f>+IFERROR(VLOOKUP(B3504,'[1]Sum table'!$A:$F,6,FALSE),0)</f>
        <v>0</v>
      </c>
      <c r="F3504">
        <f>+IFERROR(VLOOKUP(B3504,'[1]Sum table'!$A:$G,7,FALSE),0)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ZK111.K304.C042</v>
      </c>
      <c r="C3505">
        <f>+IFERROR(VLOOKUP(B3505,'[1]Sum table'!$A:$D,4,FALSE),0)</f>
        <v>0</v>
      </c>
      <c r="D3505">
        <f>+IFERROR(VLOOKUP(B3505,'[1]Sum table'!$A:$E,5,FALSE),0)</f>
        <v>0</v>
      </c>
      <c r="E3505">
        <f>+IFERROR(VLOOKUP(B3505,'[1]Sum table'!$A:$F,6,FALSE),0)</f>
        <v>0</v>
      </c>
      <c r="F3505">
        <f>+IFERROR(VLOOKUP(B3505,'[1]Sum table'!$A:$G,7,FALSE),0)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ZK111.K305.C042</v>
      </c>
      <c r="C3506">
        <f>+IFERROR(VLOOKUP(B3506,'[1]Sum table'!$A:$D,4,FALSE),0)</f>
        <v>0</v>
      </c>
      <c r="D3506">
        <f>+IFERROR(VLOOKUP(B3506,'[1]Sum table'!$A:$E,5,FALSE),0)</f>
        <v>0</v>
      </c>
      <c r="E3506">
        <f>+IFERROR(VLOOKUP(B3506,'[1]Sum table'!$A:$F,6,FALSE),0)</f>
        <v>0</v>
      </c>
      <c r="F3506">
        <f>+IFERROR(VLOOKUP(B3506,'[1]Sum table'!$A:$G,7,FALSE),0)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ZK111.K306.C042</v>
      </c>
      <c r="C3507">
        <f>+IFERROR(VLOOKUP(B3507,'[1]Sum table'!$A:$D,4,FALSE),0)</f>
        <v>0</v>
      </c>
      <c r="D3507">
        <f>+IFERROR(VLOOKUP(B3507,'[1]Sum table'!$A:$E,5,FALSE),0)</f>
        <v>0</v>
      </c>
      <c r="E3507">
        <f>+IFERROR(VLOOKUP(B3507,'[1]Sum table'!$A:$F,6,FALSE),0)</f>
        <v>0</v>
      </c>
      <c r="F3507">
        <f>+IFERROR(VLOOKUP(B3507,'[1]Sum table'!$A:$G,7,FALSE),0)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ZK111.K307.C042</v>
      </c>
      <c r="C3508">
        <f>+IFERROR(VLOOKUP(B3508,'[1]Sum table'!$A:$D,4,FALSE),0)</f>
        <v>0</v>
      </c>
      <c r="D3508">
        <f>+IFERROR(VLOOKUP(B3508,'[1]Sum table'!$A:$E,5,FALSE),0)</f>
        <v>0</v>
      </c>
      <c r="E3508">
        <f>+IFERROR(VLOOKUP(B3508,'[1]Sum table'!$A:$F,6,FALSE),0)</f>
        <v>0</v>
      </c>
      <c r="F3508">
        <f>+IFERROR(VLOOKUP(B3508,'[1]Sum table'!$A:$G,7,FALSE),0)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ZK111.K308.C042</v>
      </c>
      <c r="C3509">
        <f>+IFERROR(VLOOKUP(B3509,'[1]Sum table'!$A:$D,4,FALSE),0)</f>
        <v>0</v>
      </c>
      <c r="D3509">
        <f>+IFERROR(VLOOKUP(B3509,'[1]Sum table'!$A:$E,5,FALSE),0)</f>
        <v>0</v>
      </c>
      <c r="E3509">
        <f>+IFERROR(VLOOKUP(B3509,'[1]Sum table'!$A:$F,6,FALSE),0)</f>
        <v>0</v>
      </c>
      <c r="F3509">
        <f>+IFERROR(VLOOKUP(B3509,'[1]Sum table'!$A:$G,7,FALSE),0)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ZK111.K309.C042</v>
      </c>
      <c r="C3510">
        <f>+IFERROR(VLOOKUP(B3510,'[1]Sum table'!$A:$D,4,FALSE),0)</f>
        <v>0</v>
      </c>
      <c r="D3510">
        <f>+IFERROR(VLOOKUP(B3510,'[1]Sum table'!$A:$E,5,FALSE),0)</f>
        <v>0</v>
      </c>
      <c r="E3510">
        <f>+IFERROR(VLOOKUP(B3510,'[1]Sum table'!$A:$F,6,FALSE),0)</f>
        <v>0</v>
      </c>
      <c r="F3510">
        <f>+IFERROR(VLOOKUP(B3510,'[1]Sum table'!$A:$G,7,FALSE),0)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ZK111.K310.C042</v>
      </c>
      <c r="C3511">
        <f>+IFERROR(VLOOKUP(B3511,'[1]Sum table'!$A:$D,4,FALSE),0)</f>
        <v>0</v>
      </c>
      <c r="D3511">
        <f>+IFERROR(VLOOKUP(B3511,'[1]Sum table'!$A:$E,5,FALSE),0)</f>
        <v>0</v>
      </c>
      <c r="E3511">
        <f>+IFERROR(VLOOKUP(B3511,'[1]Sum table'!$A:$F,6,FALSE),0)</f>
        <v>0</v>
      </c>
      <c r="F3511">
        <f>+IFERROR(VLOOKUP(B3511,'[1]Sum table'!$A:$G,7,FALSE),0)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ZK111.K311.C042</v>
      </c>
      <c r="C3512">
        <f>+IFERROR(VLOOKUP(B3512,'[1]Sum table'!$A:$D,4,FALSE),0)</f>
        <v>0</v>
      </c>
      <c r="D3512">
        <f>+IFERROR(VLOOKUP(B3512,'[1]Sum table'!$A:$E,5,FALSE),0)</f>
        <v>0</v>
      </c>
      <c r="E3512">
        <f>+IFERROR(VLOOKUP(B3512,'[1]Sum table'!$A:$F,6,FALSE),0)</f>
        <v>0</v>
      </c>
      <c r="F3512">
        <f>+IFERROR(VLOOKUP(B3512,'[1]Sum table'!$A:$G,7,FALSE),0)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ZK111.K312.C042</v>
      </c>
      <c r="C3513">
        <f>+IFERROR(VLOOKUP(B3513,'[1]Sum table'!$A:$D,4,FALSE),0)</f>
        <v>0</v>
      </c>
      <c r="D3513">
        <f>+IFERROR(VLOOKUP(B3513,'[1]Sum table'!$A:$E,5,FALSE),0)</f>
        <v>0</v>
      </c>
      <c r="E3513">
        <f>+IFERROR(VLOOKUP(B3513,'[1]Sum table'!$A:$F,6,FALSE),0)</f>
        <v>0</v>
      </c>
      <c r="F3513">
        <f>+IFERROR(VLOOKUP(B3513,'[1]Sum table'!$A:$G,7,FALSE),0)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ZK111.K313.C042</v>
      </c>
      <c r="C3514">
        <f>+IFERROR(VLOOKUP(B3514,'[1]Sum table'!$A:$D,4,FALSE),0)</f>
        <v>0</v>
      </c>
      <c r="D3514">
        <f>+IFERROR(VLOOKUP(B3514,'[1]Sum table'!$A:$E,5,FALSE),0)</f>
        <v>0</v>
      </c>
      <c r="E3514">
        <f>+IFERROR(VLOOKUP(B3514,'[1]Sum table'!$A:$F,6,FALSE),0)</f>
        <v>0</v>
      </c>
      <c r="F3514">
        <f>+IFERROR(VLOOKUP(B3514,'[1]Sum table'!$A:$G,7,FALSE),0)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ZK111.K314.C042</v>
      </c>
      <c r="C3515">
        <f>+IFERROR(VLOOKUP(B3515,'[1]Sum table'!$A:$D,4,FALSE),0)</f>
        <v>0</v>
      </c>
      <c r="D3515">
        <f>+IFERROR(VLOOKUP(B3515,'[1]Sum table'!$A:$E,5,FALSE),0)</f>
        <v>0</v>
      </c>
      <c r="E3515">
        <f>+IFERROR(VLOOKUP(B3515,'[1]Sum table'!$A:$F,6,FALSE),0)</f>
        <v>0</v>
      </c>
      <c r="F3515">
        <f>+IFERROR(VLOOKUP(B3515,'[1]Sum table'!$A:$G,7,FALSE),0)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ZK111.K315.C042</v>
      </c>
      <c r="C3516">
        <f>+IFERROR(VLOOKUP(B3516,'[1]Sum table'!$A:$D,4,FALSE),0)</f>
        <v>0</v>
      </c>
      <c r="D3516">
        <f>+IFERROR(VLOOKUP(B3516,'[1]Sum table'!$A:$E,5,FALSE),0)</f>
        <v>0</v>
      </c>
      <c r="E3516">
        <f>+IFERROR(VLOOKUP(B3516,'[1]Sum table'!$A:$F,6,FALSE),0)</f>
        <v>0</v>
      </c>
      <c r="F3516">
        <f>+IFERROR(VLOOKUP(B3516,'[1]Sum table'!$A:$G,7,FALSE),0)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ZK111.K316.C042</v>
      </c>
      <c r="C3517">
        <f>+IFERROR(VLOOKUP(B3517,'[1]Sum table'!$A:$D,4,FALSE),0)</f>
        <v>0</v>
      </c>
      <c r="D3517">
        <f>+IFERROR(VLOOKUP(B3517,'[1]Sum table'!$A:$E,5,FALSE),0)</f>
        <v>0</v>
      </c>
      <c r="E3517">
        <f>+IFERROR(VLOOKUP(B3517,'[1]Sum table'!$A:$F,6,FALSE),0)</f>
        <v>0</v>
      </c>
      <c r="F3517">
        <f>+IFERROR(VLOOKUP(B3517,'[1]Sum table'!$A:$G,7,FALSE),0)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ZK111.K317.C042</v>
      </c>
      <c r="C3518">
        <f>+IFERROR(VLOOKUP(B3518,'[1]Sum table'!$A:$D,4,FALSE),0)</f>
        <v>0</v>
      </c>
      <c r="D3518">
        <f>+IFERROR(VLOOKUP(B3518,'[1]Sum table'!$A:$E,5,FALSE),0)</f>
        <v>0</v>
      </c>
      <c r="E3518">
        <f>+IFERROR(VLOOKUP(B3518,'[1]Sum table'!$A:$F,6,FALSE),0)</f>
        <v>0</v>
      </c>
      <c r="F3518">
        <f>+IFERROR(VLOOKUP(B3518,'[1]Sum table'!$A:$G,7,FALSE),0)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ZK111.K318.C042</v>
      </c>
      <c r="C3519">
        <f>+IFERROR(VLOOKUP(B3519,'[1]Sum table'!$A:$D,4,FALSE),0)</f>
        <v>0</v>
      </c>
      <c r="D3519">
        <f>+IFERROR(VLOOKUP(B3519,'[1]Sum table'!$A:$E,5,FALSE),0)</f>
        <v>0</v>
      </c>
      <c r="E3519">
        <f>+IFERROR(VLOOKUP(B3519,'[1]Sum table'!$A:$F,6,FALSE),0)</f>
        <v>0</v>
      </c>
      <c r="F3519">
        <f>+IFERROR(VLOOKUP(B3519,'[1]Sum table'!$A:$G,7,FALSE),0)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ZK111.K319.C042</v>
      </c>
      <c r="C3520">
        <f>+IFERROR(VLOOKUP(B3520,'[1]Sum table'!$A:$D,4,FALSE),0)</f>
        <v>0</v>
      </c>
      <c r="D3520">
        <f>+IFERROR(VLOOKUP(B3520,'[1]Sum table'!$A:$E,5,FALSE),0)</f>
        <v>0</v>
      </c>
      <c r="E3520">
        <f>+IFERROR(VLOOKUP(B3520,'[1]Sum table'!$A:$F,6,FALSE),0)</f>
        <v>0</v>
      </c>
      <c r="F3520">
        <f>+IFERROR(VLOOKUP(B3520,'[1]Sum table'!$A:$G,7,FALSE),0)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ZK111.K320.C042</v>
      </c>
      <c r="C3521">
        <f>+IFERROR(VLOOKUP(B3521,'[1]Sum table'!$A:$D,4,FALSE),0)</f>
        <v>0</v>
      </c>
      <c r="D3521">
        <f>+IFERROR(VLOOKUP(B3521,'[1]Sum table'!$A:$E,5,FALSE),0)</f>
        <v>0</v>
      </c>
      <c r="E3521">
        <f>+IFERROR(VLOOKUP(B3521,'[1]Sum table'!$A:$F,6,FALSE),0)</f>
        <v>0</v>
      </c>
      <c r="F3521">
        <f>+IFERROR(VLOOKUP(B3521,'[1]Sum table'!$A:$G,7,FALSE),0)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ZK111.K321.C042</v>
      </c>
      <c r="C3522">
        <f>+IFERROR(VLOOKUP(B3522,'[1]Sum table'!$A:$D,4,FALSE),0)</f>
        <v>0</v>
      </c>
      <c r="D3522">
        <f>+IFERROR(VLOOKUP(B3522,'[1]Sum table'!$A:$E,5,FALSE),0)</f>
        <v>0</v>
      </c>
      <c r="E3522">
        <f>+IFERROR(VLOOKUP(B3522,'[1]Sum table'!$A:$F,6,FALSE),0)</f>
        <v>0</v>
      </c>
      <c r="F3522">
        <f>+IFERROR(VLOOKUP(B3522,'[1]Sum table'!$A:$G,7,FALSE),0)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ZK111.K322.C042</v>
      </c>
      <c r="C3523">
        <f>+IFERROR(VLOOKUP(B3523,'[1]Sum table'!$A:$D,4,FALSE),0)</f>
        <v>0</v>
      </c>
      <c r="D3523">
        <f>+IFERROR(VLOOKUP(B3523,'[1]Sum table'!$A:$E,5,FALSE),0)</f>
        <v>0</v>
      </c>
      <c r="E3523">
        <f>+IFERROR(VLOOKUP(B3523,'[1]Sum table'!$A:$F,6,FALSE),0)</f>
        <v>0</v>
      </c>
      <c r="F3523">
        <f>+IFERROR(VLOOKUP(B3523,'[1]Sum table'!$A:$G,7,FALSE),0)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ZK111.K323.C042</v>
      </c>
      <c r="C3524">
        <f>+IFERROR(VLOOKUP(B3524,'[1]Sum table'!$A:$D,4,FALSE),0)</f>
        <v>0</v>
      </c>
      <c r="D3524">
        <f>+IFERROR(VLOOKUP(B3524,'[1]Sum table'!$A:$E,5,FALSE),0)</f>
        <v>0</v>
      </c>
      <c r="E3524">
        <f>+IFERROR(VLOOKUP(B3524,'[1]Sum table'!$A:$F,6,FALSE),0)</f>
        <v>0</v>
      </c>
      <c r="F3524">
        <f>+IFERROR(VLOOKUP(B3524,'[1]Sum table'!$A:$G,7,FALSE),0)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ZK111.K324.C042</v>
      </c>
      <c r="C3525">
        <f>+IFERROR(VLOOKUP(B3525,'[1]Sum table'!$A:$D,4,FALSE),0)</f>
        <v>0</v>
      </c>
      <c r="D3525">
        <f>+IFERROR(VLOOKUP(B3525,'[1]Sum table'!$A:$E,5,FALSE),0)</f>
        <v>0</v>
      </c>
      <c r="E3525">
        <f>+IFERROR(VLOOKUP(B3525,'[1]Sum table'!$A:$F,6,FALSE),0)</f>
        <v>0</v>
      </c>
      <c r="F3525">
        <f>+IFERROR(VLOOKUP(B3525,'[1]Sum table'!$A:$G,7,FALSE),0)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ZK111.K325.C042</v>
      </c>
      <c r="C3526">
        <f>+IFERROR(VLOOKUP(B3526,'[1]Sum table'!$A:$D,4,FALSE),0)</f>
        <v>0</v>
      </c>
      <c r="D3526">
        <f>+IFERROR(VLOOKUP(B3526,'[1]Sum table'!$A:$E,5,FALSE),0)</f>
        <v>0</v>
      </c>
      <c r="E3526">
        <f>+IFERROR(VLOOKUP(B3526,'[1]Sum table'!$A:$F,6,FALSE),0)</f>
        <v>0</v>
      </c>
      <c r="F3526">
        <f>+IFERROR(VLOOKUP(B3526,'[1]Sum table'!$A:$G,7,FALSE),0)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ZK111.K326.C042</v>
      </c>
      <c r="C3527">
        <f>+IFERROR(VLOOKUP(B3527,'[1]Sum table'!$A:$D,4,FALSE),0)</f>
        <v>0</v>
      </c>
      <c r="D3527">
        <f>+IFERROR(VLOOKUP(B3527,'[1]Sum table'!$A:$E,5,FALSE),0)</f>
        <v>0</v>
      </c>
      <c r="E3527">
        <f>+IFERROR(VLOOKUP(B3527,'[1]Sum table'!$A:$F,6,FALSE),0)</f>
        <v>0</v>
      </c>
      <c r="F3527">
        <f>+IFERROR(VLOOKUP(B3527,'[1]Sum table'!$A:$G,7,FALSE),0)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ZK111.K327.C042</v>
      </c>
      <c r="C3528">
        <f>+IFERROR(VLOOKUP(B3528,'[1]Sum table'!$A:$D,4,FALSE),0)</f>
        <v>0</v>
      </c>
      <c r="D3528">
        <f>+IFERROR(VLOOKUP(B3528,'[1]Sum table'!$A:$E,5,FALSE),0)</f>
        <v>0</v>
      </c>
      <c r="E3528">
        <f>+IFERROR(VLOOKUP(B3528,'[1]Sum table'!$A:$F,6,FALSE),0)</f>
        <v>0</v>
      </c>
      <c r="F3528">
        <f>+IFERROR(VLOOKUP(B3528,'[1]Sum table'!$A:$G,7,FALSE),0)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ZK111.K328.C042</v>
      </c>
      <c r="C3529">
        <f>+IFERROR(VLOOKUP(B3529,'[1]Sum table'!$A:$D,4,FALSE),0)</f>
        <v>0</v>
      </c>
      <c r="D3529">
        <f>+IFERROR(VLOOKUP(B3529,'[1]Sum table'!$A:$E,5,FALSE),0)</f>
        <v>0</v>
      </c>
      <c r="E3529">
        <f>+IFERROR(VLOOKUP(B3529,'[1]Sum table'!$A:$F,6,FALSE),0)</f>
        <v>0</v>
      </c>
      <c r="F3529">
        <f>+IFERROR(VLOOKUP(B3529,'[1]Sum table'!$A:$G,7,FALSE),0)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ZK111.K329.C042</v>
      </c>
      <c r="C3530">
        <f>+IFERROR(VLOOKUP(B3530,'[1]Sum table'!$A:$D,4,FALSE),0)</f>
        <v>0</v>
      </c>
      <c r="D3530">
        <f>+IFERROR(VLOOKUP(B3530,'[1]Sum table'!$A:$E,5,FALSE),0)</f>
        <v>0</v>
      </c>
      <c r="E3530">
        <f>+IFERROR(VLOOKUP(B3530,'[1]Sum table'!$A:$F,6,FALSE),0)</f>
        <v>0</v>
      </c>
      <c r="F3530">
        <f>+IFERROR(VLOOKUP(B3530,'[1]Sum table'!$A:$G,7,FALSE),0)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ZK111.K330.C042</v>
      </c>
      <c r="C3531">
        <f>+IFERROR(VLOOKUP(B3531,'[1]Sum table'!$A:$D,4,FALSE),0)</f>
        <v>0</v>
      </c>
      <c r="D3531">
        <f>+IFERROR(VLOOKUP(B3531,'[1]Sum table'!$A:$E,5,FALSE),0)</f>
        <v>0</v>
      </c>
      <c r="E3531">
        <f>+IFERROR(VLOOKUP(B3531,'[1]Sum table'!$A:$F,6,FALSE),0)</f>
        <v>0</v>
      </c>
      <c r="F3531">
        <f>+IFERROR(VLOOKUP(B3531,'[1]Sum table'!$A:$G,7,FALSE),0)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ZK111.K331.C042</v>
      </c>
      <c r="C3532">
        <f>+IFERROR(VLOOKUP(B3532,'[1]Sum table'!$A:$D,4,FALSE),0)</f>
        <v>0</v>
      </c>
      <c r="D3532">
        <f>+IFERROR(VLOOKUP(B3532,'[1]Sum table'!$A:$E,5,FALSE),0)</f>
        <v>0</v>
      </c>
      <c r="E3532">
        <f>+IFERROR(VLOOKUP(B3532,'[1]Sum table'!$A:$F,6,FALSE),0)</f>
        <v>0</v>
      </c>
      <c r="F3532">
        <f>+IFERROR(VLOOKUP(B3532,'[1]Sum table'!$A:$G,7,FALSE),0)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ZK111.K332.C042</v>
      </c>
      <c r="C3533">
        <f>+IFERROR(VLOOKUP(B3533,'[1]Sum table'!$A:$D,4,FALSE),0)</f>
        <v>0</v>
      </c>
      <c r="D3533">
        <f>+IFERROR(VLOOKUP(B3533,'[1]Sum table'!$A:$E,5,FALSE),0)</f>
        <v>0</v>
      </c>
      <c r="E3533">
        <f>+IFERROR(VLOOKUP(B3533,'[1]Sum table'!$A:$F,6,FALSE),0)</f>
        <v>0</v>
      </c>
      <c r="F3533">
        <f>+IFERROR(VLOOKUP(B3533,'[1]Sum table'!$A:$G,7,FALSE),0)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ZK111.K333.C042</v>
      </c>
      <c r="C3534">
        <f>+IFERROR(VLOOKUP(B3534,'[1]Sum table'!$A:$D,4,FALSE),0)</f>
        <v>0</v>
      </c>
      <c r="D3534">
        <f>+IFERROR(VLOOKUP(B3534,'[1]Sum table'!$A:$E,5,FALSE),0)</f>
        <v>0</v>
      </c>
      <c r="E3534">
        <f>+IFERROR(VLOOKUP(B3534,'[1]Sum table'!$A:$F,6,FALSE),0)</f>
        <v>0</v>
      </c>
      <c r="F3534">
        <f>+IFERROR(VLOOKUP(B3534,'[1]Sum table'!$A:$G,7,FALSE),0)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ZK111.K334.C042</v>
      </c>
      <c r="C3535">
        <f>+IFERROR(VLOOKUP(B3535,'[1]Sum table'!$A:$D,4,FALSE),0)</f>
        <v>0</v>
      </c>
      <c r="D3535">
        <f>+IFERROR(VLOOKUP(B3535,'[1]Sum table'!$A:$E,5,FALSE),0)</f>
        <v>0</v>
      </c>
      <c r="E3535">
        <f>+IFERROR(VLOOKUP(B3535,'[1]Sum table'!$A:$F,6,FALSE),0)</f>
        <v>0</v>
      </c>
      <c r="F3535">
        <f>+IFERROR(VLOOKUP(B3535,'[1]Sum table'!$A:$G,7,FALSE),0)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ZK111.K335.C042</v>
      </c>
      <c r="C3536">
        <f>+IFERROR(VLOOKUP(B3536,'[1]Sum table'!$A:$D,4,FALSE),0)</f>
        <v>0</v>
      </c>
      <c r="D3536">
        <f>+IFERROR(VLOOKUP(B3536,'[1]Sum table'!$A:$E,5,FALSE),0)</f>
        <v>0</v>
      </c>
      <c r="E3536">
        <f>+IFERROR(VLOOKUP(B3536,'[1]Sum table'!$A:$F,6,FALSE),0)</f>
        <v>0</v>
      </c>
      <c r="F3536">
        <f>+IFERROR(VLOOKUP(B3536,'[1]Sum table'!$A:$G,7,FALSE),0)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ZK111.K336.C042</v>
      </c>
      <c r="C3537">
        <f>+IFERROR(VLOOKUP(B3537,'[1]Sum table'!$A:$D,4,FALSE),0)</f>
        <v>0</v>
      </c>
      <c r="D3537">
        <f>+IFERROR(VLOOKUP(B3537,'[1]Sum table'!$A:$E,5,FALSE),0)</f>
        <v>0</v>
      </c>
      <c r="E3537">
        <f>+IFERROR(VLOOKUP(B3537,'[1]Sum table'!$A:$F,6,FALSE),0)</f>
        <v>0</v>
      </c>
      <c r="F3537">
        <f>+IFERROR(VLOOKUP(B3537,'[1]Sum table'!$A:$G,7,FALSE),0)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ZK111.K337.C042</v>
      </c>
      <c r="C3538">
        <f>+IFERROR(VLOOKUP(B3538,'[1]Sum table'!$A:$D,4,FALSE),0)</f>
        <v>0</v>
      </c>
      <c r="D3538">
        <f>+IFERROR(VLOOKUP(B3538,'[1]Sum table'!$A:$E,5,FALSE),0)</f>
        <v>0</v>
      </c>
      <c r="E3538">
        <f>+IFERROR(VLOOKUP(B3538,'[1]Sum table'!$A:$F,6,FALSE),0)</f>
        <v>0</v>
      </c>
      <c r="F3538">
        <f>+IFERROR(VLOOKUP(B3538,'[1]Sum table'!$A:$G,7,FALSE),0)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ZK111.K338.C042</v>
      </c>
      <c r="C3539">
        <f>+IFERROR(VLOOKUP(B3539,'[1]Sum table'!$A:$D,4,FALSE),0)</f>
        <v>0</v>
      </c>
      <c r="D3539">
        <f>+IFERROR(VLOOKUP(B3539,'[1]Sum table'!$A:$E,5,FALSE),0)</f>
        <v>0</v>
      </c>
      <c r="E3539">
        <f>+IFERROR(VLOOKUP(B3539,'[1]Sum table'!$A:$F,6,FALSE),0)</f>
        <v>0</v>
      </c>
      <c r="F3539">
        <f>+IFERROR(VLOOKUP(B3539,'[1]Sum table'!$A:$G,7,FALSE),0)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ZK111.K339.C042</v>
      </c>
      <c r="C3540">
        <f>+IFERROR(VLOOKUP(B3540,'[1]Sum table'!$A:$D,4,FALSE),0)</f>
        <v>0</v>
      </c>
      <c r="D3540">
        <f>+IFERROR(VLOOKUP(B3540,'[1]Sum table'!$A:$E,5,FALSE),0)</f>
        <v>0</v>
      </c>
      <c r="E3540">
        <f>+IFERROR(VLOOKUP(B3540,'[1]Sum table'!$A:$F,6,FALSE),0)</f>
        <v>0</v>
      </c>
      <c r="F3540">
        <f>+IFERROR(VLOOKUP(B3540,'[1]Sum table'!$A:$G,7,FALSE),0)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ZK111.K340.C042</v>
      </c>
      <c r="C3541">
        <f>+IFERROR(VLOOKUP(B3541,'[1]Sum table'!$A:$D,4,FALSE),0)</f>
        <v>0</v>
      </c>
      <c r="D3541">
        <f>+IFERROR(VLOOKUP(B3541,'[1]Sum table'!$A:$E,5,FALSE),0)</f>
        <v>0</v>
      </c>
      <c r="E3541">
        <f>+IFERROR(VLOOKUP(B3541,'[1]Sum table'!$A:$F,6,FALSE),0)</f>
        <v>0</v>
      </c>
      <c r="F3541">
        <f>+IFERROR(VLOOKUP(B3541,'[1]Sum table'!$A:$G,7,FALSE),0)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ZK111.K341.C042</v>
      </c>
      <c r="C3542">
        <f>+IFERROR(VLOOKUP(B3542,'[1]Sum table'!$A:$D,4,FALSE),0)</f>
        <v>0</v>
      </c>
      <c r="D3542">
        <f>+IFERROR(VLOOKUP(B3542,'[1]Sum table'!$A:$E,5,FALSE),0)</f>
        <v>0</v>
      </c>
      <c r="E3542">
        <f>+IFERROR(VLOOKUP(B3542,'[1]Sum table'!$A:$F,6,FALSE),0)</f>
        <v>0</v>
      </c>
      <c r="F3542">
        <f>+IFERROR(VLOOKUP(B3542,'[1]Sum table'!$A:$G,7,FALSE),0)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ZK111.K342.C042</v>
      </c>
      <c r="C3543">
        <f>+IFERROR(VLOOKUP(B3543,'[1]Sum table'!$A:$D,4,FALSE),0)</f>
        <v>0</v>
      </c>
      <c r="D3543">
        <f>+IFERROR(VLOOKUP(B3543,'[1]Sum table'!$A:$E,5,FALSE),0)</f>
        <v>0</v>
      </c>
      <c r="E3543">
        <f>+IFERROR(VLOOKUP(B3543,'[1]Sum table'!$A:$F,6,FALSE),0)</f>
        <v>0</v>
      </c>
      <c r="F3543">
        <f>+IFERROR(VLOOKUP(B3543,'[1]Sum table'!$A:$G,7,FALSE),0)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ZK111.K343.C042</v>
      </c>
      <c r="C3544">
        <f>+IFERROR(VLOOKUP(B3544,'[1]Sum table'!$A:$D,4,FALSE),0)</f>
        <v>0</v>
      </c>
      <c r="D3544">
        <f>+IFERROR(VLOOKUP(B3544,'[1]Sum table'!$A:$E,5,FALSE),0)</f>
        <v>0</v>
      </c>
      <c r="E3544">
        <f>+IFERROR(VLOOKUP(B3544,'[1]Sum table'!$A:$F,6,FALSE),0)</f>
        <v>0</v>
      </c>
      <c r="F3544">
        <f>+IFERROR(VLOOKUP(B3544,'[1]Sum table'!$A:$G,7,FALSE),0)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ZK111.K344.C042</v>
      </c>
      <c r="C3545">
        <f>+IFERROR(VLOOKUP(B3545,'[1]Sum table'!$A:$D,4,FALSE),0)</f>
        <v>0</v>
      </c>
      <c r="D3545">
        <f>+IFERROR(VLOOKUP(B3545,'[1]Sum table'!$A:$E,5,FALSE),0)</f>
        <v>0</v>
      </c>
      <c r="E3545">
        <f>+IFERROR(VLOOKUP(B3545,'[1]Sum table'!$A:$F,6,FALSE),0)</f>
        <v>0</v>
      </c>
      <c r="F3545">
        <f>+IFERROR(VLOOKUP(B3545,'[1]Sum table'!$A:$G,7,FALSE),0)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ZK111.K345.C042</v>
      </c>
      <c r="C3546">
        <f>+IFERROR(VLOOKUP(B3546,'[1]Sum table'!$A:$D,4,FALSE),0)</f>
        <v>0</v>
      </c>
      <c r="D3546">
        <f>+IFERROR(VLOOKUP(B3546,'[1]Sum table'!$A:$E,5,FALSE),0)</f>
        <v>0</v>
      </c>
      <c r="E3546">
        <f>+IFERROR(VLOOKUP(B3546,'[1]Sum table'!$A:$F,6,FALSE),0)</f>
        <v>0</v>
      </c>
      <c r="F3546">
        <f>+IFERROR(VLOOKUP(B3546,'[1]Sum table'!$A:$G,7,FALSE),0)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ZK111.K346.C042</v>
      </c>
      <c r="C3547">
        <f>+IFERROR(VLOOKUP(B3547,'[1]Sum table'!$A:$D,4,FALSE),0)</f>
        <v>0</v>
      </c>
      <c r="D3547">
        <f>+IFERROR(VLOOKUP(B3547,'[1]Sum table'!$A:$E,5,FALSE),0)</f>
        <v>0</v>
      </c>
      <c r="E3547">
        <f>+IFERROR(VLOOKUP(B3547,'[1]Sum table'!$A:$F,6,FALSE),0)</f>
        <v>0</v>
      </c>
      <c r="F3547">
        <f>+IFERROR(VLOOKUP(B3547,'[1]Sum table'!$A:$G,7,FALSE),0)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ZK111.K347.C042</v>
      </c>
      <c r="C3548">
        <f>+IFERROR(VLOOKUP(B3548,'[1]Sum table'!$A:$D,4,FALSE),0)</f>
        <v>0</v>
      </c>
      <c r="D3548">
        <f>+IFERROR(VLOOKUP(B3548,'[1]Sum table'!$A:$E,5,FALSE),0)</f>
        <v>0</v>
      </c>
      <c r="E3548">
        <f>+IFERROR(VLOOKUP(B3548,'[1]Sum table'!$A:$F,6,FALSE),0)</f>
        <v>0</v>
      </c>
      <c r="F3548">
        <f>+IFERROR(VLOOKUP(B3548,'[1]Sum table'!$A:$G,7,FALSE),0)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ZK111.K348.C042</v>
      </c>
      <c r="C3549">
        <f>+IFERROR(VLOOKUP(B3549,'[1]Sum table'!$A:$D,4,FALSE),0)</f>
        <v>0</v>
      </c>
      <c r="D3549">
        <f>+IFERROR(VLOOKUP(B3549,'[1]Sum table'!$A:$E,5,FALSE),0)</f>
        <v>0</v>
      </c>
      <c r="E3549">
        <f>+IFERROR(VLOOKUP(B3549,'[1]Sum table'!$A:$F,6,FALSE),0)</f>
        <v>0</v>
      </c>
      <c r="F3549">
        <f>+IFERROR(VLOOKUP(B3549,'[1]Sum table'!$A:$G,7,FALSE),0)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ZK111.K349.C042</v>
      </c>
      <c r="C3550">
        <f>+IFERROR(VLOOKUP(B3550,'[1]Sum table'!$A:$D,4,FALSE),0)</f>
        <v>0</v>
      </c>
      <c r="D3550">
        <f>+IFERROR(VLOOKUP(B3550,'[1]Sum table'!$A:$E,5,FALSE),0)</f>
        <v>0</v>
      </c>
      <c r="E3550">
        <f>+IFERROR(VLOOKUP(B3550,'[1]Sum table'!$A:$F,6,FALSE),0)</f>
        <v>0</v>
      </c>
      <c r="F3550">
        <f>+IFERROR(VLOOKUP(B3550,'[1]Sum table'!$A:$G,7,FALSE),0)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ZK111.K350.C042</v>
      </c>
      <c r="C3551">
        <f>+IFERROR(VLOOKUP(B3551,'[1]Sum table'!$A:$D,4,FALSE),0)</f>
        <v>0</v>
      </c>
      <c r="D3551">
        <f>+IFERROR(VLOOKUP(B3551,'[1]Sum table'!$A:$E,5,FALSE),0)</f>
        <v>0</v>
      </c>
      <c r="E3551">
        <f>+IFERROR(VLOOKUP(B3551,'[1]Sum table'!$A:$F,6,FALSE),0)</f>
        <v>0</v>
      </c>
      <c r="F3551">
        <f>+IFERROR(VLOOKUP(B3551,'[1]Sum table'!$A:$G,7,FALSE),0)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ZK111.K351.C042</v>
      </c>
      <c r="C3552">
        <f>+IFERROR(VLOOKUP(B3552,'[1]Sum table'!$A:$D,4,FALSE),0)</f>
        <v>0</v>
      </c>
      <c r="D3552">
        <f>+IFERROR(VLOOKUP(B3552,'[1]Sum table'!$A:$E,5,FALSE),0)</f>
        <v>0</v>
      </c>
      <c r="E3552">
        <f>+IFERROR(VLOOKUP(B3552,'[1]Sum table'!$A:$F,6,FALSE),0)</f>
        <v>0</v>
      </c>
      <c r="F3552">
        <f>+IFERROR(VLOOKUP(B3552,'[1]Sum table'!$A:$G,7,FALSE),0)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ZK111.K352.C042</v>
      </c>
      <c r="C3553">
        <f>+IFERROR(VLOOKUP(B3553,'[1]Sum table'!$A:$D,4,FALSE),0)</f>
        <v>0</v>
      </c>
      <c r="D3553">
        <f>+IFERROR(VLOOKUP(B3553,'[1]Sum table'!$A:$E,5,FALSE),0)</f>
        <v>0</v>
      </c>
      <c r="E3553">
        <f>+IFERROR(VLOOKUP(B3553,'[1]Sum table'!$A:$F,6,FALSE),0)</f>
        <v>0</v>
      </c>
      <c r="F3553">
        <f>+IFERROR(VLOOKUP(B3553,'[1]Sum table'!$A:$G,7,FALSE),0)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ZK111.K353.C042</v>
      </c>
      <c r="C3554">
        <f>+IFERROR(VLOOKUP(B3554,'[1]Sum table'!$A:$D,4,FALSE),0)</f>
        <v>0</v>
      </c>
      <c r="D3554">
        <f>+IFERROR(VLOOKUP(B3554,'[1]Sum table'!$A:$E,5,FALSE),0)</f>
        <v>0</v>
      </c>
      <c r="E3554">
        <f>+IFERROR(VLOOKUP(B3554,'[1]Sum table'!$A:$F,6,FALSE),0)</f>
        <v>0</v>
      </c>
      <c r="F3554">
        <f>+IFERROR(VLOOKUP(B3554,'[1]Sum table'!$A:$G,7,FALSE),0)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ZK111.K354.C042</v>
      </c>
      <c r="C3555">
        <f>+IFERROR(VLOOKUP(B3555,'[1]Sum table'!$A:$D,4,FALSE),0)</f>
        <v>0</v>
      </c>
      <c r="D3555">
        <f>+IFERROR(VLOOKUP(B3555,'[1]Sum table'!$A:$E,5,FALSE),0)</f>
        <v>0</v>
      </c>
      <c r="E3555">
        <f>+IFERROR(VLOOKUP(B3555,'[1]Sum table'!$A:$F,6,FALSE),0)</f>
        <v>0</v>
      </c>
      <c r="F3555">
        <f>+IFERROR(VLOOKUP(B3555,'[1]Sum table'!$A:$G,7,FALSE),0)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ZK111.K355.C042</v>
      </c>
      <c r="C3556">
        <f>+IFERROR(VLOOKUP(B3556,'[1]Sum table'!$A:$D,4,FALSE),0)</f>
        <v>0</v>
      </c>
      <c r="D3556">
        <f>+IFERROR(VLOOKUP(B3556,'[1]Sum table'!$A:$E,5,FALSE),0)</f>
        <v>0</v>
      </c>
      <c r="E3556">
        <f>+IFERROR(VLOOKUP(B3556,'[1]Sum table'!$A:$F,6,FALSE),0)</f>
        <v>0</v>
      </c>
      <c r="F3556">
        <f>+IFERROR(VLOOKUP(B3556,'[1]Sum table'!$A:$G,7,FALSE),0)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ZK111.K356.C042</v>
      </c>
      <c r="C3557">
        <f>+IFERROR(VLOOKUP(B3557,'[1]Sum table'!$A:$D,4,FALSE),0)</f>
        <v>0</v>
      </c>
      <c r="D3557">
        <f>+IFERROR(VLOOKUP(B3557,'[1]Sum table'!$A:$E,5,FALSE),0)</f>
        <v>0</v>
      </c>
      <c r="E3557">
        <f>+IFERROR(VLOOKUP(B3557,'[1]Sum table'!$A:$F,6,FALSE),0)</f>
        <v>0</v>
      </c>
      <c r="F3557">
        <f>+IFERROR(VLOOKUP(B3557,'[1]Sum table'!$A:$G,7,FALSE),0)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ZK111.K357.C042</v>
      </c>
      <c r="C3558">
        <f>+IFERROR(VLOOKUP(B3558,'[1]Sum table'!$A:$D,4,FALSE),0)</f>
        <v>0</v>
      </c>
      <c r="D3558">
        <f>+IFERROR(VLOOKUP(B3558,'[1]Sum table'!$A:$E,5,FALSE),0)</f>
        <v>0</v>
      </c>
      <c r="E3558">
        <f>+IFERROR(VLOOKUP(B3558,'[1]Sum table'!$A:$F,6,FALSE),0)</f>
        <v>0</v>
      </c>
      <c r="F3558">
        <f>+IFERROR(VLOOKUP(B3558,'[1]Sum table'!$A:$G,7,FALSE),0)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ZK111.K358.C042</v>
      </c>
      <c r="C3559">
        <f>+IFERROR(VLOOKUP(B3559,'[1]Sum table'!$A:$D,4,FALSE),0)</f>
        <v>0</v>
      </c>
      <c r="D3559">
        <f>+IFERROR(VLOOKUP(B3559,'[1]Sum table'!$A:$E,5,FALSE),0)</f>
        <v>0</v>
      </c>
      <c r="E3559">
        <f>+IFERROR(VLOOKUP(B3559,'[1]Sum table'!$A:$F,6,FALSE),0)</f>
        <v>0</v>
      </c>
      <c r="F3559">
        <f>+IFERROR(VLOOKUP(B3559,'[1]Sum table'!$A:$G,7,FALSE),0)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ZK111.K359.C042</v>
      </c>
      <c r="C3560">
        <f>+IFERROR(VLOOKUP(B3560,'[1]Sum table'!$A:$D,4,FALSE),0)</f>
        <v>0</v>
      </c>
      <c r="D3560">
        <f>+IFERROR(VLOOKUP(B3560,'[1]Sum table'!$A:$E,5,FALSE),0)</f>
        <v>0</v>
      </c>
      <c r="E3560">
        <f>+IFERROR(VLOOKUP(B3560,'[1]Sum table'!$A:$F,6,FALSE),0)</f>
        <v>0</v>
      </c>
      <c r="F3560">
        <f>+IFERROR(VLOOKUP(B3560,'[1]Sum table'!$A:$G,7,FALSE),0)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ZK111.K360.C042</v>
      </c>
      <c r="C3561">
        <f>+IFERROR(VLOOKUP(B3561,'[1]Sum table'!$A:$D,4,FALSE),0)</f>
        <v>0</v>
      </c>
      <c r="D3561">
        <f>+IFERROR(VLOOKUP(B3561,'[1]Sum table'!$A:$E,5,FALSE),0)</f>
        <v>0</v>
      </c>
      <c r="E3561">
        <f>+IFERROR(VLOOKUP(B3561,'[1]Sum table'!$A:$F,6,FALSE),0)</f>
        <v>0</v>
      </c>
      <c r="F3561">
        <f>+IFERROR(VLOOKUP(B3561,'[1]Sum table'!$A:$G,7,FALSE),0)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ZK111.K361.C042</v>
      </c>
      <c r="C3562">
        <f>+IFERROR(VLOOKUP(B3562,'[1]Sum table'!$A:$D,4,FALSE),0)</f>
        <v>0</v>
      </c>
      <c r="D3562">
        <f>+IFERROR(VLOOKUP(B3562,'[1]Sum table'!$A:$E,5,FALSE),0)</f>
        <v>0</v>
      </c>
      <c r="E3562">
        <f>+IFERROR(VLOOKUP(B3562,'[1]Sum table'!$A:$F,6,FALSE),0)</f>
        <v>0</v>
      </c>
      <c r="F3562">
        <f>+IFERROR(VLOOKUP(B3562,'[1]Sum table'!$A:$G,7,FALSE),0)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ZK111.K362.C042</v>
      </c>
      <c r="C3563">
        <f>+IFERROR(VLOOKUP(B3563,'[1]Sum table'!$A:$D,4,FALSE),0)</f>
        <v>0</v>
      </c>
      <c r="D3563">
        <f>+IFERROR(VLOOKUP(B3563,'[1]Sum table'!$A:$E,5,FALSE),0)</f>
        <v>0</v>
      </c>
      <c r="E3563">
        <f>+IFERROR(VLOOKUP(B3563,'[1]Sum table'!$A:$F,6,FALSE),0)</f>
        <v>0</v>
      </c>
      <c r="F3563">
        <f>+IFERROR(VLOOKUP(B3563,'[1]Sum table'!$A:$G,7,FALSE),0)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ZK111.K363.C042</v>
      </c>
      <c r="C3564">
        <f>+IFERROR(VLOOKUP(B3564,'[1]Sum table'!$A:$D,4,FALSE),0)</f>
        <v>0</v>
      </c>
      <c r="D3564">
        <f>+IFERROR(VLOOKUP(B3564,'[1]Sum table'!$A:$E,5,FALSE),0)</f>
        <v>0</v>
      </c>
      <c r="E3564">
        <f>+IFERROR(VLOOKUP(B3564,'[1]Sum table'!$A:$F,6,FALSE),0)</f>
        <v>0</v>
      </c>
      <c r="F3564">
        <f>+IFERROR(VLOOKUP(B3564,'[1]Sum table'!$A:$G,7,FALSE),0)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ZK111.K364.C042</v>
      </c>
      <c r="C3565">
        <f>+IFERROR(VLOOKUP(B3565,'[1]Sum table'!$A:$D,4,FALSE),0)</f>
        <v>0</v>
      </c>
      <c r="D3565">
        <f>+IFERROR(VLOOKUP(B3565,'[1]Sum table'!$A:$E,5,FALSE),0)</f>
        <v>0</v>
      </c>
      <c r="E3565">
        <f>+IFERROR(VLOOKUP(B3565,'[1]Sum table'!$A:$F,6,FALSE),0)</f>
        <v>0</v>
      </c>
      <c r="F3565">
        <f>+IFERROR(VLOOKUP(B3565,'[1]Sum table'!$A:$G,7,FALSE),0)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ZK111.K365.C042</v>
      </c>
      <c r="C3566">
        <f>+IFERROR(VLOOKUP(B3566,'[1]Sum table'!$A:$D,4,FALSE),0)</f>
        <v>0</v>
      </c>
      <c r="D3566">
        <f>+IFERROR(VLOOKUP(B3566,'[1]Sum table'!$A:$E,5,FALSE),0)</f>
        <v>0</v>
      </c>
      <c r="E3566">
        <f>+IFERROR(VLOOKUP(B3566,'[1]Sum table'!$A:$F,6,FALSE),0)</f>
        <v>0</v>
      </c>
      <c r="F3566">
        <f>+IFERROR(VLOOKUP(B3566,'[1]Sum table'!$A:$G,7,FALSE),0)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ZK111.K366.C042</v>
      </c>
      <c r="C3567">
        <f>+IFERROR(VLOOKUP(B3567,'[1]Sum table'!$A:$D,4,FALSE),0)</f>
        <v>0</v>
      </c>
      <c r="D3567">
        <f>+IFERROR(VLOOKUP(B3567,'[1]Sum table'!$A:$E,5,FALSE),0)</f>
        <v>0</v>
      </c>
      <c r="E3567">
        <f>+IFERROR(VLOOKUP(B3567,'[1]Sum table'!$A:$F,6,FALSE),0)</f>
        <v>0</v>
      </c>
      <c r="F3567">
        <f>+IFERROR(VLOOKUP(B3567,'[1]Sum table'!$A:$G,7,FALSE),0)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ZK111.K367.C042</v>
      </c>
      <c r="C3568">
        <f>+IFERROR(VLOOKUP(B3568,'[1]Sum table'!$A:$D,4,FALSE),0)</f>
        <v>0</v>
      </c>
      <c r="D3568">
        <f>+IFERROR(VLOOKUP(B3568,'[1]Sum table'!$A:$E,5,FALSE),0)</f>
        <v>0</v>
      </c>
      <c r="E3568">
        <f>+IFERROR(VLOOKUP(B3568,'[1]Sum table'!$A:$F,6,FALSE),0)</f>
        <v>0</v>
      </c>
      <c r="F3568">
        <f>+IFERROR(VLOOKUP(B3568,'[1]Sum table'!$A:$G,7,FALSE),0)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ZK111.K368.C042</v>
      </c>
      <c r="C3569">
        <f>+IFERROR(VLOOKUP(B3569,'[1]Sum table'!$A:$D,4,FALSE),0)</f>
        <v>0</v>
      </c>
      <c r="D3569">
        <f>+IFERROR(VLOOKUP(B3569,'[1]Sum table'!$A:$E,5,FALSE),0)</f>
        <v>0</v>
      </c>
      <c r="E3569">
        <f>+IFERROR(VLOOKUP(B3569,'[1]Sum table'!$A:$F,6,FALSE),0)</f>
        <v>0</v>
      </c>
      <c r="F3569">
        <f>+IFERROR(VLOOKUP(B3569,'[1]Sum table'!$A:$G,7,FALSE),0)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ZK111.K369.C042</v>
      </c>
      <c r="C3570">
        <f>+IFERROR(VLOOKUP(B3570,'[1]Sum table'!$A:$D,4,FALSE),0)</f>
        <v>0</v>
      </c>
      <c r="D3570">
        <f>+IFERROR(VLOOKUP(B3570,'[1]Sum table'!$A:$E,5,FALSE),0)</f>
        <v>0</v>
      </c>
      <c r="E3570">
        <f>+IFERROR(VLOOKUP(B3570,'[1]Sum table'!$A:$F,6,FALSE),0)</f>
        <v>0</v>
      </c>
      <c r="F3570">
        <f>+IFERROR(VLOOKUP(B3570,'[1]Sum table'!$A:$G,7,FALSE),0)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ZK111.K370.C042</v>
      </c>
      <c r="C3571">
        <f>+IFERROR(VLOOKUP(B3571,'[1]Sum table'!$A:$D,4,FALSE),0)</f>
        <v>0</v>
      </c>
      <c r="D3571">
        <f>+IFERROR(VLOOKUP(B3571,'[1]Sum table'!$A:$E,5,FALSE),0)</f>
        <v>0</v>
      </c>
      <c r="E3571">
        <f>+IFERROR(VLOOKUP(B3571,'[1]Sum table'!$A:$F,6,FALSE),0)</f>
        <v>0</v>
      </c>
      <c r="F3571">
        <f>+IFERROR(VLOOKUP(B3571,'[1]Sum table'!$A:$G,7,FALSE),0)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ZK111.K371.C042</v>
      </c>
      <c r="C3572">
        <f>+IFERROR(VLOOKUP(B3572,'[1]Sum table'!$A:$D,4,FALSE),0)</f>
        <v>0</v>
      </c>
      <c r="D3572">
        <f>+IFERROR(VLOOKUP(B3572,'[1]Sum table'!$A:$E,5,FALSE),0)</f>
        <v>0</v>
      </c>
      <c r="E3572">
        <f>+IFERROR(VLOOKUP(B3572,'[1]Sum table'!$A:$F,6,FALSE),0)</f>
        <v>0</v>
      </c>
      <c r="F3572">
        <f>+IFERROR(VLOOKUP(B3572,'[1]Sum table'!$A:$G,7,FALSE),0)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ZK111.K372.C042</v>
      </c>
      <c r="C3573">
        <f>+IFERROR(VLOOKUP(B3573,'[1]Sum table'!$A:$D,4,FALSE),0)</f>
        <v>0</v>
      </c>
      <c r="D3573">
        <f>+IFERROR(VLOOKUP(B3573,'[1]Sum table'!$A:$E,5,FALSE),0)</f>
        <v>0</v>
      </c>
      <c r="E3573">
        <f>+IFERROR(VLOOKUP(B3573,'[1]Sum table'!$A:$F,6,FALSE),0)</f>
        <v>0</v>
      </c>
      <c r="F3573">
        <f>+IFERROR(VLOOKUP(B3573,'[1]Sum table'!$A:$G,7,FALSE),0)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ZK111.K373.C042</v>
      </c>
      <c r="C3574">
        <f>+IFERROR(VLOOKUP(B3574,'[1]Sum table'!$A:$D,4,FALSE),0)</f>
        <v>0</v>
      </c>
      <c r="D3574">
        <f>+IFERROR(VLOOKUP(B3574,'[1]Sum table'!$A:$E,5,FALSE),0)</f>
        <v>0</v>
      </c>
      <c r="E3574">
        <f>+IFERROR(VLOOKUP(B3574,'[1]Sum table'!$A:$F,6,FALSE),0)</f>
        <v>0</v>
      </c>
      <c r="F3574">
        <f>+IFERROR(VLOOKUP(B3574,'[1]Sum table'!$A:$G,7,FALSE),0)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ZK111.K374.C042</v>
      </c>
      <c r="C3575">
        <f>+IFERROR(VLOOKUP(B3575,'[1]Sum table'!$A:$D,4,FALSE),0)</f>
        <v>0</v>
      </c>
      <c r="D3575">
        <f>+IFERROR(VLOOKUP(B3575,'[1]Sum table'!$A:$E,5,FALSE),0)</f>
        <v>0</v>
      </c>
      <c r="E3575">
        <f>+IFERROR(VLOOKUP(B3575,'[1]Sum table'!$A:$F,6,FALSE),0)</f>
        <v>0</v>
      </c>
      <c r="F3575">
        <f>+IFERROR(VLOOKUP(B3575,'[1]Sum table'!$A:$G,7,FALSE),0)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ZK111.K375.C042</v>
      </c>
      <c r="C3576">
        <f>+IFERROR(VLOOKUP(B3576,'[1]Sum table'!$A:$D,4,FALSE),0)</f>
        <v>0</v>
      </c>
      <c r="D3576">
        <f>+IFERROR(VLOOKUP(B3576,'[1]Sum table'!$A:$E,5,FALSE),0)</f>
        <v>0</v>
      </c>
      <c r="E3576">
        <f>+IFERROR(VLOOKUP(B3576,'[1]Sum table'!$A:$F,6,FALSE),0)</f>
        <v>0</v>
      </c>
      <c r="F3576">
        <f>+IFERROR(VLOOKUP(B3576,'[1]Sum table'!$A:$G,7,FALSE),0)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ZK111.K376.C042</v>
      </c>
      <c r="C3577">
        <f>+IFERROR(VLOOKUP(B3577,'[1]Sum table'!$A:$D,4,FALSE),0)</f>
        <v>0</v>
      </c>
      <c r="D3577">
        <f>+IFERROR(VLOOKUP(B3577,'[1]Sum table'!$A:$E,5,FALSE),0)</f>
        <v>0</v>
      </c>
      <c r="E3577">
        <f>+IFERROR(VLOOKUP(B3577,'[1]Sum table'!$A:$F,6,FALSE),0)</f>
        <v>0</v>
      </c>
      <c r="F3577">
        <f>+IFERROR(VLOOKUP(B3577,'[1]Sum table'!$A:$G,7,FALSE),0)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ZK111.K377.C042</v>
      </c>
      <c r="C3578">
        <f>+IFERROR(VLOOKUP(B3578,'[1]Sum table'!$A:$D,4,FALSE),0)</f>
        <v>0</v>
      </c>
      <c r="D3578">
        <f>+IFERROR(VLOOKUP(B3578,'[1]Sum table'!$A:$E,5,FALSE),0)</f>
        <v>0</v>
      </c>
      <c r="E3578">
        <f>+IFERROR(VLOOKUP(B3578,'[1]Sum table'!$A:$F,6,FALSE),0)</f>
        <v>0</v>
      </c>
      <c r="F3578">
        <f>+IFERROR(VLOOKUP(B3578,'[1]Sum table'!$A:$G,7,FALSE),0)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ZK111.K378.C042</v>
      </c>
      <c r="C3579">
        <f>+IFERROR(VLOOKUP(B3579,'[1]Sum table'!$A:$D,4,FALSE),0)</f>
        <v>0</v>
      </c>
      <c r="D3579">
        <f>+IFERROR(VLOOKUP(B3579,'[1]Sum table'!$A:$E,5,FALSE),0)</f>
        <v>0</v>
      </c>
      <c r="E3579">
        <f>+IFERROR(VLOOKUP(B3579,'[1]Sum table'!$A:$F,6,FALSE),0)</f>
        <v>0</v>
      </c>
      <c r="F3579">
        <f>+IFERROR(VLOOKUP(B3579,'[1]Sum table'!$A:$G,7,FALSE),0)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ZK111.K379.C042</v>
      </c>
      <c r="C3580">
        <f>+IFERROR(VLOOKUP(B3580,'[1]Sum table'!$A:$D,4,FALSE),0)</f>
        <v>0</v>
      </c>
      <c r="D3580">
        <f>+IFERROR(VLOOKUP(B3580,'[1]Sum table'!$A:$E,5,FALSE),0)</f>
        <v>0</v>
      </c>
      <c r="E3580">
        <f>+IFERROR(VLOOKUP(B3580,'[1]Sum table'!$A:$F,6,FALSE),0)</f>
        <v>0</v>
      </c>
      <c r="F3580">
        <f>+IFERROR(VLOOKUP(B3580,'[1]Sum table'!$A:$G,7,FALSE),0)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ZK111.K380.C042</v>
      </c>
      <c r="C3581">
        <f>+IFERROR(VLOOKUP(B3581,'[1]Sum table'!$A:$D,4,FALSE),0)</f>
        <v>0</v>
      </c>
      <c r="D3581">
        <f>+IFERROR(VLOOKUP(B3581,'[1]Sum table'!$A:$E,5,FALSE),0)</f>
        <v>0</v>
      </c>
      <c r="E3581">
        <f>+IFERROR(VLOOKUP(B3581,'[1]Sum table'!$A:$F,6,FALSE),0)</f>
        <v>0</v>
      </c>
      <c r="F3581">
        <f>+IFERROR(VLOOKUP(B3581,'[1]Sum table'!$A:$G,7,FALSE),0)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ZK111.K381.C042</v>
      </c>
      <c r="C3582">
        <f>+IFERROR(VLOOKUP(B3582,'[1]Sum table'!$A:$D,4,FALSE),0)</f>
        <v>0</v>
      </c>
      <c r="D3582">
        <f>+IFERROR(VLOOKUP(B3582,'[1]Sum table'!$A:$E,5,FALSE),0)</f>
        <v>0</v>
      </c>
      <c r="E3582">
        <f>+IFERROR(VLOOKUP(B3582,'[1]Sum table'!$A:$F,6,FALSE),0)</f>
        <v>0</v>
      </c>
      <c r="F3582">
        <f>+IFERROR(VLOOKUP(B3582,'[1]Sum table'!$A:$G,7,FALSE),0)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ZK111.K382.C042</v>
      </c>
      <c r="C3583">
        <f>+IFERROR(VLOOKUP(B3583,'[1]Sum table'!$A:$D,4,FALSE),0)</f>
        <v>0</v>
      </c>
      <c r="D3583">
        <f>+IFERROR(VLOOKUP(B3583,'[1]Sum table'!$A:$E,5,FALSE),0)</f>
        <v>0</v>
      </c>
      <c r="E3583">
        <f>+IFERROR(VLOOKUP(B3583,'[1]Sum table'!$A:$F,6,FALSE),0)</f>
        <v>0</v>
      </c>
      <c r="F3583">
        <f>+IFERROR(VLOOKUP(B3583,'[1]Sum table'!$A:$G,7,FALSE),0)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ZK111.K383.C042</v>
      </c>
      <c r="C3584">
        <f>+IFERROR(VLOOKUP(B3584,'[1]Sum table'!$A:$D,4,FALSE),0)</f>
        <v>0</v>
      </c>
      <c r="D3584">
        <f>+IFERROR(VLOOKUP(B3584,'[1]Sum table'!$A:$E,5,FALSE),0)</f>
        <v>0</v>
      </c>
      <c r="E3584">
        <f>+IFERROR(VLOOKUP(B3584,'[1]Sum table'!$A:$F,6,FALSE),0)</f>
        <v>0</v>
      </c>
      <c r="F3584">
        <f>+IFERROR(VLOOKUP(B3584,'[1]Sum table'!$A:$G,7,FALSE),0)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ZK111.K384.C042</v>
      </c>
      <c r="C3585">
        <f>+IFERROR(VLOOKUP(B3585,'[1]Sum table'!$A:$D,4,FALSE),0)</f>
        <v>0</v>
      </c>
      <c r="D3585">
        <f>+IFERROR(VLOOKUP(B3585,'[1]Sum table'!$A:$E,5,FALSE),0)</f>
        <v>0</v>
      </c>
      <c r="E3585">
        <f>+IFERROR(VLOOKUP(B3585,'[1]Sum table'!$A:$F,6,FALSE),0)</f>
        <v>0</v>
      </c>
      <c r="F3585">
        <f>+IFERROR(VLOOKUP(B3585,'[1]Sum table'!$A:$G,7,FALSE),0)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ZK111.K385.C042</v>
      </c>
      <c r="C3586">
        <f>+IFERROR(VLOOKUP(B3586,'[1]Sum table'!$A:$D,4,FALSE),0)</f>
        <v>0</v>
      </c>
      <c r="D3586">
        <f>+IFERROR(VLOOKUP(B3586,'[1]Sum table'!$A:$E,5,FALSE),0)</f>
        <v>0</v>
      </c>
      <c r="E3586">
        <f>+IFERROR(VLOOKUP(B3586,'[1]Sum table'!$A:$F,6,FALSE),0)</f>
        <v>0</v>
      </c>
      <c r="F3586">
        <f>+IFERROR(VLOOKUP(B3586,'[1]Sum table'!$A:$G,7,FALSE),0)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ZK111.K386.C042</v>
      </c>
      <c r="C3587">
        <f>+IFERROR(VLOOKUP(B3587,'[1]Sum table'!$A:$D,4,FALSE),0)</f>
        <v>0</v>
      </c>
      <c r="D3587">
        <f>+IFERROR(VLOOKUP(B3587,'[1]Sum table'!$A:$E,5,FALSE),0)</f>
        <v>0</v>
      </c>
      <c r="E3587">
        <f>+IFERROR(VLOOKUP(B3587,'[1]Sum table'!$A:$F,6,FALSE),0)</f>
        <v>0</v>
      </c>
      <c r="F3587">
        <f>+IFERROR(VLOOKUP(B3587,'[1]Sum table'!$A:$G,7,FALSE),0)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ZK111.K387.C042</v>
      </c>
      <c r="C3588">
        <f>+IFERROR(VLOOKUP(B3588,'[1]Sum table'!$A:$D,4,FALSE),0)</f>
        <v>0</v>
      </c>
      <c r="D3588">
        <f>+IFERROR(VLOOKUP(B3588,'[1]Sum table'!$A:$E,5,FALSE),0)</f>
        <v>0</v>
      </c>
      <c r="E3588">
        <f>+IFERROR(VLOOKUP(B3588,'[1]Sum table'!$A:$F,6,FALSE),0)</f>
        <v>0</v>
      </c>
      <c r="F3588">
        <f>+IFERROR(VLOOKUP(B3588,'[1]Sum table'!$A:$G,7,FALSE),0)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ZK111.K388.C042</v>
      </c>
      <c r="C3589">
        <f>+IFERROR(VLOOKUP(B3589,'[1]Sum table'!$A:$D,4,FALSE),0)</f>
        <v>0</v>
      </c>
      <c r="D3589">
        <f>+IFERROR(VLOOKUP(B3589,'[1]Sum table'!$A:$E,5,FALSE),0)</f>
        <v>0</v>
      </c>
      <c r="E3589">
        <f>+IFERROR(VLOOKUP(B3589,'[1]Sum table'!$A:$F,6,FALSE),0)</f>
        <v>0</v>
      </c>
      <c r="F3589">
        <f>+IFERROR(VLOOKUP(B3589,'[1]Sum table'!$A:$G,7,FALSE),0)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ZK111.K389.C042</v>
      </c>
      <c r="C3590">
        <f>+IFERROR(VLOOKUP(B3590,'[1]Sum table'!$A:$D,4,FALSE),0)</f>
        <v>0</v>
      </c>
      <c r="D3590">
        <f>+IFERROR(VLOOKUP(B3590,'[1]Sum table'!$A:$E,5,FALSE),0)</f>
        <v>0</v>
      </c>
      <c r="E3590">
        <f>+IFERROR(VLOOKUP(B3590,'[1]Sum table'!$A:$F,6,FALSE),0)</f>
        <v>0</v>
      </c>
      <c r="F3590">
        <f>+IFERROR(VLOOKUP(B3590,'[1]Sum table'!$A:$G,7,FALSE),0)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ZK111.K390.C042</v>
      </c>
      <c r="C3591">
        <f>+IFERROR(VLOOKUP(B3591,'[1]Sum table'!$A:$D,4,FALSE),0)</f>
        <v>0</v>
      </c>
      <c r="D3591">
        <f>+IFERROR(VLOOKUP(B3591,'[1]Sum table'!$A:$E,5,FALSE),0)</f>
        <v>0</v>
      </c>
      <c r="E3591">
        <f>+IFERROR(VLOOKUP(B3591,'[1]Sum table'!$A:$F,6,FALSE),0)</f>
        <v>0</v>
      </c>
      <c r="F3591">
        <f>+IFERROR(VLOOKUP(B3591,'[1]Sum table'!$A:$G,7,FALSE),0)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ZK111.K391.C042</v>
      </c>
      <c r="C3592">
        <f>+IFERROR(VLOOKUP(B3592,'[1]Sum table'!$A:$D,4,FALSE),0)</f>
        <v>0</v>
      </c>
      <c r="D3592">
        <f>+IFERROR(VLOOKUP(B3592,'[1]Sum table'!$A:$E,5,FALSE),0)</f>
        <v>0</v>
      </c>
      <c r="E3592">
        <f>+IFERROR(VLOOKUP(B3592,'[1]Sum table'!$A:$F,6,FALSE),0)</f>
        <v>0</v>
      </c>
      <c r="F3592">
        <f>+IFERROR(VLOOKUP(B3592,'[1]Sum table'!$A:$G,7,FALSE),0)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ZK111.K392.C042</v>
      </c>
      <c r="C3593">
        <f>+IFERROR(VLOOKUP(B3593,'[1]Sum table'!$A:$D,4,FALSE),0)</f>
        <v>0</v>
      </c>
      <c r="D3593">
        <f>+IFERROR(VLOOKUP(B3593,'[1]Sum table'!$A:$E,5,FALSE),0)</f>
        <v>0</v>
      </c>
      <c r="E3593">
        <f>+IFERROR(VLOOKUP(B3593,'[1]Sum table'!$A:$F,6,FALSE),0)</f>
        <v>0</v>
      </c>
      <c r="F3593">
        <f>+IFERROR(VLOOKUP(B3593,'[1]Sum table'!$A:$G,7,FALSE),0)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ZK111.K393.C042</v>
      </c>
      <c r="C3594">
        <f>+IFERROR(VLOOKUP(B3594,'[1]Sum table'!$A:$D,4,FALSE),0)</f>
        <v>0</v>
      </c>
      <c r="D3594">
        <f>+IFERROR(VLOOKUP(B3594,'[1]Sum table'!$A:$E,5,FALSE),0)</f>
        <v>0</v>
      </c>
      <c r="E3594">
        <f>+IFERROR(VLOOKUP(B3594,'[1]Sum table'!$A:$F,6,FALSE),0)</f>
        <v>0</v>
      </c>
      <c r="F3594">
        <f>+IFERROR(VLOOKUP(B3594,'[1]Sum table'!$A:$G,7,FALSE),0)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ZK111.K394.C042</v>
      </c>
      <c r="C3595">
        <f>+IFERROR(VLOOKUP(B3595,'[1]Sum table'!$A:$D,4,FALSE),0)</f>
        <v>0</v>
      </c>
      <c r="D3595">
        <f>+IFERROR(VLOOKUP(B3595,'[1]Sum table'!$A:$E,5,FALSE),0)</f>
        <v>0</v>
      </c>
      <c r="E3595">
        <f>+IFERROR(VLOOKUP(B3595,'[1]Sum table'!$A:$F,6,FALSE),0)</f>
        <v>0</v>
      </c>
      <c r="F3595">
        <f>+IFERROR(VLOOKUP(B3595,'[1]Sum table'!$A:$G,7,FALSE),0)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ZK111.K395.C042</v>
      </c>
      <c r="C3596">
        <f>+IFERROR(VLOOKUP(B3596,'[1]Sum table'!$A:$D,4,FALSE),0)</f>
        <v>0</v>
      </c>
      <c r="D3596">
        <f>+IFERROR(VLOOKUP(B3596,'[1]Sum table'!$A:$E,5,FALSE),0)</f>
        <v>0</v>
      </c>
      <c r="E3596">
        <f>+IFERROR(VLOOKUP(B3596,'[1]Sum table'!$A:$F,6,FALSE),0)</f>
        <v>0</v>
      </c>
      <c r="F3596">
        <f>+IFERROR(VLOOKUP(B3596,'[1]Sum table'!$A:$G,7,FALSE),0)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ZK111.K396.C042</v>
      </c>
      <c r="C3597">
        <f>+IFERROR(VLOOKUP(B3597,'[1]Sum table'!$A:$D,4,FALSE),0)</f>
        <v>0</v>
      </c>
      <c r="D3597">
        <f>+IFERROR(VLOOKUP(B3597,'[1]Sum table'!$A:$E,5,FALSE),0)</f>
        <v>0</v>
      </c>
      <c r="E3597">
        <f>+IFERROR(VLOOKUP(B3597,'[1]Sum table'!$A:$F,6,FALSE),0)</f>
        <v>0</v>
      </c>
      <c r="F3597">
        <f>+IFERROR(VLOOKUP(B3597,'[1]Sum table'!$A:$G,7,FALSE),0)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ZK111.K397.C042</v>
      </c>
      <c r="C3598">
        <f>+IFERROR(VLOOKUP(B3598,'[1]Sum table'!$A:$D,4,FALSE),0)</f>
        <v>0</v>
      </c>
      <c r="D3598">
        <f>+IFERROR(VLOOKUP(B3598,'[1]Sum table'!$A:$E,5,FALSE),0)</f>
        <v>0</v>
      </c>
      <c r="E3598">
        <f>+IFERROR(VLOOKUP(B3598,'[1]Sum table'!$A:$F,6,FALSE),0)</f>
        <v>0</v>
      </c>
      <c r="F3598">
        <f>+IFERROR(VLOOKUP(B3598,'[1]Sum table'!$A:$G,7,FALSE),0)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ZK111.K398.C042</v>
      </c>
      <c r="C3599">
        <f>+IFERROR(VLOOKUP(B3599,'[1]Sum table'!$A:$D,4,FALSE),0)</f>
        <v>0</v>
      </c>
      <c r="D3599">
        <f>+IFERROR(VLOOKUP(B3599,'[1]Sum table'!$A:$E,5,FALSE),0)</f>
        <v>0</v>
      </c>
      <c r="E3599">
        <f>+IFERROR(VLOOKUP(B3599,'[1]Sum table'!$A:$F,6,FALSE),0)</f>
        <v>0</v>
      </c>
      <c r="F3599">
        <f>+IFERROR(VLOOKUP(B3599,'[1]Sum table'!$A:$G,7,FALSE),0)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ZK111.K399.C042</v>
      </c>
      <c r="C3600">
        <f>+IFERROR(VLOOKUP(B3600,'[1]Sum table'!$A:$D,4,FALSE),0)</f>
        <v>0</v>
      </c>
      <c r="D3600">
        <f>+IFERROR(VLOOKUP(B3600,'[1]Sum table'!$A:$E,5,FALSE),0)</f>
        <v>0</v>
      </c>
      <c r="E3600">
        <f>+IFERROR(VLOOKUP(B3600,'[1]Sum table'!$A:$F,6,FALSE),0)</f>
        <v>0</v>
      </c>
      <c r="F3600">
        <f>+IFERROR(VLOOKUP(B3600,'[1]Sum table'!$A:$G,7,FALSE),0)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ZK112.K100.C042</v>
      </c>
      <c r="C3601">
        <f>+IFERROR(VLOOKUP(B3601,'[1]Sum table'!$A:$D,4,FALSE),0)</f>
        <v>0</v>
      </c>
      <c r="D3601">
        <f>+IFERROR(VLOOKUP(B3601,'[1]Sum table'!$A:$E,5,FALSE),0)</f>
        <v>0</v>
      </c>
      <c r="E3601">
        <f>+IFERROR(VLOOKUP(B3601,'[1]Sum table'!$A:$F,6,FALSE),0)</f>
        <v>0</v>
      </c>
      <c r="F3601">
        <f>+IFERROR(VLOOKUP(B3601,'[1]Sum table'!$A:$G,7,FALSE),0)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ZK112.K101.C042</v>
      </c>
      <c r="C3602">
        <f>+IFERROR(VLOOKUP(B3602,'[1]Sum table'!$A:$D,4,FALSE),0)</f>
        <v>0</v>
      </c>
      <c r="D3602">
        <f>+IFERROR(VLOOKUP(B3602,'[1]Sum table'!$A:$E,5,FALSE),0)</f>
        <v>0</v>
      </c>
      <c r="E3602">
        <f>+IFERROR(VLOOKUP(B3602,'[1]Sum table'!$A:$F,6,FALSE),0)</f>
        <v>0</v>
      </c>
      <c r="F3602">
        <f>+IFERROR(VLOOKUP(B3602,'[1]Sum table'!$A:$G,7,FALSE),0)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ZK112.K102.C042</v>
      </c>
      <c r="C3603">
        <f>+IFERROR(VLOOKUP(B3603,'[1]Sum table'!$A:$D,4,FALSE),0)</f>
        <v>0</v>
      </c>
      <c r="D3603">
        <f>+IFERROR(VLOOKUP(B3603,'[1]Sum table'!$A:$E,5,FALSE),0)</f>
        <v>0</v>
      </c>
      <c r="E3603">
        <f>+IFERROR(VLOOKUP(B3603,'[1]Sum table'!$A:$F,6,FALSE),0)</f>
        <v>0</v>
      </c>
      <c r="F3603">
        <f>+IFERROR(VLOOKUP(B3603,'[1]Sum table'!$A:$G,7,FALSE),0)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ZK112.K103.C042</v>
      </c>
      <c r="C3604">
        <f>+IFERROR(VLOOKUP(B3604,'[1]Sum table'!$A:$D,4,FALSE),0)</f>
        <v>0</v>
      </c>
      <c r="D3604">
        <f>+IFERROR(VLOOKUP(B3604,'[1]Sum table'!$A:$E,5,FALSE),0)</f>
        <v>0</v>
      </c>
      <c r="E3604">
        <f>+IFERROR(VLOOKUP(B3604,'[1]Sum table'!$A:$F,6,FALSE),0)</f>
        <v>0</v>
      </c>
      <c r="F3604">
        <f>+IFERROR(VLOOKUP(B3604,'[1]Sum table'!$A:$G,7,FALSE),0)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ZK112.K104.C042</v>
      </c>
      <c r="C3605">
        <f>+IFERROR(VLOOKUP(B3605,'[1]Sum table'!$A:$D,4,FALSE),0)</f>
        <v>0</v>
      </c>
      <c r="D3605">
        <f>+IFERROR(VLOOKUP(B3605,'[1]Sum table'!$A:$E,5,FALSE),0)</f>
        <v>0</v>
      </c>
      <c r="E3605">
        <f>+IFERROR(VLOOKUP(B3605,'[1]Sum table'!$A:$F,6,FALSE),0)</f>
        <v>0</v>
      </c>
      <c r="F3605">
        <f>+IFERROR(VLOOKUP(B3605,'[1]Sum table'!$A:$G,7,FALSE),0)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ZK112.K105.C042</v>
      </c>
      <c r="C3606">
        <f>+IFERROR(VLOOKUP(B3606,'[1]Sum table'!$A:$D,4,FALSE),0)</f>
        <v>0</v>
      </c>
      <c r="D3606">
        <f>+IFERROR(VLOOKUP(B3606,'[1]Sum table'!$A:$E,5,FALSE),0)</f>
        <v>0</v>
      </c>
      <c r="E3606">
        <f>+IFERROR(VLOOKUP(B3606,'[1]Sum table'!$A:$F,6,FALSE),0)</f>
        <v>0</v>
      </c>
      <c r="F3606">
        <f>+IFERROR(VLOOKUP(B3606,'[1]Sum table'!$A:$G,7,FALSE),0)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ZK112.K106.C042</v>
      </c>
      <c r="C3607">
        <f>+IFERROR(VLOOKUP(B3607,'[1]Sum table'!$A:$D,4,FALSE),0)</f>
        <v>0</v>
      </c>
      <c r="D3607">
        <f>+IFERROR(VLOOKUP(B3607,'[1]Sum table'!$A:$E,5,FALSE),0)</f>
        <v>0</v>
      </c>
      <c r="E3607">
        <f>+IFERROR(VLOOKUP(B3607,'[1]Sum table'!$A:$F,6,FALSE),0)</f>
        <v>0</v>
      </c>
      <c r="F3607">
        <f>+IFERROR(VLOOKUP(B3607,'[1]Sum table'!$A:$G,7,FALSE),0)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ZK112.K107.C042</v>
      </c>
      <c r="C3608">
        <f>+IFERROR(VLOOKUP(B3608,'[1]Sum table'!$A:$D,4,FALSE),0)</f>
        <v>0</v>
      </c>
      <c r="D3608">
        <f>+IFERROR(VLOOKUP(B3608,'[1]Sum table'!$A:$E,5,FALSE),0)</f>
        <v>0</v>
      </c>
      <c r="E3608">
        <f>+IFERROR(VLOOKUP(B3608,'[1]Sum table'!$A:$F,6,FALSE),0)</f>
        <v>0</v>
      </c>
      <c r="F3608">
        <f>+IFERROR(VLOOKUP(B3608,'[1]Sum table'!$A:$G,7,FALSE),0)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ZK112.K108.C042</v>
      </c>
      <c r="C3609">
        <f>+IFERROR(VLOOKUP(B3609,'[1]Sum table'!$A:$D,4,FALSE),0)</f>
        <v>0</v>
      </c>
      <c r="D3609">
        <f>+IFERROR(VLOOKUP(B3609,'[1]Sum table'!$A:$E,5,FALSE),0)</f>
        <v>0</v>
      </c>
      <c r="E3609">
        <f>+IFERROR(VLOOKUP(B3609,'[1]Sum table'!$A:$F,6,FALSE),0)</f>
        <v>0</v>
      </c>
      <c r="F3609">
        <f>+IFERROR(VLOOKUP(B3609,'[1]Sum table'!$A:$G,7,FALSE),0)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ZK112.K109.C042</v>
      </c>
      <c r="C3610">
        <f>+IFERROR(VLOOKUP(B3610,'[1]Sum table'!$A:$D,4,FALSE),0)</f>
        <v>0</v>
      </c>
      <c r="D3610">
        <f>+IFERROR(VLOOKUP(B3610,'[1]Sum table'!$A:$E,5,FALSE),0)</f>
        <v>0</v>
      </c>
      <c r="E3610">
        <f>+IFERROR(VLOOKUP(B3610,'[1]Sum table'!$A:$F,6,FALSE),0)</f>
        <v>0</v>
      </c>
      <c r="F3610">
        <f>+IFERROR(VLOOKUP(B3610,'[1]Sum table'!$A:$G,7,FALSE),0)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ZK112.K110.C042</v>
      </c>
      <c r="C3611">
        <f>+IFERROR(VLOOKUP(B3611,'[1]Sum table'!$A:$D,4,FALSE),0)</f>
        <v>0</v>
      </c>
      <c r="D3611">
        <f>+IFERROR(VLOOKUP(B3611,'[1]Sum table'!$A:$E,5,FALSE),0)</f>
        <v>0</v>
      </c>
      <c r="E3611">
        <f>+IFERROR(VLOOKUP(B3611,'[1]Sum table'!$A:$F,6,FALSE),0)</f>
        <v>0</v>
      </c>
      <c r="F3611">
        <f>+IFERROR(VLOOKUP(B3611,'[1]Sum table'!$A:$G,7,FALSE),0)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ZK112.K111.C042</v>
      </c>
      <c r="C3612">
        <f>+IFERROR(VLOOKUP(B3612,'[1]Sum table'!$A:$D,4,FALSE),0)</f>
        <v>0</v>
      </c>
      <c r="D3612">
        <f>+IFERROR(VLOOKUP(B3612,'[1]Sum table'!$A:$E,5,FALSE),0)</f>
        <v>0</v>
      </c>
      <c r="E3612">
        <f>+IFERROR(VLOOKUP(B3612,'[1]Sum table'!$A:$F,6,FALSE),0)</f>
        <v>0</v>
      </c>
      <c r="F3612">
        <f>+IFERROR(VLOOKUP(B3612,'[1]Sum table'!$A:$G,7,FALSE),0)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ZK112.K112.C042</v>
      </c>
      <c r="C3613">
        <f>+IFERROR(VLOOKUP(B3613,'[1]Sum table'!$A:$D,4,FALSE),0)</f>
        <v>0</v>
      </c>
      <c r="D3613">
        <f>+IFERROR(VLOOKUP(B3613,'[1]Sum table'!$A:$E,5,FALSE),0)</f>
        <v>0</v>
      </c>
      <c r="E3613">
        <f>+IFERROR(VLOOKUP(B3613,'[1]Sum table'!$A:$F,6,FALSE),0)</f>
        <v>0</v>
      </c>
      <c r="F3613">
        <f>+IFERROR(VLOOKUP(B3613,'[1]Sum table'!$A:$G,7,FALSE),0)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ZK112.K113.C042</v>
      </c>
      <c r="C3614">
        <f>+IFERROR(VLOOKUP(B3614,'[1]Sum table'!$A:$D,4,FALSE),0)</f>
        <v>0</v>
      </c>
      <c r="D3614">
        <f>+IFERROR(VLOOKUP(B3614,'[1]Sum table'!$A:$E,5,FALSE),0)</f>
        <v>0</v>
      </c>
      <c r="E3614">
        <f>+IFERROR(VLOOKUP(B3614,'[1]Sum table'!$A:$F,6,FALSE),0)</f>
        <v>0</v>
      </c>
      <c r="F3614">
        <f>+IFERROR(VLOOKUP(B3614,'[1]Sum table'!$A:$G,7,FALSE),0)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ZK112.K114.C042</v>
      </c>
      <c r="C3615">
        <f>+IFERROR(VLOOKUP(B3615,'[1]Sum table'!$A:$D,4,FALSE),0)</f>
        <v>0</v>
      </c>
      <c r="D3615">
        <f>+IFERROR(VLOOKUP(B3615,'[1]Sum table'!$A:$E,5,FALSE),0)</f>
        <v>0</v>
      </c>
      <c r="E3615">
        <f>+IFERROR(VLOOKUP(B3615,'[1]Sum table'!$A:$F,6,FALSE),0)</f>
        <v>0</v>
      </c>
      <c r="F3615">
        <f>+IFERROR(VLOOKUP(B3615,'[1]Sum table'!$A:$G,7,FALSE),0)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ZK112.K115.C042</v>
      </c>
      <c r="C3616">
        <f>+IFERROR(VLOOKUP(B3616,'[1]Sum table'!$A:$D,4,FALSE),0)</f>
        <v>0</v>
      </c>
      <c r="D3616">
        <f>+IFERROR(VLOOKUP(B3616,'[1]Sum table'!$A:$E,5,FALSE),0)</f>
        <v>0</v>
      </c>
      <c r="E3616">
        <f>+IFERROR(VLOOKUP(B3616,'[1]Sum table'!$A:$F,6,FALSE),0)</f>
        <v>0</v>
      </c>
      <c r="F3616">
        <f>+IFERROR(VLOOKUP(B3616,'[1]Sum table'!$A:$G,7,FALSE),0)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ZK112.K116.C042</v>
      </c>
      <c r="C3617">
        <f>+IFERROR(VLOOKUP(B3617,'[1]Sum table'!$A:$D,4,FALSE),0)</f>
        <v>0</v>
      </c>
      <c r="D3617">
        <f>+IFERROR(VLOOKUP(B3617,'[1]Sum table'!$A:$E,5,FALSE),0)</f>
        <v>0</v>
      </c>
      <c r="E3617">
        <f>+IFERROR(VLOOKUP(B3617,'[1]Sum table'!$A:$F,6,FALSE),0)</f>
        <v>0</v>
      </c>
      <c r="F3617">
        <f>+IFERROR(VLOOKUP(B3617,'[1]Sum table'!$A:$G,7,FALSE),0)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ZK112.K117.C042</v>
      </c>
      <c r="C3618">
        <f>+IFERROR(VLOOKUP(B3618,'[1]Sum table'!$A:$D,4,FALSE),0)</f>
        <v>0</v>
      </c>
      <c r="D3618">
        <f>+IFERROR(VLOOKUP(B3618,'[1]Sum table'!$A:$E,5,FALSE),0)</f>
        <v>0</v>
      </c>
      <c r="E3618">
        <f>+IFERROR(VLOOKUP(B3618,'[1]Sum table'!$A:$F,6,FALSE),0)</f>
        <v>0</v>
      </c>
      <c r="F3618">
        <f>+IFERROR(VLOOKUP(B3618,'[1]Sum table'!$A:$G,7,FALSE),0)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ZK112.K118.C042</v>
      </c>
      <c r="C3619">
        <f>+IFERROR(VLOOKUP(B3619,'[1]Sum table'!$A:$D,4,FALSE),0)</f>
        <v>0</v>
      </c>
      <c r="D3619">
        <f>+IFERROR(VLOOKUP(B3619,'[1]Sum table'!$A:$E,5,FALSE),0)</f>
        <v>0</v>
      </c>
      <c r="E3619">
        <f>+IFERROR(VLOOKUP(B3619,'[1]Sum table'!$A:$F,6,FALSE),0)</f>
        <v>0</v>
      </c>
      <c r="F3619">
        <f>+IFERROR(VLOOKUP(B3619,'[1]Sum table'!$A:$G,7,FALSE),0)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ZK112.K119.C042</v>
      </c>
      <c r="C3620">
        <f>+IFERROR(VLOOKUP(B3620,'[1]Sum table'!$A:$D,4,FALSE),0)</f>
        <v>0</v>
      </c>
      <c r="D3620">
        <f>+IFERROR(VLOOKUP(B3620,'[1]Sum table'!$A:$E,5,FALSE),0)</f>
        <v>0</v>
      </c>
      <c r="E3620">
        <f>+IFERROR(VLOOKUP(B3620,'[1]Sum table'!$A:$F,6,FALSE),0)</f>
        <v>0</v>
      </c>
      <c r="F3620">
        <f>+IFERROR(VLOOKUP(B3620,'[1]Sum table'!$A:$G,7,FALSE),0)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ZK112.K120.C042</v>
      </c>
      <c r="C3621">
        <f>+IFERROR(VLOOKUP(B3621,'[1]Sum table'!$A:$D,4,FALSE),0)</f>
        <v>0</v>
      </c>
      <c r="D3621">
        <f>+IFERROR(VLOOKUP(B3621,'[1]Sum table'!$A:$E,5,FALSE),0)</f>
        <v>0</v>
      </c>
      <c r="E3621">
        <f>+IFERROR(VLOOKUP(B3621,'[1]Sum table'!$A:$F,6,FALSE),0)</f>
        <v>0</v>
      </c>
      <c r="F3621">
        <f>+IFERROR(VLOOKUP(B3621,'[1]Sum table'!$A:$G,7,FALSE),0)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ZK112.K121.C042</v>
      </c>
      <c r="C3622">
        <f>+IFERROR(VLOOKUP(B3622,'[1]Sum table'!$A:$D,4,FALSE),0)</f>
        <v>0</v>
      </c>
      <c r="D3622">
        <f>+IFERROR(VLOOKUP(B3622,'[1]Sum table'!$A:$E,5,FALSE),0)</f>
        <v>0</v>
      </c>
      <c r="E3622">
        <f>+IFERROR(VLOOKUP(B3622,'[1]Sum table'!$A:$F,6,FALSE),0)</f>
        <v>0</v>
      </c>
      <c r="F3622">
        <f>+IFERROR(VLOOKUP(B3622,'[1]Sum table'!$A:$G,7,FALSE),0)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ZK112.K122.C042</v>
      </c>
      <c r="C3623">
        <f>+IFERROR(VLOOKUP(B3623,'[1]Sum table'!$A:$D,4,FALSE),0)</f>
        <v>0</v>
      </c>
      <c r="D3623">
        <f>+IFERROR(VLOOKUP(B3623,'[1]Sum table'!$A:$E,5,FALSE),0)</f>
        <v>0</v>
      </c>
      <c r="E3623">
        <f>+IFERROR(VLOOKUP(B3623,'[1]Sum table'!$A:$F,6,FALSE),0)</f>
        <v>0</v>
      </c>
      <c r="F3623">
        <f>+IFERROR(VLOOKUP(B3623,'[1]Sum table'!$A:$G,7,FALSE),0)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ZK112.K123.C042</v>
      </c>
      <c r="C3624">
        <f>+IFERROR(VLOOKUP(B3624,'[1]Sum table'!$A:$D,4,FALSE),0)</f>
        <v>0</v>
      </c>
      <c r="D3624">
        <f>+IFERROR(VLOOKUP(B3624,'[1]Sum table'!$A:$E,5,FALSE),0)</f>
        <v>0</v>
      </c>
      <c r="E3624">
        <f>+IFERROR(VLOOKUP(B3624,'[1]Sum table'!$A:$F,6,FALSE),0)</f>
        <v>0</v>
      </c>
      <c r="F3624">
        <f>+IFERROR(VLOOKUP(B3624,'[1]Sum table'!$A:$G,7,FALSE),0)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ZK112.K124.C042</v>
      </c>
      <c r="C3625">
        <f>+IFERROR(VLOOKUP(B3625,'[1]Sum table'!$A:$D,4,FALSE),0)</f>
        <v>0</v>
      </c>
      <c r="D3625">
        <f>+IFERROR(VLOOKUP(B3625,'[1]Sum table'!$A:$E,5,FALSE),0)</f>
        <v>0</v>
      </c>
      <c r="E3625">
        <f>+IFERROR(VLOOKUP(B3625,'[1]Sum table'!$A:$F,6,FALSE),0)</f>
        <v>0</v>
      </c>
      <c r="F3625">
        <f>+IFERROR(VLOOKUP(B3625,'[1]Sum table'!$A:$G,7,FALSE),0)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ZK112.K125.C042</v>
      </c>
      <c r="C3626">
        <f>+IFERROR(VLOOKUP(B3626,'[1]Sum table'!$A:$D,4,FALSE),0)</f>
        <v>0</v>
      </c>
      <c r="D3626">
        <f>+IFERROR(VLOOKUP(B3626,'[1]Sum table'!$A:$E,5,FALSE),0)</f>
        <v>0</v>
      </c>
      <c r="E3626">
        <f>+IFERROR(VLOOKUP(B3626,'[1]Sum table'!$A:$F,6,FALSE),0)</f>
        <v>0</v>
      </c>
      <c r="F3626">
        <f>+IFERROR(VLOOKUP(B3626,'[1]Sum table'!$A:$G,7,FALSE),0)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ZK112.K126.C042</v>
      </c>
      <c r="C3627">
        <f>+IFERROR(VLOOKUP(B3627,'[1]Sum table'!$A:$D,4,FALSE),0)</f>
        <v>0</v>
      </c>
      <c r="D3627">
        <f>+IFERROR(VLOOKUP(B3627,'[1]Sum table'!$A:$E,5,FALSE),0)</f>
        <v>0</v>
      </c>
      <c r="E3627">
        <f>+IFERROR(VLOOKUP(B3627,'[1]Sum table'!$A:$F,6,FALSE),0)</f>
        <v>0</v>
      </c>
      <c r="F3627">
        <f>+IFERROR(VLOOKUP(B3627,'[1]Sum table'!$A:$G,7,FALSE),0)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ZK112.K127.C042</v>
      </c>
      <c r="C3628">
        <f>+IFERROR(VLOOKUP(B3628,'[1]Sum table'!$A:$D,4,FALSE),0)</f>
        <v>0</v>
      </c>
      <c r="D3628">
        <f>+IFERROR(VLOOKUP(B3628,'[1]Sum table'!$A:$E,5,FALSE),0)</f>
        <v>0</v>
      </c>
      <c r="E3628">
        <f>+IFERROR(VLOOKUP(B3628,'[1]Sum table'!$A:$F,6,FALSE),0)</f>
        <v>0</v>
      </c>
      <c r="F3628">
        <f>+IFERROR(VLOOKUP(B3628,'[1]Sum table'!$A:$G,7,FALSE),0)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ZK112.K128.C042</v>
      </c>
      <c r="C3629">
        <f>+IFERROR(VLOOKUP(B3629,'[1]Sum table'!$A:$D,4,FALSE),0)</f>
        <v>0</v>
      </c>
      <c r="D3629">
        <f>+IFERROR(VLOOKUP(B3629,'[1]Sum table'!$A:$E,5,FALSE),0)</f>
        <v>0</v>
      </c>
      <c r="E3629">
        <f>+IFERROR(VLOOKUP(B3629,'[1]Sum table'!$A:$F,6,FALSE),0)</f>
        <v>0</v>
      </c>
      <c r="F3629">
        <f>+IFERROR(VLOOKUP(B3629,'[1]Sum table'!$A:$G,7,FALSE),0)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ZK112.K129.C042</v>
      </c>
      <c r="C3630">
        <f>+IFERROR(VLOOKUP(B3630,'[1]Sum table'!$A:$D,4,FALSE),0)</f>
        <v>0</v>
      </c>
      <c r="D3630">
        <f>+IFERROR(VLOOKUP(B3630,'[1]Sum table'!$A:$E,5,FALSE),0)</f>
        <v>0</v>
      </c>
      <c r="E3630">
        <f>+IFERROR(VLOOKUP(B3630,'[1]Sum table'!$A:$F,6,FALSE),0)</f>
        <v>0</v>
      </c>
      <c r="F3630">
        <f>+IFERROR(VLOOKUP(B3630,'[1]Sum table'!$A:$G,7,FALSE),0)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ZK112.K130.C042</v>
      </c>
      <c r="C3631">
        <f>+IFERROR(VLOOKUP(B3631,'[1]Sum table'!$A:$D,4,FALSE),0)</f>
        <v>0</v>
      </c>
      <c r="D3631">
        <f>+IFERROR(VLOOKUP(B3631,'[1]Sum table'!$A:$E,5,FALSE),0)</f>
        <v>0</v>
      </c>
      <c r="E3631">
        <f>+IFERROR(VLOOKUP(B3631,'[1]Sum table'!$A:$F,6,FALSE),0)</f>
        <v>0</v>
      </c>
      <c r="F3631">
        <f>+IFERROR(VLOOKUP(B3631,'[1]Sum table'!$A:$G,7,FALSE),0)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ZK112.K131.C042</v>
      </c>
      <c r="C3632">
        <f>+IFERROR(VLOOKUP(B3632,'[1]Sum table'!$A:$D,4,FALSE),0)</f>
        <v>0</v>
      </c>
      <c r="D3632">
        <f>+IFERROR(VLOOKUP(B3632,'[1]Sum table'!$A:$E,5,FALSE),0)</f>
        <v>0</v>
      </c>
      <c r="E3632">
        <f>+IFERROR(VLOOKUP(B3632,'[1]Sum table'!$A:$F,6,FALSE),0)</f>
        <v>0</v>
      </c>
      <c r="F3632">
        <f>+IFERROR(VLOOKUP(B3632,'[1]Sum table'!$A:$G,7,FALSE),0)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ZK112.K132.C042</v>
      </c>
      <c r="C3633">
        <f>+IFERROR(VLOOKUP(B3633,'[1]Sum table'!$A:$D,4,FALSE),0)</f>
        <v>0</v>
      </c>
      <c r="D3633">
        <f>+IFERROR(VLOOKUP(B3633,'[1]Sum table'!$A:$E,5,FALSE),0)</f>
        <v>0</v>
      </c>
      <c r="E3633">
        <f>+IFERROR(VLOOKUP(B3633,'[1]Sum table'!$A:$F,6,FALSE),0)</f>
        <v>0</v>
      </c>
      <c r="F3633">
        <f>+IFERROR(VLOOKUP(B3633,'[1]Sum table'!$A:$G,7,FALSE),0)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ZK112.K133.C042</v>
      </c>
      <c r="C3634">
        <f>+IFERROR(VLOOKUP(B3634,'[1]Sum table'!$A:$D,4,FALSE),0)</f>
        <v>0</v>
      </c>
      <c r="D3634">
        <f>+IFERROR(VLOOKUP(B3634,'[1]Sum table'!$A:$E,5,FALSE),0)</f>
        <v>0</v>
      </c>
      <c r="E3634">
        <f>+IFERROR(VLOOKUP(B3634,'[1]Sum table'!$A:$F,6,FALSE),0)</f>
        <v>0</v>
      </c>
      <c r="F3634">
        <f>+IFERROR(VLOOKUP(B3634,'[1]Sum table'!$A:$G,7,FALSE),0)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ZK112.K134.C042</v>
      </c>
      <c r="C3635">
        <f>+IFERROR(VLOOKUP(B3635,'[1]Sum table'!$A:$D,4,FALSE),0)</f>
        <v>0</v>
      </c>
      <c r="D3635">
        <f>+IFERROR(VLOOKUP(B3635,'[1]Sum table'!$A:$E,5,FALSE),0)</f>
        <v>0</v>
      </c>
      <c r="E3635">
        <f>+IFERROR(VLOOKUP(B3635,'[1]Sum table'!$A:$F,6,FALSE),0)</f>
        <v>0</v>
      </c>
      <c r="F3635">
        <f>+IFERROR(VLOOKUP(B3635,'[1]Sum table'!$A:$G,7,FALSE),0)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ZK112.K135.C042</v>
      </c>
      <c r="C3636">
        <f>+IFERROR(VLOOKUP(B3636,'[1]Sum table'!$A:$D,4,FALSE),0)</f>
        <v>0</v>
      </c>
      <c r="D3636">
        <f>+IFERROR(VLOOKUP(B3636,'[1]Sum table'!$A:$E,5,FALSE),0)</f>
        <v>0</v>
      </c>
      <c r="E3636">
        <f>+IFERROR(VLOOKUP(B3636,'[1]Sum table'!$A:$F,6,FALSE),0)</f>
        <v>0</v>
      </c>
      <c r="F3636">
        <f>+IFERROR(VLOOKUP(B3636,'[1]Sum table'!$A:$G,7,FALSE),0)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ZK112.K136.C042</v>
      </c>
      <c r="C3637">
        <f>+IFERROR(VLOOKUP(B3637,'[1]Sum table'!$A:$D,4,FALSE),0)</f>
        <v>0</v>
      </c>
      <c r="D3637">
        <f>+IFERROR(VLOOKUP(B3637,'[1]Sum table'!$A:$E,5,FALSE),0)</f>
        <v>0</v>
      </c>
      <c r="E3637">
        <f>+IFERROR(VLOOKUP(B3637,'[1]Sum table'!$A:$F,6,FALSE),0)</f>
        <v>0</v>
      </c>
      <c r="F3637">
        <f>+IFERROR(VLOOKUP(B3637,'[1]Sum table'!$A:$G,7,FALSE),0)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ZK112.K137.C042</v>
      </c>
      <c r="C3638">
        <f>+IFERROR(VLOOKUP(B3638,'[1]Sum table'!$A:$D,4,FALSE),0)</f>
        <v>0</v>
      </c>
      <c r="D3638">
        <f>+IFERROR(VLOOKUP(B3638,'[1]Sum table'!$A:$E,5,FALSE),0)</f>
        <v>0</v>
      </c>
      <c r="E3638">
        <f>+IFERROR(VLOOKUP(B3638,'[1]Sum table'!$A:$F,6,FALSE),0)</f>
        <v>0</v>
      </c>
      <c r="F3638">
        <f>+IFERROR(VLOOKUP(B3638,'[1]Sum table'!$A:$G,7,FALSE),0)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ZK112.K138.C042</v>
      </c>
      <c r="C3639">
        <f>+IFERROR(VLOOKUP(B3639,'[1]Sum table'!$A:$D,4,FALSE),0)</f>
        <v>0</v>
      </c>
      <c r="D3639">
        <f>+IFERROR(VLOOKUP(B3639,'[1]Sum table'!$A:$E,5,FALSE),0)</f>
        <v>0</v>
      </c>
      <c r="E3639">
        <f>+IFERROR(VLOOKUP(B3639,'[1]Sum table'!$A:$F,6,FALSE),0)</f>
        <v>0</v>
      </c>
      <c r="F3639">
        <f>+IFERROR(VLOOKUP(B3639,'[1]Sum table'!$A:$G,7,FALSE),0)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ZK112.K139.C042</v>
      </c>
      <c r="C3640">
        <f>+IFERROR(VLOOKUP(B3640,'[1]Sum table'!$A:$D,4,FALSE),0)</f>
        <v>0</v>
      </c>
      <c r="D3640">
        <f>+IFERROR(VLOOKUP(B3640,'[1]Sum table'!$A:$E,5,FALSE),0)</f>
        <v>0</v>
      </c>
      <c r="E3640">
        <f>+IFERROR(VLOOKUP(B3640,'[1]Sum table'!$A:$F,6,FALSE),0)</f>
        <v>0</v>
      </c>
      <c r="F3640">
        <f>+IFERROR(VLOOKUP(B3640,'[1]Sum table'!$A:$G,7,FALSE),0)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ZK112.K140.C042</v>
      </c>
      <c r="C3641">
        <f>+IFERROR(VLOOKUP(B3641,'[1]Sum table'!$A:$D,4,FALSE),0)</f>
        <v>0</v>
      </c>
      <c r="D3641">
        <f>+IFERROR(VLOOKUP(B3641,'[1]Sum table'!$A:$E,5,FALSE),0)</f>
        <v>0</v>
      </c>
      <c r="E3641">
        <f>+IFERROR(VLOOKUP(B3641,'[1]Sum table'!$A:$F,6,FALSE),0)</f>
        <v>0</v>
      </c>
      <c r="F3641">
        <f>+IFERROR(VLOOKUP(B3641,'[1]Sum table'!$A:$G,7,FALSE),0)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ZK112.K141.C042</v>
      </c>
      <c r="C3642">
        <f>+IFERROR(VLOOKUP(B3642,'[1]Sum table'!$A:$D,4,FALSE),0)</f>
        <v>0</v>
      </c>
      <c r="D3642">
        <f>+IFERROR(VLOOKUP(B3642,'[1]Sum table'!$A:$E,5,FALSE),0)</f>
        <v>0</v>
      </c>
      <c r="E3642">
        <f>+IFERROR(VLOOKUP(B3642,'[1]Sum table'!$A:$F,6,FALSE),0)</f>
        <v>0</v>
      </c>
      <c r="F3642">
        <f>+IFERROR(VLOOKUP(B3642,'[1]Sum table'!$A:$G,7,FALSE),0)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ZK112.K142.C042</v>
      </c>
      <c r="C3643">
        <f>+IFERROR(VLOOKUP(B3643,'[1]Sum table'!$A:$D,4,FALSE),0)</f>
        <v>0</v>
      </c>
      <c r="D3643">
        <f>+IFERROR(VLOOKUP(B3643,'[1]Sum table'!$A:$E,5,FALSE),0)</f>
        <v>0</v>
      </c>
      <c r="E3643">
        <f>+IFERROR(VLOOKUP(B3643,'[1]Sum table'!$A:$F,6,FALSE),0)</f>
        <v>0</v>
      </c>
      <c r="F3643">
        <f>+IFERROR(VLOOKUP(B3643,'[1]Sum table'!$A:$G,7,FALSE),0)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ZK112.K143.C042</v>
      </c>
      <c r="C3644">
        <f>+IFERROR(VLOOKUP(B3644,'[1]Sum table'!$A:$D,4,FALSE),0)</f>
        <v>0</v>
      </c>
      <c r="D3644">
        <f>+IFERROR(VLOOKUP(B3644,'[1]Sum table'!$A:$E,5,FALSE),0)</f>
        <v>0</v>
      </c>
      <c r="E3644">
        <f>+IFERROR(VLOOKUP(B3644,'[1]Sum table'!$A:$F,6,FALSE),0)</f>
        <v>0</v>
      </c>
      <c r="F3644">
        <f>+IFERROR(VLOOKUP(B3644,'[1]Sum table'!$A:$G,7,FALSE),0)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ZK112.K144.C042</v>
      </c>
      <c r="C3645">
        <f>+IFERROR(VLOOKUP(B3645,'[1]Sum table'!$A:$D,4,FALSE),0)</f>
        <v>0</v>
      </c>
      <c r="D3645">
        <f>+IFERROR(VLOOKUP(B3645,'[1]Sum table'!$A:$E,5,FALSE),0)</f>
        <v>0</v>
      </c>
      <c r="E3645">
        <f>+IFERROR(VLOOKUP(B3645,'[1]Sum table'!$A:$F,6,FALSE),0)</f>
        <v>0</v>
      </c>
      <c r="F3645">
        <f>+IFERROR(VLOOKUP(B3645,'[1]Sum table'!$A:$G,7,FALSE),0)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ZK112.K145.C042</v>
      </c>
      <c r="C3646">
        <f>+IFERROR(VLOOKUP(B3646,'[1]Sum table'!$A:$D,4,FALSE),0)</f>
        <v>0</v>
      </c>
      <c r="D3646">
        <f>+IFERROR(VLOOKUP(B3646,'[1]Sum table'!$A:$E,5,FALSE),0)</f>
        <v>0</v>
      </c>
      <c r="E3646">
        <f>+IFERROR(VLOOKUP(B3646,'[1]Sum table'!$A:$F,6,FALSE),0)</f>
        <v>0</v>
      </c>
      <c r="F3646">
        <f>+IFERROR(VLOOKUP(B3646,'[1]Sum table'!$A:$G,7,FALSE),0)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ZK112.K146.C042</v>
      </c>
      <c r="C3647">
        <f>+IFERROR(VLOOKUP(B3647,'[1]Sum table'!$A:$D,4,FALSE),0)</f>
        <v>0</v>
      </c>
      <c r="D3647">
        <f>+IFERROR(VLOOKUP(B3647,'[1]Sum table'!$A:$E,5,FALSE),0)</f>
        <v>0</v>
      </c>
      <c r="E3647">
        <f>+IFERROR(VLOOKUP(B3647,'[1]Sum table'!$A:$F,6,FALSE),0)</f>
        <v>0</v>
      </c>
      <c r="F3647">
        <f>+IFERROR(VLOOKUP(B3647,'[1]Sum table'!$A:$G,7,FALSE),0)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ZK112.K147.C042</v>
      </c>
      <c r="C3648">
        <f>+IFERROR(VLOOKUP(B3648,'[1]Sum table'!$A:$D,4,FALSE),0)</f>
        <v>0</v>
      </c>
      <c r="D3648">
        <f>+IFERROR(VLOOKUP(B3648,'[1]Sum table'!$A:$E,5,FALSE),0)</f>
        <v>0</v>
      </c>
      <c r="E3648">
        <f>+IFERROR(VLOOKUP(B3648,'[1]Sum table'!$A:$F,6,FALSE),0)</f>
        <v>0</v>
      </c>
      <c r="F3648">
        <f>+IFERROR(VLOOKUP(B3648,'[1]Sum table'!$A:$G,7,FALSE),0)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ZK112.K148.C042</v>
      </c>
      <c r="C3649">
        <f>+IFERROR(VLOOKUP(B3649,'[1]Sum table'!$A:$D,4,FALSE),0)</f>
        <v>0</v>
      </c>
      <c r="D3649">
        <f>+IFERROR(VLOOKUP(B3649,'[1]Sum table'!$A:$E,5,FALSE),0)</f>
        <v>0</v>
      </c>
      <c r="E3649">
        <f>+IFERROR(VLOOKUP(B3649,'[1]Sum table'!$A:$F,6,FALSE),0)</f>
        <v>0</v>
      </c>
      <c r="F3649">
        <f>+IFERROR(VLOOKUP(B3649,'[1]Sum table'!$A:$G,7,FALSE),0)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ZK112.K149.C042</v>
      </c>
      <c r="C3650">
        <f>+IFERROR(VLOOKUP(B3650,'[1]Sum table'!$A:$D,4,FALSE),0)</f>
        <v>0</v>
      </c>
      <c r="D3650">
        <f>+IFERROR(VLOOKUP(B3650,'[1]Sum table'!$A:$E,5,FALSE),0)</f>
        <v>0</v>
      </c>
      <c r="E3650">
        <f>+IFERROR(VLOOKUP(B3650,'[1]Sum table'!$A:$F,6,FALSE),0)</f>
        <v>0</v>
      </c>
      <c r="F3650">
        <f>+IFERROR(VLOOKUP(B3650,'[1]Sum table'!$A:$G,7,FALSE),0)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ZK112.K150.C042</v>
      </c>
      <c r="C3651">
        <f>+IFERROR(VLOOKUP(B3651,'[1]Sum table'!$A:$D,4,FALSE),0)</f>
        <v>0</v>
      </c>
      <c r="D3651">
        <f>+IFERROR(VLOOKUP(B3651,'[1]Sum table'!$A:$E,5,FALSE),0)</f>
        <v>0</v>
      </c>
      <c r="E3651">
        <f>+IFERROR(VLOOKUP(B3651,'[1]Sum table'!$A:$F,6,FALSE),0)</f>
        <v>0</v>
      </c>
      <c r="F3651">
        <f>+IFERROR(VLOOKUP(B3651,'[1]Sum table'!$A:$G,7,FALSE),0)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ZK112.K151.C042</v>
      </c>
      <c r="C3652">
        <f>+IFERROR(VLOOKUP(B3652,'[1]Sum table'!$A:$D,4,FALSE),0)</f>
        <v>0</v>
      </c>
      <c r="D3652">
        <f>+IFERROR(VLOOKUP(B3652,'[1]Sum table'!$A:$E,5,FALSE),0)</f>
        <v>0</v>
      </c>
      <c r="E3652">
        <f>+IFERROR(VLOOKUP(B3652,'[1]Sum table'!$A:$F,6,FALSE),0)</f>
        <v>0</v>
      </c>
      <c r="F3652">
        <f>+IFERROR(VLOOKUP(B3652,'[1]Sum table'!$A:$G,7,FALSE),0)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ZK112.K152.C042</v>
      </c>
      <c r="C3653">
        <f>+IFERROR(VLOOKUP(B3653,'[1]Sum table'!$A:$D,4,FALSE),0)</f>
        <v>0</v>
      </c>
      <c r="D3653">
        <f>+IFERROR(VLOOKUP(B3653,'[1]Sum table'!$A:$E,5,FALSE),0)</f>
        <v>0</v>
      </c>
      <c r="E3653">
        <f>+IFERROR(VLOOKUP(B3653,'[1]Sum table'!$A:$F,6,FALSE),0)</f>
        <v>0</v>
      </c>
      <c r="F3653">
        <f>+IFERROR(VLOOKUP(B3653,'[1]Sum table'!$A:$G,7,FALSE),0)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ZK112.K153.C042</v>
      </c>
      <c r="C3654">
        <f>+IFERROR(VLOOKUP(B3654,'[1]Sum table'!$A:$D,4,FALSE),0)</f>
        <v>0</v>
      </c>
      <c r="D3654">
        <f>+IFERROR(VLOOKUP(B3654,'[1]Sum table'!$A:$E,5,FALSE),0)</f>
        <v>0</v>
      </c>
      <c r="E3654">
        <f>+IFERROR(VLOOKUP(B3654,'[1]Sum table'!$A:$F,6,FALSE),0)</f>
        <v>0</v>
      </c>
      <c r="F3654">
        <f>+IFERROR(VLOOKUP(B3654,'[1]Sum table'!$A:$G,7,FALSE),0)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ZK112.K154.C042</v>
      </c>
      <c r="C3655">
        <f>+IFERROR(VLOOKUP(B3655,'[1]Sum table'!$A:$D,4,FALSE),0)</f>
        <v>0</v>
      </c>
      <c r="D3655">
        <f>+IFERROR(VLOOKUP(B3655,'[1]Sum table'!$A:$E,5,FALSE),0)</f>
        <v>0</v>
      </c>
      <c r="E3655">
        <f>+IFERROR(VLOOKUP(B3655,'[1]Sum table'!$A:$F,6,FALSE),0)</f>
        <v>0</v>
      </c>
      <c r="F3655">
        <f>+IFERROR(VLOOKUP(B3655,'[1]Sum table'!$A:$G,7,FALSE),0)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ZK112.K155.C042</v>
      </c>
      <c r="C3656">
        <f>+IFERROR(VLOOKUP(B3656,'[1]Sum table'!$A:$D,4,FALSE),0)</f>
        <v>0</v>
      </c>
      <c r="D3656">
        <f>+IFERROR(VLOOKUP(B3656,'[1]Sum table'!$A:$E,5,FALSE),0)</f>
        <v>0</v>
      </c>
      <c r="E3656">
        <f>+IFERROR(VLOOKUP(B3656,'[1]Sum table'!$A:$F,6,FALSE),0)</f>
        <v>0</v>
      </c>
      <c r="F3656">
        <f>+IFERROR(VLOOKUP(B3656,'[1]Sum table'!$A:$G,7,FALSE),0)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ZK112.K156.C042</v>
      </c>
      <c r="C3657">
        <f>+IFERROR(VLOOKUP(B3657,'[1]Sum table'!$A:$D,4,FALSE),0)</f>
        <v>0</v>
      </c>
      <c r="D3657">
        <f>+IFERROR(VLOOKUP(B3657,'[1]Sum table'!$A:$E,5,FALSE),0)</f>
        <v>0</v>
      </c>
      <c r="E3657">
        <f>+IFERROR(VLOOKUP(B3657,'[1]Sum table'!$A:$F,6,FALSE),0)</f>
        <v>0</v>
      </c>
      <c r="F3657">
        <f>+IFERROR(VLOOKUP(B3657,'[1]Sum table'!$A:$G,7,FALSE),0)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ZK112.K157.C042</v>
      </c>
      <c r="C3658">
        <f>+IFERROR(VLOOKUP(B3658,'[1]Sum table'!$A:$D,4,FALSE),0)</f>
        <v>0</v>
      </c>
      <c r="D3658">
        <f>+IFERROR(VLOOKUP(B3658,'[1]Sum table'!$A:$E,5,FALSE),0)</f>
        <v>0</v>
      </c>
      <c r="E3658">
        <f>+IFERROR(VLOOKUP(B3658,'[1]Sum table'!$A:$F,6,FALSE),0)</f>
        <v>0</v>
      </c>
      <c r="F3658">
        <f>+IFERROR(VLOOKUP(B3658,'[1]Sum table'!$A:$G,7,FALSE),0)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ZK112.K158.C042</v>
      </c>
      <c r="C3659">
        <f>+IFERROR(VLOOKUP(B3659,'[1]Sum table'!$A:$D,4,FALSE),0)</f>
        <v>0</v>
      </c>
      <c r="D3659">
        <f>+IFERROR(VLOOKUP(B3659,'[1]Sum table'!$A:$E,5,FALSE),0)</f>
        <v>0</v>
      </c>
      <c r="E3659">
        <f>+IFERROR(VLOOKUP(B3659,'[1]Sum table'!$A:$F,6,FALSE),0)</f>
        <v>0</v>
      </c>
      <c r="F3659">
        <f>+IFERROR(VLOOKUP(B3659,'[1]Sum table'!$A:$G,7,FALSE),0)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ZK112.K159.C042</v>
      </c>
      <c r="C3660">
        <f>+IFERROR(VLOOKUP(B3660,'[1]Sum table'!$A:$D,4,FALSE),0)</f>
        <v>0</v>
      </c>
      <c r="D3660">
        <f>+IFERROR(VLOOKUP(B3660,'[1]Sum table'!$A:$E,5,FALSE),0)</f>
        <v>0</v>
      </c>
      <c r="E3660">
        <f>+IFERROR(VLOOKUP(B3660,'[1]Sum table'!$A:$F,6,FALSE),0)</f>
        <v>0</v>
      </c>
      <c r="F3660">
        <f>+IFERROR(VLOOKUP(B3660,'[1]Sum table'!$A:$G,7,FALSE),0)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ZK112.K160.C042</v>
      </c>
      <c r="C3661">
        <f>+IFERROR(VLOOKUP(B3661,'[1]Sum table'!$A:$D,4,FALSE),0)</f>
        <v>0</v>
      </c>
      <c r="D3661">
        <f>+IFERROR(VLOOKUP(B3661,'[1]Sum table'!$A:$E,5,FALSE),0)</f>
        <v>0</v>
      </c>
      <c r="E3661">
        <f>+IFERROR(VLOOKUP(B3661,'[1]Sum table'!$A:$F,6,FALSE),0)</f>
        <v>0</v>
      </c>
      <c r="F3661">
        <f>+IFERROR(VLOOKUP(B3661,'[1]Sum table'!$A:$G,7,FALSE),0)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ZK112.K161.C042</v>
      </c>
      <c r="C3662">
        <f>+IFERROR(VLOOKUP(B3662,'[1]Sum table'!$A:$D,4,FALSE),0)</f>
        <v>0</v>
      </c>
      <c r="D3662">
        <f>+IFERROR(VLOOKUP(B3662,'[1]Sum table'!$A:$E,5,FALSE),0)</f>
        <v>0</v>
      </c>
      <c r="E3662">
        <f>+IFERROR(VLOOKUP(B3662,'[1]Sum table'!$A:$F,6,FALSE),0)</f>
        <v>0</v>
      </c>
      <c r="F3662">
        <f>+IFERROR(VLOOKUP(B3662,'[1]Sum table'!$A:$G,7,FALSE),0)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ZK112.K162.C042</v>
      </c>
      <c r="C3663">
        <f>+IFERROR(VLOOKUP(B3663,'[1]Sum table'!$A:$D,4,FALSE),0)</f>
        <v>0</v>
      </c>
      <c r="D3663">
        <f>+IFERROR(VLOOKUP(B3663,'[1]Sum table'!$A:$E,5,FALSE),0)</f>
        <v>0</v>
      </c>
      <c r="E3663">
        <f>+IFERROR(VLOOKUP(B3663,'[1]Sum table'!$A:$F,6,FALSE),0)</f>
        <v>0</v>
      </c>
      <c r="F3663">
        <f>+IFERROR(VLOOKUP(B3663,'[1]Sum table'!$A:$G,7,FALSE),0)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ZK112.K163.C042</v>
      </c>
      <c r="C3664">
        <f>+IFERROR(VLOOKUP(B3664,'[1]Sum table'!$A:$D,4,FALSE),0)</f>
        <v>0</v>
      </c>
      <c r="D3664">
        <f>+IFERROR(VLOOKUP(B3664,'[1]Sum table'!$A:$E,5,FALSE),0)</f>
        <v>0</v>
      </c>
      <c r="E3664">
        <f>+IFERROR(VLOOKUP(B3664,'[1]Sum table'!$A:$F,6,FALSE),0)</f>
        <v>0</v>
      </c>
      <c r="F3664">
        <f>+IFERROR(VLOOKUP(B3664,'[1]Sum table'!$A:$G,7,FALSE),0)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ZK112.K164.C042</v>
      </c>
      <c r="C3665">
        <f>+IFERROR(VLOOKUP(B3665,'[1]Sum table'!$A:$D,4,FALSE),0)</f>
        <v>0</v>
      </c>
      <c r="D3665">
        <f>+IFERROR(VLOOKUP(B3665,'[1]Sum table'!$A:$E,5,FALSE),0)</f>
        <v>0</v>
      </c>
      <c r="E3665">
        <f>+IFERROR(VLOOKUP(B3665,'[1]Sum table'!$A:$F,6,FALSE),0)</f>
        <v>0</v>
      </c>
      <c r="F3665">
        <f>+IFERROR(VLOOKUP(B3665,'[1]Sum table'!$A:$G,7,FALSE),0)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ZK112.K165.C042</v>
      </c>
      <c r="C3666">
        <f>+IFERROR(VLOOKUP(B3666,'[1]Sum table'!$A:$D,4,FALSE),0)</f>
        <v>0</v>
      </c>
      <c r="D3666">
        <f>+IFERROR(VLOOKUP(B3666,'[1]Sum table'!$A:$E,5,FALSE),0)</f>
        <v>0</v>
      </c>
      <c r="E3666">
        <f>+IFERROR(VLOOKUP(B3666,'[1]Sum table'!$A:$F,6,FALSE),0)</f>
        <v>0</v>
      </c>
      <c r="F3666">
        <f>+IFERROR(VLOOKUP(B3666,'[1]Sum table'!$A:$G,7,FALSE),0)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ZK112.K166.C042</v>
      </c>
      <c r="C3667">
        <f>+IFERROR(VLOOKUP(B3667,'[1]Sum table'!$A:$D,4,FALSE),0)</f>
        <v>0</v>
      </c>
      <c r="D3667">
        <f>+IFERROR(VLOOKUP(B3667,'[1]Sum table'!$A:$E,5,FALSE),0)</f>
        <v>0</v>
      </c>
      <c r="E3667">
        <f>+IFERROR(VLOOKUP(B3667,'[1]Sum table'!$A:$F,6,FALSE),0)</f>
        <v>0</v>
      </c>
      <c r="F3667">
        <f>+IFERROR(VLOOKUP(B3667,'[1]Sum table'!$A:$G,7,FALSE),0)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ZK112.K167.C042</v>
      </c>
      <c r="C3668">
        <f>+IFERROR(VLOOKUP(B3668,'[1]Sum table'!$A:$D,4,FALSE),0)</f>
        <v>0</v>
      </c>
      <c r="D3668">
        <f>+IFERROR(VLOOKUP(B3668,'[1]Sum table'!$A:$E,5,FALSE),0)</f>
        <v>0</v>
      </c>
      <c r="E3668">
        <f>+IFERROR(VLOOKUP(B3668,'[1]Sum table'!$A:$F,6,FALSE),0)</f>
        <v>0</v>
      </c>
      <c r="F3668">
        <f>+IFERROR(VLOOKUP(B3668,'[1]Sum table'!$A:$G,7,FALSE),0)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ZK112.K168.C042</v>
      </c>
      <c r="C3669">
        <f>+IFERROR(VLOOKUP(B3669,'[1]Sum table'!$A:$D,4,FALSE),0)</f>
        <v>0</v>
      </c>
      <c r="D3669">
        <f>+IFERROR(VLOOKUP(B3669,'[1]Sum table'!$A:$E,5,FALSE),0)</f>
        <v>0</v>
      </c>
      <c r="E3669">
        <f>+IFERROR(VLOOKUP(B3669,'[1]Sum table'!$A:$F,6,FALSE),0)</f>
        <v>0</v>
      </c>
      <c r="F3669">
        <f>+IFERROR(VLOOKUP(B3669,'[1]Sum table'!$A:$G,7,FALSE),0)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ZK112.K169.C042</v>
      </c>
      <c r="C3670">
        <f>+IFERROR(VLOOKUP(B3670,'[1]Sum table'!$A:$D,4,FALSE),0)</f>
        <v>0</v>
      </c>
      <c r="D3670">
        <f>+IFERROR(VLOOKUP(B3670,'[1]Sum table'!$A:$E,5,FALSE),0)</f>
        <v>0</v>
      </c>
      <c r="E3670">
        <f>+IFERROR(VLOOKUP(B3670,'[1]Sum table'!$A:$F,6,FALSE),0)</f>
        <v>0</v>
      </c>
      <c r="F3670">
        <f>+IFERROR(VLOOKUP(B3670,'[1]Sum table'!$A:$G,7,FALSE),0)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ZK112.K170.C042</v>
      </c>
      <c r="C3671">
        <f>+IFERROR(VLOOKUP(B3671,'[1]Sum table'!$A:$D,4,FALSE),0)</f>
        <v>0</v>
      </c>
      <c r="D3671">
        <f>+IFERROR(VLOOKUP(B3671,'[1]Sum table'!$A:$E,5,FALSE),0)</f>
        <v>0</v>
      </c>
      <c r="E3671">
        <f>+IFERROR(VLOOKUP(B3671,'[1]Sum table'!$A:$F,6,FALSE),0)</f>
        <v>0</v>
      </c>
      <c r="F3671">
        <f>+IFERROR(VLOOKUP(B3671,'[1]Sum table'!$A:$G,7,FALSE),0)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ZK112.K171.C042</v>
      </c>
      <c r="C3672">
        <f>+IFERROR(VLOOKUP(B3672,'[1]Sum table'!$A:$D,4,FALSE),0)</f>
        <v>0</v>
      </c>
      <c r="D3672">
        <f>+IFERROR(VLOOKUP(B3672,'[1]Sum table'!$A:$E,5,FALSE),0)</f>
        <v>0</v>
      </c>
      <c r="E3672">
        <f>+IFERROR(VLOOKUP(B3672,'[1]Sum table'!$A:$F,6,FALSE),0)</f>
        <v>0</v>
      </c>
      <c r="F3672">
        <f>+IFERROR(VLOOKUP(B3672,'[1]Sum table'!$A:$G,7,FALSE),0)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ZK112.K172.C042</v>
      </c>
      <c r="C3673">
        <f>+IFERROR(VLOOKUP(B3673,'[1]Sum table'!$A:$D,4,FALSE),0)</f>
        <v>0</v>
      </c>
      <c r="D3673">
        <f>+IFERROR(VLOOKUP(B3673,'[1]Sum table'!$A:$E,5,FALSE),0)</f>
        <v>0</v>
      </c>
      <c r="E3673">
        <f>+IFERROR(VLOOKUP(B3673,'[1]Sum table'!$A:$F,6,FALSE),0)</f>
        <v>0</v>
      </c>
      <c r="F3673">
        <f>+IFERROR(VLOOKUP(B3673,'[1]Sum table'!$A:$G,7,FALSE),0)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ZK112.K173.C042</v>
      </c>
      <c r="C3674">
        <f>+IFERROR(VLOOKUP(B3674,'[1]Sum table'!$A:$D,4,FALSE),0)</f>
        <v>0</v>
      </c>
      <c r="D3674">
        <f>+IFERROR(VLOOKUP(B3674,'[1]Sum table'!$A:$E,5,FALSE),0)</f>
        <v>0</v>
      </c>
      <c r="E3674">
        <f>+IFERROR(VLOOKUP(B3674,'[1]Sum table'!$A:$F,6,FALSE),0)</f>
        <v>0</v>
      </c>
      <c r="F3674">
        <f>+IFERROR(VLOOKUP(B3674,'[1]Sum table'!$A:$G,7,FALSE),0)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ZK112.K174.C042</v>
      </c>
      <c r="C3675">
        <f>+IFERROR(VLOOKUP(B3675,'[1]Sum table'!$A:$D,4,FALSE),0)</f>
        <v>0</v>
      </c>
      <c r="D3675">
        <f>+IFERROR(VLOOKUP(B3675,'[1]Sum table'!$A:$E,5,FALSE),0)</f>
        <v>0</v>
      </c>
      <c r="E3675">
        <f>+IFERROR(VLOOKUP(B3675,'[1]Sum table'!$A:$F,6,FALSE),0)</f>
        <v>0</v>
      </c>
      <c r="F3675">
        <f>+IFERROR(VLOOKUP(B3675,'[1]Sum table'!$A:$G,7,FALSE),0)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ZK112.K175.C042</v>
      </c>
      <c r="C3676">
        <f>+IFERROR(VLOOKUP(B3676,'[1]Sum table'!$A:$D,4,FALSE),0)</f>
        <v>0</v>
      </c>
      <c r="D3676">
        <f>+IFERROR(VLOOKUP(B3676,'[1]Sum table'!$A:$E,5,FALSE),0)</f>
        <v>0</v>
      </c>
      <c r="E3676">
        <f>+IFERROR(VLOOKUP(B3676,'[1]Sum table'!$A:$F,6,FALSE),0)</f>
        <v>0</v>
      </c>
      <c r="F3676">
        <f>+IFERROR(VLOOKUP(B3676,'[1]Sum table'!$A:$G,7,FALSE),0)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ZK112.K176.C042</v>
      </c>
      <c r="C3677">
        <f>+IFERROR(VLOOKUP(B3677,'[1]Sum table'!$A:$D,4,FALSE),0)</f>
        <v>0</v>
      </c>
      <c r="D3677">
        <f>+IFERROR(VLOOKUP(B3677,'[1]Sum table'!$A:$E,5,FALSE),0)</f>
        <v>0</v>
      </c>
      <c r="E3677">
        <f>+IFERROR(VLOOKUP(B3677,'[1]Sum table'!$A:$F,6,FALSE),0)</f>
        <v>0</v>
      </c>
      <c r="F3677">
        <f>+IFERROR(VLOOKUP(B3677,'[1]Sum table'!$A:$G,7,FALSE),0)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ZK112.K177.C042</v>
      </c>
      <c r="C3678">
        <f>+IFERROR(VLOOKUP(B3678,'[1]Sum table'!$A:$D,4,FALSE),0)</f>
        <v>0</v>
      </c>
      <c r="D3678">
        <f>+IFERROR(VLOOKUP(B3678,'[1]Sum table'!$A:$E,5,FALSE),0)</f>
        <v>0</v>
      </c>
      <c r="E3678">
        <f>+IFERROR(VLOOKUP(B3678,'[1]Sum table'!$A:$F,6,FALSE),0)</f>
        <v>0</v>
      </c>
      <c r="F3678">
        <f>+IFERROR(VLOOKUP(B3678,'[1]Sum table'!$A:$G,7,FALSE),0)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ZK112.K178.C042</v>
      </c>
      <c r="C3679">
        <f>+IFERROR(VLOOKUP(B3679,'[1]Sum table'!$A:$D,4,FALSE),0)</f>
        <v>0</v>
      </c>
      <c r="D3679">
        <f>+IFERROR(VLOOKUP(B3679,'[1]Sum table'!$A:$E,5,FALSE),0)</f>
        <v>0</v>
      </c>
      <c r="E3679">
        <f>+IFERROR(VLOOKUP(B3679,'[1]Sum table'!$A:$F,6,FALSE),0)</f>
        <v>0</v>
      </c>
      <c r="F3679">
        <f>+IFERROR(VLOOKUP(B3679,'[1]Sum table'!$A:$G,7,FALSE),0)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ZK112.K179.C042</v>
      </c>
      <c r="C3680">
        <f>+IFERROR(VLOOKUP(B3680,'[1]Sum table'!$A:$D,4,FALSE),0)</f>
        <v>0</v>
      </c>
      <c r="D3680">
        <f>+IFERROR(VLOOKUP(B3680,'[1]Sum table'!$A:$E,5,FALSE),0)</f>
        <v>0</v>
      </c>
      <c r="E3680">
        <f>+IFERROR(VLOOKUP(B3680,'[1]Sum table'!$A:$F,6,FALSE),0)</f>
        <v>0</v>
      </c>
      <c r="F3680">
        <f>+IFERROR(VLOOKUP(B3680,'[1]Sum table'!$A:$G,7,FALSE),0)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ZK112.K180.C042</v>
      </c>
      <c r="C3681">
        <f>+IFERROR(VLOOKUP(B3681,'[1]Sum table'!$A:$D,4,FALSE),0)</f>
        <v>0</v>
      </c>
      <c r="D3681">
        <f>+IFERROR(VLOOKUP(B3681,'[1]Sum table'!$A:$E,5,FALSE),0)</f>
        <v>0</v>
      </c>
      <c r="E3681">
        <f>+IFERROR(VLOOKUP(B3681,'[1]Sum table'!$A:$F,6,FALSE),0)</f>
        <v>0</v>
      </c>
      <c r="F3681">
        <f>+IFERROR(VLOOKUP(B3681,'[1]Sum table'!$A:$G,7,FALSE),0)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ZK112.K181.C042</v>
      </c>
      <c r="C3682">
        <f>+IFERROR(VLOOKUP(B3682,'[1]Sum table'!$A:$D,4,FALSE),0)</f>
        <v>0</v>
      </c>
      <c r="D3682">
        <f>+IFERROR(VLOOKUP(B3682,'[1]Sum table'!$A:$E,5,FALSE),0)</f>
        <v>0</v>
      </c>
      <c r="E3682">
        <f>+IFERROR(VLOOKUP(B3682,'[1]Sum table'!$A:$F,6,FALSE),0)</f>
        <v>0</v>
      </c>
      <c r="F3682">
        <f>+IFERROR(VLOOKUP(B3682,'[1]Sum table'!$A:$G,7,FALSE),0)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ZK112.K182.C042</v>
      </c>
      <c r="C3683">
        <f>+IFERROR(VLOOKUP(B3683,'[1]Sum table'!$A:$D,4,FALSE),0)</f>
        <v>0</v>
      </c>
      <c r="D3683">
        <f>+IFERROR(VLOOKUP(B3683,'[1]Sum table'!$A:$E,5,FALSE),0)</f>
        <v>0</v>
      </c>
      <c r="E3683">
        <f>+IFERROR(VLOOKUP(B3683,'[1]Sum table'!$A:$F,6,FALSE),0)</f>
        <v>0</v>
      </c>
      <c r="F3683">
        <f>+IFERROR(VLOOKUP(B3683,'[1]Sum table'!$A:$G,7,FALSE),0)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ZK112.K183.C042</v>
      </c>
      <c r="C3684">
        <f>+IFERROR(VLOOKUP(B3684,'[1]Sum table'!$A:$D,4,FALSE),0)</f>
        <v>0</v>
      </c>
      <c r="D3684">
        <f>+IFERROR(VLOOKUP(B3684,'[1]Sum table'!$A:$E,5,FALSE),0)</f>
        <v>0</v>
      </c>
      <c r="E3684">
        <f>+IFERROR(VLOOKUP(B3684,'[1]Sum table'!$A:$F,6,FALSE),0)</f>
        <v>0</v>
      </c>
      <c r="F3684">
        <f>+IFERROR(VLOOKUP(B3684,'[1]Sum table'!$A:$G,7,FALSE),0)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ZK112.K184.C042</v>
      </c>
      <c r="C3685">
        <f>+IFERROR(VLOOKUP(B3685,'[1]Sum table'!$A:$D,4,FALSE),0)</f>
        <v>0</v>
      </c>
      <c r="D3685">
        <f>+IFERROR(VLOOKUP(B3685,'[1]Sum table'!$A:$E,5,FALSE),0)</f>
        <v>0</v>
      </c>
      <c r="E3685">
        <f>+IFERROR(VLOOKUP(B3685,'[1]Sum table'!$A:$F,6,FALSE),0)</f>
        <v>0</v>
      </c>
      <c r="F3685">
        <f>+IFERROR(VLOOKUP(B3685,'[1]Sum table'!$A:$G,7,FALSE),0)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ZK112.K185.C042</v>
      </c>
      <c r="C3686">
        <f>+IFERROR(VLOOKUP(B3686,'[1]Sum table'!$A:$D,4,FALSE),0)</f>
        <v>0</v>
      </c>
      <c r="D3686">
        <f>+IFERROR(VLOOKUP(B3686,'[1]Sum table'!$A:$E,5,FALSE),0)</f>
        <v>0</v>
      </c>
      <c r="E3686">
        <f>+IFERROR(VLOOKUP(B3686,'[1]Sum table'!$A:$F,6,FALSE),0)</f>
        <v>0</v>
      </c>
      <c r="F3686">
        <f>+IFERROR(VLOOKUP(B3686,'[1]Sum table'!$A:$G,7,FALSE),0)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ZK112.K186.C042</v>
      </c>
      <c r="C3687">
        <f>+IFERROR(VLOOKUP(B3687,'[1]Sum table'!$A:$D,4,FALSE),0)</f>
        <v>0</v>
      </c>
      <c r="D3687">
        <f>+IFERROR(VLOOKUP(B3687,'[1]Sum table'!$A:$E,5,FALSE),0)</f>
        <v>0</v>
      </c>
      <c r="E3687">
        <f>+IFERROR(VLOOKUP(B3687,'[1]Sum table'!$A:$F,6,FALSE),0)</f>
        <v>0</v>
      </c>
      <c r="F3687">
        <f>+IFERROR(VLOOKUP(B3687,'[1]Sum table'!$A:$G,7,FALSE),0)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ZK112.K187.C042</v>
      </c>
      <c r="C3688">
        <f>+IFERROR(VLOOKUP(B3688,'[1]Sum table'!$A:$D,4,FALSE),0)</f>
        <v>0</v>
      </c>
      <c r="D3688">
        <f>+IFERROR(VLOOKUP(B3688,'[1]Sum table'!$A:$E,5,FALSE),0)</f>
        <v>0</v>
      </c>
      <c r="E3688">
        <f>+IFERROR(VLOOKUP(B3688,'[1]Sum table'!$A:$F,6,FALSE),0)</f>
        <v>0</v>
      </c>
      <c r="F3688">
        <f>+IFERROR(VLOOKUP(B3688,'[1]Sum table'!$A:$G,7,FALSE),0)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ZK112.K188.C042</v>
      </c>
      <c r="C3689">
        <f>+IFERROR(VLOOKUP(B3689,'[1]Sum table'!$A:$D,4,FALSE),0)</f>
        <v>0</v>
      </c>
      <c r="D3689">
        <f>+IFERROR(VLOOKUP(B3689,'[1]Sum table'!$A:$E,5,FALSE),0)</f>
        <v>0</v>
      </c>
      <c r="E3689">
        <f>+IFERROR(VLOOKUP(B3689,'[1]Sum table'!$A:$F,6,FALSE),0)</f>
        <v>0</v>
      </c>
      <c r="F3689">
        <f>+IFERROR(VLOOKUP(B3689,'[1]Sum table'!$A:$G,7,FALSE),0)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ZK112.K189.C042</v>
      </c>
      <c r="C3690">
        <f>+IFERROR(VLOOKUP(B3690,'[1]Sum table'!$A:$D,4,FALSE),0)</f>
        <v>0</v>
      </c>
      <c r="D3690">
        <f>+IFERROR(VLOOKUP(B3690,'[1]Sum table'!$A:$E,5,FALSE),0)</f>
        <v>0</v>
      </c>
      <c r="E3690">
        <f>+IFERROR(VLOOKUP(B3690,'[1]Sum table'!$A:$F,6,FALSE),0)</f>
        <v>0</v>
      </c>
      <c r="F3690">
        <f>+IFERROR(VLOOKUP(B3690,'[1]Sum table'!$A:$G,7,FALSE),0)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ZK112.K190.C042</v>
      </c>
      <c r="C3691">
        <f>+IFERROR(VLOOKUP(B3691,'[1]Sum table'!$A:$D,4,FALSE),0)</f>
        <v>0</v>
      </c>
      <c r="D3691">
        <f>+IFERROR(VLOOKUP(B3691,'[1]Sum table'!$A:$E,5,FALSE),0)</f>
        <v>0</v>
      </c>
      <c r="E3691">
        <f>+IFERROR(VLOOKUP(B3691,'[1]Sum table'!$A:$F,6,FALSE),0)</f>
        <v>0</v>
      </c>
      <c r="F3691">
        <f>+IFERROR(VLOOKUP(B3691,'[1]Sum table'!$A:$G,7,FALSE),0)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ZK112.K191.C042</v>
      </c>
      <c r="C3692">
        <f>+IFERROR(VLOOKUP(B3692,'[1]Sum table'!$A:$D,4,FALSE),0)</f>
        <v>0</v>
      </c>
      <c r="D3692">
        <f>+IFERROR(VLOOKUP(B3692,'[1]Sum table'!$A:$E,5,FALSE),0)</f>
        <v>0</v>
      </c>
      <c r="E3692">
        <f>+IFERROR(VLOOKUP(B3692,'[1]Sum table'!$A:$F,6,FALSE),0)</f>
        <v>0</v>
      </c>
      <c r="F3692">
        <f>+IFERROR(VLOOKUP(B3692,'[1]Sum table'!$A:$G,7,FALSE),0)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ZK112.K192.C042</v>
      </c>
      <c r="C3693">
        <f>+IFERROR(VLOOKUP(B3693,'[1]Sum table'!$A:$D,4,FALSE),0)</f>
        <v>0</v>
      </c>
      <c r="D3693">
        <f>+IFERROR(VLOOKUP(B3693,'[1]Sum table'!$A:$E,5,FALSE),0)</f>
        <v>0</v>
      </c>
      <c r="E3693">
        <f>+IFERROR(VLOOKUP(B3693,'[1]Sum table'!$A:$F,6,FALSE),0)</f>
        <v>0</v>
      </c>
      <c r="F3693">
        <f>+IFERROR(VLOOKUP(B3693,'[1]Sum table'!$A:$G,7,FALSE),0)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ZK112.K193.C042</v>
      </c>
      <c r="C3694">
        <f>+IFERROR(VLOOKUP(B3694,'[1]Sum table'!$A:$D,4,FALSE),0)</f>
        <v>0</v>
      </c>
      <c r="D3694">
        <f>+IFERROR(VLOOKUP(B3694,'[1]Sum table'!$A:$E,5,FALSE),0)</f>
        <v>0</v>
      </c>
      <c r="E3694">
        <f>+IFERROR(VLOOKUP(B3694,'[1]Sum table'!$A:$F,6,FALSE),0)</f>
        <v>0</v>
      </c>
      <c r="F3694">
        <f>+IFERROR(VLOOKUP(B3694,'[1]Sum table'!$A:$G,7,FALSE),0)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ZK112.K194.C042</v>
      </c>
      <c r="C3695">
        <f>+IFERROR(VLOOKUP(B3695,'[1]Sum table'!$A:$D,4,FALSE),0)</f>
        <v>0</v>
      </c>
      <c r="D3695">
        <f>+IFERROR(VLOOKUP(B3695,'[1]Sum table'!$A:$E,5,FALSE),0)</f>
        <v>0</v>
      </c>
      <c r="E3695">
        <f>+IFERROR(VLOOKUP(B3695,'[1]Sum table'!$A:$F,6,FALSE),0)</f>
        <v>0</v>
      </c>
      <c r="F3695">
        <f>+IFERROR(VLOOKUP(B3695,'[1]Sum table'!$A:$G,7,FALSE),0)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ZK112.K195.C042</v>
      </c>
      <c r="C3696">
        <f>+IFERROR(VLOOKUP(B3696,'[1]Sum table'!$A:$D,4,FALSE),0)</f>
        <v>0</v>
      </c>
      <c r="D3696">
        <f>+IFERROR(VLOOKUP(B3696,'[1]Sum table'!$A:$E,5,FALSE),0)</f>
        <v>0</v>
      </c>
      <c r="E3696">
        <f>+IFERROR(VLOOKUP(B3696,'[1]Sum table'!$A:$F,6,FALSE),0)</f>
        <v>0</v>
      </c>
      <c r="F3696">
        <f>+IFERROR(VLOOKUP(B3696,'[1]Sum table'!$A:$G,7,FALSE),0)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ZK112.K196.C042</v>
      </c>
      <c r="C3697">
        <f>+IFERROR(VLOOKUP(B3697,'[1]Sum table'!$A:$D,4,FALSE),0)</f>
        <v>0</v>
      </c>
      <c r="D3697">
        <f>+IFERROR(VLOOKUP(B3697,'[1]Sum table'!$A:$E,5,FALSE),0)</f>
        <v>0</v>
      </c>
      <c r="E3697">
        <f>+IFERROR(VLOOKUP(B3697,'[1]Sum table'!$A:$F,6,FALSE),0)</f>
        <v>0</v>
      </c>
      <c r="F3697">
        <f>+IFERROR(VLOOKUP(B3697,'[1]Sum table'!$A:$G,7,FALSE),0)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ZK112.K197.C042</v>
      </c>
      <c r="C3698">
        <f>+IFERROR(VLOOKUP(B3698,'[1]Sum table'!$A:$D,4,FALSE),0)</f>
        <v>0</v>
      </c>
      <c r="D3698">
        <f>+IFERROR(VLOOKUP(B3698,'[1]Sum table'!$A:$E,5,FALSE),0)</f>
        <v>0</v>
      </c>
      <c r="E3698">
        <f>+IFERROR(VLOOKUP(B3698,'[1]Sum table'!$A:$F,6,FALSE),0)</f>
        <v>0</v>
      </c>
      <c r="F3698">
        <f>+IFERROR(VLOOKUP(B3698,'[1]Sum table'!$A:$G,7,FALSE),0)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ZK112.K198.C042</v>
      </c>
      <c r="C3699">
        <f>+IFERROR(VLOOKUP(B3699,'[1]Sum table'!$A:$D,4,FALSE),0)</f>
        <v>0</v>
      </c>
      <c r="D3699">
        <f>+IFERROR(VLOOKUP(B3699,'[1]Sum table'!$A:$E,5,FALSE),0)</f>
        <v>0</v>
      </c>
      <c r="E3699">
        <f>+IFERROR(VLOOKUP(B3699,'[1]Sum table'!$A:$F,6,FALSE),0)</f>
        <v>0</v>
      </c>
      <c r="F3699">
        <f>+IFERROR(VLOOKUP(B3699,'[1]Sum table'!$A:$G,7,FALSE),0)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ZK112.K199.C042</v>
      </c>
      <c r="C3700">
        <f>+IFERROR(VLOOKUP(B3700,'[1]Sum table'!$A:$D,4,FALSE),0)</f>
        <v>0</v>
      </c>
      <c r="D3700">
        <f>+IFERROR(VLOOKUP(B3700,'[1]Sum table'!$A:$E,5,FALSE),0)</f>
        <v>0</v>
      </c>
      <c r="E3700">
        <f>+IFERROR(VLOOKUP(B3700,'[1]Sum table'!$A:$F,6,FALSE),0)</f>
        <v>0</v>
      </c>
      <c r="F3700">
        <f>+IFERROR(VLOOKUP(B3700,'[1]Sum table'!$A:$G,7,FALSE),0)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ZK112.K200.C042</v>
      </c>
      <c r="C3701">
        <f>+IFERROR(VLOOKUP(B3701,'[1]Sum table'!$A:$D,4,FALSE),0)</f>
        <v>0</v>
      </c>
      <c r="D3701">
        <f>+IFERROR(VLOOKUP(B3701,'[1]Sum table'!$A:$E,5,FALSE),0)</f>
        <v>0</v>
      </c>
      <c r="E3701">
        <f>+IFERROR(VLOOKUP(B3701,'[1]Sum table'!$A:$F,6,FALSE),0)</f>
        <v>0</v>
      </c>
      <c r="F3701">
        <f>+IFERROR(VLOOKUP(B3701,'[1]Sum table'!$A:$G,7,FALSE),0)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ZK112.K201.C042</v>
      </c>
      <c r="C3702">
        <f>+IFERROR(VLOOKUP(B3702,'[1]Sum table'!$A:$D,4,FALSE),0)</f>
        <v>0</v>
      </c>
      <c r="D3702">
        <f>+IFERROR(VLOOKUP(B3702,'[1]Sum table'!$A:$E,5,FALSE),0)</f>
        <v>0</v>
      </c>
      <c r="E3702">
        <f>+IFERROR(VLOOKUP(B3702,'[1]Sum table'!$A:$F,6,FALSE),0)</f>
        <v>0</v>
      </c>
      <c r="F3702">
        <f>+IFERROR(VLOOKUP(B3702,'[1]Sum table'!$A:$G,7,FALSE),0)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ZK112.K202.C042</v>
      </c>
      <c r="C3703">
        <f>+IFERROR(VLOOKUP(B3703,'[1]Sum table'!$A:$D,4,FALSE),0)</f>
        <v>0</v>
      </c>
      <c r="D3703">
        <f>+IFERROR(VLOOKUP(B3703,'[1]Sum table'!$A:$E,5,FALSE),0)</f>
        <v>0</v>
      </c>
      <c r="E3703">
        <f>+IFERROR(VLOOKUP(B3703,'[1]Sum table'!$A:$F,6,FALSE),0)</f>
        <v>0</v>
      </c>
      <c r="F3703">
        <f>+IFERROR(VLOOKUP(B3703,'[1]Sum table'!$A:$G,7,FALSE),0)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ZK112.K203.C042</v>
      </c>
      <c r="C3704">
        <f>+IFERROR(VLOOKUP(B3704,'[1]Sum table'!$A:$D,4,FALSE),0)</f>
        <v>0</v>
      </c>
      <c r="D3704">
        <f>+IFERROR(VLOOKUP(B3704,'[1]Sum table'!$A:$E,5,FALSE),0)</f>
        <v>0</v>
      </c>
      <c r="E3704">
        <f>+IFERROR(VLOOKUP(B3704,'[1]Sum table'!$A:$F,6,FALSE),0)</f>
        <v>0</v>
      </c>
      <c r="F3704">
        <f>+IFERROR(VLOOKUP(B3704,'[1]Sum table'!$A:$G,7,FALSE),0)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ZK112.K204.C042</v>
      </c>
      <c r="C3705">
        <f>+IFERROR(VLOOKUP(B3705,'[1]Sum table'!$A:$D,4,FALSE),0)</f>
        <v>0</v>
      </c>
      <c r="D3705">
        <f>+IFERROR(VLOOKUP(B3705,'[1]Sum table'!$A:$E,5,FALSE),0)</f>
        <v>0</v>
      </c>
      <c r="E3705">
        <f>+IFERROR(VLOOKUP(B3705,'[1]Sum table'!$A:$F,6,FALSE),0)</f>
        <v>0</v>
      </c>
      <c r="F3705">
        <f>+IFERROR(VLOOKUP(B3705,'[1]Sum table'!$A:$G,7,FALSE),0)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ZK112.K205.C042</v>
      </c>
      <c r="C3706">
        <f>+IFERROR(VLOOKUP(B3706,'[1]Sum table'!$A:$D,4,FALSE),0)</f>
        <v>0</v>
      </c>
      <c r="D3706">
        <f>+IFERROR(VLOOKUP(B3706,'[1]Sum table'!$A:$E,5,FALSE),0)</f>
        <v>0</v>
      </c>
      <c r="E3706">
        <f>+IFERROR(VLOOKUP(B3706,'[1]Sum table'!$A:$F,6,FALSE),0)</f>
        <v>0</v>
      </c>
      <c r="F3706">
        <f>+IFERROR(VLOOKUP(B3706,'[1]Sum table'!$A:$G,7,FALSE),0)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ZK112.K206.C042</v>
      </c>
      <c r="C3707">
        <f>+IFERROR(VLOOKUP(B3707,'[1]Sum table'!$A:$D,4,FALSE),0)</f>
        <v>0</v>
      </c>
      <c r="D3707">
        <f>+IFERROR(VLOOKUP(B3707,'[1]Sum table'!$A:$E,5,FALSE),0)</f>
        <v>0</v>
      </c>
      <c r="E3707">
        <f>+IFERROR(VLOOKUP(B3707,'[1]Sum table'!$A:$F,6,FALSE),0)</f>
        <v>0</v>
      </c>
      <c r="F3707">
        <f>+IFERROR(VLOOKUP(B3707,'[1]Sum table'!$A:$G,7,FALSE),0)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ZK112.K207.C042</v>
      </c>
      <c r="C3708">
        <f>+IFERROR(VLOOKUP(B3708,'[1]Sum table'!$A:$D,4,FALSE),0)</f>
        <v>0</v>
      </c>
      <c r="D3708">
        <f>+IFERROR(VLOOKUP(B3708,'[1]Sum table'!$A:$E,5,FALSE),0)</f>
        <v>0</v>
      </c>
      <c r="E3708">
        <f>+IFERROR(VLOOKUP(B3708,'[1]Sum table'!$A:$F,6,FALSE),0)</f>
        <v>0</v>
      </c>
      <c r="F3708">
        <f>+IFERROR(VLOOKUP(B3708,'[1]Sum table'!$A:$G,7,FALSE),0)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ZK112.K208.C042</v>
      </c>
      <c r="C3709">
        <f>+IFERROR(VLOOKUP(B3709,'[1]Sum table'!$A:$D,4,FALSE),0)</f>
        <v>0</v>
      </c>
      <c r="D3709">
        <f>+IFERROR(VLOOKUP(B3709,'[1]Sum table'!$A:$E,5,FALSE),0)</f>
        <v>0</v>
      </c>
      <c r="E3709">
        <f>+IFERROR(VLOOKUP(B3709,'[1]Sum table'!$A:$F,6,FALSE),0)</f>
        <v>0</v>
      </c>
      <c r="F3709">
        <f>+IFERROR(VLOOKUP(B3709,'[1]Sum table'!$A:$G,7,FALSE),0)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ZK112.K209.C042</v>
      </c>
      <c r="C3710">
        <f>+IFERROR(VLOOKUP(B3710,'[1]Sum table'!$A:$D,4,FALSE),0)</f>
        <v>0</v>
      </c>
      <c r="D3710">
        <f>+IFERROR(VLOOKUP(B3710,'[1]Sum table'!$A:$E,5,FALSE),0)</f>
        <v>0</v>
      </c>
      <c r="E3710">
        <f>+IFERROR(VLOOKUP(B3710,'[1]Sum table'!$A:$F,6,FALSE),0)</f>
        <v>0</v>
      </c>
      <c r="F3710">
        <f>+IFERROR(VLOOKUP(B3710,'[1]Sum table'!$A:$G,7,FALSE),0)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ZK112.K210.C042</v>
      </c>
      <c r="C3711">
        <f>+IFERROR(VLOOKUP(B3711,'[1]Sum table'!$A:$D,4,FALSE),0)</f>
        <v>0</v>
      </c>
      <c r="D3711">
        <f>+IFERROR(VLOOKUP(B3711,'[1]Sum table'!$A:$E,5,FALSE),0)</f>
        <v>0</v>
      </c>
      <c r="E3711">
        <f>+IFERROR(VLOOKUP(B3711,'[1]Sum table'!$A:$F,6,FALSE),0)</f>
        <v>0</v>
      </c>
      <c r="F3711">
        <f>+IFERROR(VLOOKUP(B3711,'[1]Sum table'!$A:$G,7,FALSE),0)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ZK112.K211.C042</v>
      </c>
      <c r="C3712">
        <f>+IFERROR(VLOOKUP(B3712,'[1]Sum table'!$A:$D,4,FALSE),0)</f>
        <v>0</v>
      </c>
      <c r="D3712">
        <f>+IFERROR(VLOOKUP(B3712,'[1]Sum table'!$A:$E,5,FALSE),0)</f>
        <v>0</v>
      </c>
      <c r="E3712">
        <f>+IFERROR(VLOOKUP(B3712,'[1]Sum table'!$A:$F,6,FALSE),0)</f>
        <v>0</v>
      </c>
      <c r="F3712">
        <f>+IFERROR(VLOOKUP(B3712,'[1]Sum table'!$A:$G,7,FALSE),0)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ZK112.K212.C042</v>
      </c>
      <c r="C3713">
        <f>+IFERROR(VLOOKUP(B3713,'[1]Sum table'!$A:$D,4,FALSE),0)</f>
        <v>0</v>
      </c>
      <c r="D3713">
        <f>+IFERROR(VLOOKUP(B3713,'[1]Sum table'!$A:$E,5,FALSE),0)</f>
        <v>0</v>
      </c>
      <c r="E3713">
        <f>+IFERROR(VLOOKUP(B3713,'[1]Sum table'!$A:$F,6,FALSE),0)</f>
        <v>0</v>
      </c>
      <c r="F3713">
        <f>+IFERROR(VLOOKUP(B3713,'[1]Sum table'!$A:$G,7,FALSE),0)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ZK112.K213.C042</v>
      </c>
      <c r="C3714">
        <f>+IFERROR(VLOOKUP(B3714,'[1]Sum table'!$A:$D,4,FALSE),0)</f>
        <v>0</v>
      </c>
      <c r="D3714">
        <f>+IFERROR(VLOOKUP(B3714,'[1]Sum table'!$A:$E,5,FALSE),0)</f>
        <v>0</v>
      </c>
      <c r="E3714">
        <f>+IFERROR(VLOOKUP(B3714,'[1]Sum table'!$A:$F,6,FALSE),0)</f>
        <v>0</v>
      </c>
      <c r="F3714">
        <f>+IFERROR(VLOOKUP(B3714,'[1]Sum table'!$A:$G,7,FALSE),0)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ZK112.K214.C042</v>
      </c>
      <c r="C3715">
        <f>+IFERROR(VLOOKUP(B3715,'[1]Sum table'!$A:$D,4,FALSE),0)</f>
        <v>0</v>
      </c>
      <c r="D3715">
        <f>+IFERROR(VLOOKUP(B3715,'[1]Sum table'!$A:$E,5,FALSE),0)</f>
        <v>0</v>
      </c>
      <c r="E3715">
        <f>+IFERROR(VLOOKUP(B3715,'[1]Sum table'!$A:$F,6,FALSE),0)</f>
        <v>0</v>
      </c>
      <c r="F3715">
        <f>+IFERROR(VLOOKUP(B3715,'[1]Sum table'!$A:$G,7,FALSE),0)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ZK112.K215.C042</v>
      </c>
      <c r="C3716">
        <f>+IFERROR(VLOOKUP(B3716,'[1]Sum table'!$A:$D,4,FALSE),0)</f>
        <v>0</v>
      </c>
      <c r="D3716">
        <f>+IFERROR(VLOOKUP(B3716,'[1]Sum table'!$A:$E,5,FALSE),0)</f>
        <v>0</v>
      </c>
      <c r="E3716">
        <f>+IFERROR(VLOOKUP(B3716,'[1]Sum table'!$A:$F,6,FALSE),0)</f>
        <v>0</v>
      </c>
      <c r="F3716">
        <f>+IFERROR(VLOOKUP(B3716,'[1]Sum table'!$A:$G,7,FALSE),0)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ZK112.K216.C042</v>
      </c>
      <c r="C3717">
        <f>+IFERROR(VLOOKUP(B3717,'[1]Sum table'!$A:$D,4,FALSE),0)</f>
        <v>0</v>
      </c>
      <c r="D3717">
        <f>+IFERROR(VLOOKUP(B3717,'[1]Sum table'!$A:$E,5,FALSE),0)</f>
        <v>0</v>
      </c>
      <c r="E3717">
        <f>+IFERROR(VLOOKUP(B3717,'[1]Sum table'!$A:$F,6,FALSE),0)</f>
        <v>0</v>
      </c>
      <c r="F3717">
        <f>+IFERROR(VLOOKUP(B3717,'[1]Sum table'!$A:$G,7,FALSE),0)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ZK112.K217.C042</v>
      </c>
      <c r="C3718">
        <f>+IFERROR(VLOOKUP(B3718,'[1]Sum table'!$A:$D,4,FALSE),0)</f>
        <v>0</v>
      </c>
      <c r="D3718">
        <f>+IFERROR(VLOOKUP(B3718,'[1]Sum table'!$A:$E,5,FALSE),0)</f>
        <v>0</v>
      </c>
      <c r="E3718">
        <f>+IFERROR(VLOOKUP(B3718,'[1]Sum table'!$A:$F,6,FALSE),0)</f>
        <v>0</v>
      </c>
      <c r="F3718">
        <f>+IFERROR(VLOOKUP(B3718,'[1]Sum table'!$A:$G,7,FALSE),0)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ZK112.K218.C042</v>
      </c>
      <c r="C3719">
        <f>+IFERROR(VLOOKUP(B3719,'[1]Sum table'!$A:$D,4,FALSE),0)</f>
        <v>0</v>
      </c>
      <c r="D3719">
        <f>+IFERROR(VLOOKUP(B3719,'[1]Sum table'!$A:$E,5,FALSE),0)</f>
        <v>0</v>
      </c>
      <c r="E3719">
        <f>+IFERROR(VLOOKUP(B3719,'[1]Sum table'!$A:$F,6,FALSE),0)</f>
        <v>0</v>
      </c>
      <c r="F3719">
        <f>+IFERROR(VLOOKUP(B3719,'[1]Sum table'!$A:$G,7,FALSE),0)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ZK112.K219.C042</v>
      </c>
      <c r="C3720">
        <f>+IFERROR(VLOOKUP(B3720,'[1]Sum table'!$A:$D,4,FALSE),0)</f>
        <v>0</v>
      </c>
      <c r="D3720">
        <f>+IFERROR(VLOOKUP(B3720,'[1]Sum table'!$A:$E,5,FALSE),0)</f>
        <v>0</v>
      </c>
      <c r="E3720">
        <f>+IFERROR(VLOOKUP(B3720,'[1]Sum table'!$A:$F,6,FALSE),0)</f>
        <v>0</v>
      </c>
      <c r="F3720">
        <f>+IFERROR(VLOOKUP(B3720,'[1]Sum table'!$A:$G,7,FALSE),0)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ZK112.K220.C042</v>
      </c>
      <c r="C3721">
        <f>+IFERROR(VLOOKUP(B3721,'[1]Sum table'!$A:$D,4,FALSE),0)</f>
        <v>0</v>
      </c>
      <c r="D3721">
        <f>+IFERROR(VLOOKUP(B3721,'[1]Sum table'!$A:$E,5,FALSE),0)</f>
        <v>0</v>
      </c>
      <c r="E3721">
        <f>+IFERROR(VLOOKUP(B3721,'[1]Sum table'!$A:$F,6,FALSE),0)</f>
        <v>0</v>
      </c>
      <c r="F3721">
        <f>+IFERROR(VLOOKUP(B3721,'[1]Sum table'!$A:$G,7,FALSE),0)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ZK112.K221.C042</v>
      </c>
      <c r="C3722">
        <f>+IFERROR(VLOOKUP(B3722,'[1]Sum table'!$A:$D,4,FALSE),0)</f>
        <v>0</v>
      </c>
      <c r="D3722">
        <f>+IFERROR(VLOOKUP(B3722,'[1]Sum table'!$A:$E,5,FALSE),0)</f>
        <v>0</v>
      </c>
      <c r="E3722">
        <f>+IFERROR(VLOOKUP(B3722,'[1]Sum table'!$A:$F,6,FALSE),0)</f>
        <v>0</v>
      </c>
      <c r="F3722">
        <f>+IFERROR(VLOOKUP(B3722,'[1]Sum table'!$A:$G,7,FALSE),0)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ZK112.K222.C042</v>
      </c>
      <c r="C3723">
        <f>+IFERROR(VLOOKUP(B3723,'[1]Sum table'!$A:$D,4,FALSE),0)</f>
        <v>0</v>
      </c>
      <c r="D3723">
        <f>+IFERROR(VLOOKUP(B3723,'[1]Sum table'!$A:$E,5,FALSE),0)</f>
        <v>0</v>
      </c>
      <c r="E3723">
        <f>+IFERROR(VLOOKUP(B3723,'[1]Sum table'!$A:$F,6,FALSE),0)</f>
        <v>0</v>
      </c>
      <c r="F3723">
        <f>+IFERROR(VLOOKUP(B3723,'[1]Sum table'!$A:$G,7,FALSE),0)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ZK112.K223.C042</v>
      </c>
      <c r="C3724">
        <f>+IFERROR(VLOOKUP(B3724,'[1]Sum table'!$A:$D,4,FALSE),0)</f>
        <v>0</v>
      </c>
      <c r="D3724">
        <f>+IFERROR(VLOOKUP(B3724,'[1]Sum table'!$A:$E,5,FALSE),0)</f>
        <v>0</v>
      </c>
      <c r="E3724">
        <f>+IFERROR(VLOOKUP(B3724,'[1]Sum table'!$A:$F,6,FALSE),0)</f>
        <v>0</v>
      </c>
      <c r="F3724">
        <f>+IFERROR(VLOOKUP(B3724,'[1]Sum table'!$A:$G,7,FALSE),0)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ZK112.K224.C042</v>
      </c>
      <c r="C3725">
        <f>+IFERROR(VLOOKUP(B3725,'[1]Sum table'!$A:$D,4,FALSE),0)</f>
        <v>0</v>
      </c>
      <c r="D3725">
        <f>+IFERROR(VLOOKUP(B3725,'[1]Sum table'!$A:$E,5,FALSE),0)</f>
        <v>0</v>
      </c>
      <c r="E3725">
        <f>+IFERROR(VLOOKUP(B3725,'[1]Sum table'!$A:$F,6,FALSE),0)</f>
        <v>0</v>
      </c>
      <c r="F3725">
        <f>+IFERROR(VLOOKUP(B3725,'[1]Sum table'!$A:$G,7,FALSE),0)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ZK112.K225.C042</v>
      </c>
      <c r="C3726">
        <f>+IFERROR(VLOOKUP(B3726,'[1]Sum table'!$A:$D,4,FALSE),0)</f>
        <v>0</v>
      </c>
      <c r="D3726">
        <f>+IFERROR(VLOOKUP(B3726,'[1]Sum table'!$A:$E,5,FALSE),0)</f>
        <v>0</v>
      </c>
      <c r="E3726">
        <f>+IFERROR(VLOOKUP(B3726,'[1]Sum table'!$A:$F,6,FALSE),0)</f>
        <v>0</v>
      </c>
      <c r="F3726">
        <f>+IFERROR(VLOOKUP(B3726,'[1]Sum table'!$A:$G,7,FALSE),0)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ZK112.K226.C042</v>
      </c>
      <c r="C3727">
        <f>+IFERROR(VLOOKUP(B3727,'[1]Sum table'!$A:$D,4,FALSE),0)</f>
        <v>0</v>
      </c>
      <c r="D3727">
        <f>+IFERROR(VLOOKUP(B3727,'[1]Sum table'!$A:$E,5,FALSE),0)</f>
        <v>0</v>
      </c>
      <c r="E3727">
        <f>+IFERROR(VLOOKUP(B3727,'[1]Sum table'!$A:$F,6,FALSE),0)</f>
        <v>0</v>
      </c>
      <c r="F3727">
        <f>+IFERROR(VLOOKUP(B3727,'[1]Sum table'!$A:$G,7,FALSE),0)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ZK112.K227.C042</v>
      </c>
      <c r="C3728">
        <f>+IFERROR(VLOOKUP(B3728,'[1]Sum table'!$A:$D,4,FALSE),0)</f>
        <v>0</v>
      </c>
      <c r="D3728">
        <f>+IFERROR(VLOOKUP(B3728,'[1]Sum table'!$A:$E,5,FALSE),0)</f>
        <v>0</v>
      </c>
      <c r="E3728">
        <f>+IFERROR(VLOOKUP(B3728,'[1]Sum table'!$A:$F,6,FALSE),0)</f>
        <v>0</v>
      </c>
      <c r="F3728">
        <f>+IFERROR(VLOOKUP(B3728,'[1]Sum table'!$A:$G,7,FALSE),0)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ZK112.K228.C042</v>
      </c>
      <c r="C3729">
        <f>+IFERROR(VLOOKUP(B3729,'[1]Sum table'!$A:$D,4,FALSE),0)</f>
        <v>0</v>
      </c>
      <c r="D3729">
        <f>+IFERROR(VLOOKUP(B3729,'[1]Sum table'!$A:$E,5,FALSE),0)</f>
        <v>0</v>
      </c>
      <c r="E3729">
        <f>+IFERROR(VLOOKUP(B3729,'[1]Sum table'!$A:$F,6,FALSE),0)</f>
        <v>0</v>
      </c>
      <c r="F3729">
        <f>+IFERROR(VLOOKUP(B3729,'[1]Sum table'!$A:$G,7,FALSE),0)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ZK112.K229.C042</v>
      </c>
      <c r="C3730">
        <f>+IFERROR(VLOOKUP(B3730,'[1]Sum table'!$A:$D,4,FALSE),0)</f>
        <v>0</v>
      </c>
      <c r="D3730">
        <f>+IFERROR(VLOOKUP(B3730,'[1]Sum table'!$A:$E,5,FALSE),0)</f>
        <v>0</v>
      </c>
      <c r="E3730">
        <f>+IFERROR(VLOOKUP(B3730,'[1]Sum table'!$A:$F,6,FALSE),0)</f>
        <v>0</v>
      </c>
      <c r="F3730">
        <f>+IFERROR(VLOOKUP(B3730,'[1]Sum table'!$A:$G,7,FALSE),0)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ZK112.K230.C042</v>
      </c>
      <c r="C3731">
        <f>+IFERROR(VLOOKUP(B3731,'[1]Sum table'!$A:$D,4,FALSE),0)</f>
        <v>0</v>
      </c>
      <c r="D3731">
        <f>+IFERROR(VLOOKUP(B3731,'[1]Sum table'!$A:$E,5,FALSE),0)</f>
        <v>0</v>
      </c>
      <c r="E3731">
        <f>+IFERROR(VLOOKUP(B3731,'[1]Sum table'!$A:$F,6,FALSE),0)</f>
        <v>0</v>
      </c>
      <c r="F3731">
        <f>+IFERROR(VLOOKUP(B3731,'[1]Sum table'!$A:$G,7,FALSE),0)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ZK112.K231.C042</v>
      </c>
      <c r="C3732">
        <f>+IFERROR(VLOOKUP(B3732,'[1]Sum table'!$A:$D,4,FALSE),0)</f>
        <v>0</v>
      </c>
      <c r="D3732">
        <f>+IFERROR(VLOOKUP(B3732,'[1]Sum table'!$A:$E,5,FALSE),0)</f>
        <v>0</v>
      </c>
      <c r="E3732">
        <f>+IFERROR(VLOOKUP(B3732,'[1]Sum table'!$A:$F,6,FALSE),0)</f>
        <v>0</v>
      </c>
      <c r="F3732">
        <f>+IFERROR(VLOOKUP(B3732,'[1]Sum table'!$A:$G,7,FALSE),0)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ZK112.K232.C042</v>
      </c>
      <c r="C3733">
        <f>+IFERROR(VLOOKUP(B3733,'[1]Sum table'!$A:$D,4,FALSE),0)</f>
        <v>0</v>
      </c>
      <c r="D3733">
        <f>+IFERROR(VLOOKUP(B3733,'[1]Sum table'!$A:$E,5,FALSE),0)</f>
        <v>0</v>
      </c>
      <c r="E3733">
        <f>+IFERROR(VLOOKUP(B3733,'[1]Sum table'!$A:$F,6,FALSE),0)</f>
        <v>0</v>
      </c>
      <c r="F3733">
        <f>+IFERROR(VLOOKUP(B3733,'[1]Sum table'!$A:$G,7,FALSE),0)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ZK112.K233.C042</v>
      </c>
      <c r="C3734">
        <f>+IFERROR(VLOOKUP(B3734,'[1]Sum table'!$A:$D,4,FALSE),0)</f>
        <v>0</v>
      </c>
      <c r="D3734">
        <f>+IFERROR(VLOOKUP(B3734,'[1]Sum table'!$A:$E,5,FALSE),0)</f>
        <v>0</v>
      </c>
      <c r="E3734">
        <f>+IFERROR(VLOOKUP(B3734,'[1]Sum table'!$A:$F,6,FALSE),0)</f>
        <v>0</v>
      </c>
      <c r="F3734">
        <f>+IFERROR(VLOOKUP(B3734,'[1]Sum table'!$A:$G,7,FALSE),0)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ZK112.K234.C042</v>
      </c>
      <c r="C3735">
        <f>+IFERROR(VLOOKUP(B3735,'[1]Sum table'!$A:$D,4,FALSE),0)</f>
        <v>0</v>
      </c>
      <c r="D3735">
        <f>+IFERROR(VLOOKUP(B3735,'[1]Sum table'!$A:$E,5,FALSE),0)</f>
        <v>0</v>
      </c>
      <c r="E3735">
        <f>+IFERROR(VLOOKUP(B3735,'[1]Sum table'!$A:$F,6,FALSE),0)</f>
        <v>0</v>
      </c>
      <c r="F3735">
        <f>+IFERROR(VLOOKUP(B3735,'[1]Sum table'!$A:$G,7,FALSE),0)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ZK112.K235.C042</v>
      </c>
      <c r="C3736">
        <f>+IFERROR(VLOOKUP(B3736,'[1]Sum table'!$A:$D,4,FALSE),0)</f>
        <v>0</v>
      </c>
      <c r="D3736">
        <f>+IFERROR(VLOOKUP(B3736,'[1]Sum table'!$A:$E,5,FALSE),0)</f>
        <v>0</v>
      </c>
      <c r="E3736">
        <f>+IFERROR(VLOOKUP(B3736,'[1]Sum table'!$A:$F,6,FALSE),0)</f>
        <v>0</v>
      </c>
      <c r="F3736">
        <f>+IFERROR(VLOOKUP(B3736,'[1]Sum table'!$A:$G,7,FALSE),0)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ZK112.K236.C042</v>
      </c>
      <c r="C3737">
        <f>+IFERROR(VLOOKUP(B3737,'[1]Sum table'!$A:$D,4,FALSE),0)</f>
        <v>0</v>
      </c>
      <c r="D3737">
        <f>+IFERROR(VLOOKUP(B3737,'[1]Sum table'!$A:$E,5,FALSE),0)</f>
        <v>0</v>
      </c>
      <c r="E3737">
        <f>+IFERROR(VLOOKUP(B3737,'[1]Sum table'!$A:$F,6,FALSE),0)</f>
        <v>0</v>
      </c>
      <c r="F3737">
        <f>+IFERROR(VLOOKUP(B3737,'[1]Sum table'!$A:$G,7,FALSE),0)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ZK112.K237.C042</v>
      </c>
      <c r="C3738">
        <f>+IFERROR(VLOOKUP(B3738,'[1]Sum table'!$A:$D,4,FALSE),0)</f>
        <v>0</v>
      </c>
      <c r="D3738">
        <f>+IFERROR(VLOOKUP(B3738,'[1]Sum table'!$A:$E,5,FALSE),0)</f>
        <v>0</v>
      </c>
      <c r="E3738">
        <f>+IFERROR(VLOOKUP(B3738,'[1]Sum table'!$A:$F,6,FALSE),0)</f>
        <v>0</v>
      </c>
      <c r="F3738">
        <f>+IFERROR(VLOOKUP(B3738,'[1]Sum table'!$A:$G,7,FALSE),0)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ZK112.K238.C042</v>
      </c>
      <c r="C3739">
        <f>+IFERROR(VLOOKUP(B3739,'[1]Sum table'!$A:$D,4,FALSE),0)</f>
        <v>0</v>
      </c>
      <c r="D3739">
        <f>+IFERROR(VLOOKUP(B3739,'[1]Sum table'!$A:$E,5,FALSE),0)</f>
        <v>0</v>
      </c>
      <c r="E3739">
        <f>+IFERROR(VLOOKUP(B3739,'[1]Sum table'!$A:$F,6,FALSE),0)</f>
        <v>0</v>
      </c>
      <c r="F3739">
        <f>+IFERROR(VLOOKUP(B3739,'[1]Sum table'!$A:$G,7,FALSE),0)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ZK112.K239.C042</v>
      </c>
      <c r="C3740">
        <f>+IFERROR(VLOOKUP(B3740,'[1]Sum table'!$A:$D,4,FALSE),0)</f>
        <v>0</v>
      </c>
      <c r="D3740">
        <f>+IFERROR(VLOOKUP(B3740,'[1]Sum table'!$A:$E,5,FALSE),0)</f>
        <v>0</v>
      </c>
      <c r="E3740">
        <f>+IFERROR(VLOOKUP(B3740,'[1]Sum table'!$A:$F,6,FALSE),0)</f>
        <v>0</v>
      </c>
      <c r="F3740">
        <f>+IFERROR(VLOOKUP(B3740,'[1]Sum table'!$A:$G,7,FALSE),0)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ZK112.K240.C042</v>
      </c>
      <c r="C3741">
        <f>+IFERROR(VLOOKUP(B3741,'[1]Sum table'!$A:$D,4,FALSE),0)</f>
        <v>0</v>
      </c>
      <c r="D3741">
        <f>+IFERROR(VLOOKUP(B3741,'[1]Sum table'!$A:$E,5,FALSE),0)</f>
        <v>0</v>
      </c>
      <c r="E3741">
        <f>+IFERROR(VLOOKUP(B3741,'[1]Sum table'!$A:$F,6,FALSE),0)</f>
        <v>0</v>
      </c>
      <c r="F3741">
        <f>+IFERROR(VLOOKUP(B3741,'[1]Sum table'!$A:$G,7,FALSE),0)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ZK112.K241.C042</v>
      </c>
      <c r="C3742">
        <f>+IFERROR(VLOOKUP(B3742,'[1]Sum table'!$A:$D,4,FALSE),0)</f>
        <v>0</v>
      </c>
      <c r="D3742">
        <f>+IFERROR(VLOOKUP(B3742,'[1]Sum table'!$A:$E,5,FALSE),0)</f>
        <v>0</v>
      </c>
      <c r="E3742">
        <f>+IFERROR(VLOOKUP(B3742,'[1]Sum table'!$A:$F,6,FALSE),0)</f>
        <v>0</v>
      </c>
      <c r="F3742">
        <f>+IFERROR(VLOOKUP(B3742,'[1]Sum table'!$A:$G,7,FALSE),0)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ZK112.K242.C042</v>
      </c>
      <c r="C3743">
        <f>+IFERROR(VLOOKUP(B3743,'[1]Sum table'!$A:$D,4,FALSE),0)</f>
        <v>0</v>
      </c>
      <c r="D3743">
        <f>+IFERROR(VLOOKUP(B3743,'[1]Sum table'!$A:$E,5,FALSE),0)</f>
        <v>0</v>
      </c>
      <c r="E3743">
        <f>+IFERROR(VLOOKUP(B3743,'[1]Sum table'!$A:$F,6,FALSE),0)</f>
        <v>0</v>
      </c>
      <c r="F3743">
        <f>+IFERROR(VLOOKUP(B3743,'[1]Sum table'!$A:$G,7,FALSE),0)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ZK112.K243.C042</v>
      </c>
      <c r="C3744">
        <f>+IFERROR(VLOOKUP(B3744,'[1]Sum table'!$A:$D,4,FALSE),0)</f>
        <v>0</v>
      </c>
      <c r="D3744">
        <f>+IFERROR(VLOOKUP(B3744,'[1]Sum table'!$A:$E,5,FALSE),0)</f>
        <v>0</v>
      </c>
      <c r="E3744">
        <f>+IFERROR(VLOOKUP(B3744,'[1]Sum table'!$A:$F,6,FALSE),0)</f>
        <v>0</v>
      </c>
      <c r="F3744">
        <f>+IFERROR(VLOOKUP(B3744,'[1]Sum table'!$A:$G,7,FALSE),0)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ZK112.K244.C042</v>
      </c>
      <c r="C3745">
        <f>+IFERROR(VLOOKUP(B3745,'[1]Sum table'!$A:$D,4,FALSE),0)</f>
        <v>0</v>
      </c>
      <c r="D3745">
        <f>+IFERROR(VLOOKUP(B3745,'[1]Sum table'!$A:$E,5,FALSE),0)</f>
        <v>0</v>
      </c>
      <c r="E3745">
        <f>+IFERROR(VLOOKUP(B3745,'[1]Sum table'!$A:$F,6,FALSE),0)</f>
        <v>0</v>
      </c>
      <c r="F3745">
        <f>+IFERROR(VLOOKUP(B3745,'[1]Sum table'!$A:$G,7,FALSE),0)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ZK112.K245.C042</v>
      </c>
      <c r="C3746">
        <f>+IFERROR(VLOOKUP(B3746,'[1]Sum table'!$A:$D,4,FALSE),0)</f>
        <v>0</v>
      </c>
      <c r="D3746">
        <f>+IFERROR(VLOOKUP(B3746,'[1]Sum table'!$A:$E,5,FALSE),0)</f>
        <v>0</v>
      </c>
      <c r="E3746">
        <f>+IFERROR(VLOOKUP(B3746,'[1]Sum table'!$A:$F,6,FALSE),0)</f>
        <v>0</v>
      </c>
      <c r="F3746">
        <f>+IFERROR(VLOOKUP(B3746,'[1]Sum table'!$A:$G,7,FALSE),0)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ZK112.K246.C042</v>
      </c>
      <c r="C3747">
        <f>+IFERROR(VLOOKUP(B3747,'[1]Sum table'!$A:$D,4,FALSE),0)</f>
        <v>0</v>
      </c>
      <c r="D3747">
        <f>+IFERROR(VLOOKUP(B3747,'[1]Sum table'!$A:$E,5,FALSE),0)</f>
        <v>0</v>
      </c>
      <c r="E3747">
        <f>+IFERROR(VLOOKUP(B3747,'[1]Sum table'!$A:$F,6,FALSE),0)</f>
        <v>0</v>
      </c>
      <c r="F3747">
        <f>+IFERROR(VLOOKUP(B3747,'[1]Sum table'!$A:$G,7,FALSE),0)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ZK112.K247.C042</v>
      </c>
      <c r="C3748">
        <f>+IFERROR(VLOOKUP(B3748,'[1]Sum table'!$A:$D,4,FALSE),0)</f>
        <v>0</v>
      </c>
      <c r="D3748">
        <f>+IFERROR(VLOOKUP(B3748,'[1]Sum table'!$A:$E,5,FALSE),0)</f>
        <v>0</v>
      </c>
      <c r="E3748">
        <f>+IFERROR(VLOOKUP(B3748,'[1]Sum table'!$A:$F,6,FALSE),0)</f>
        <v>0</v>
      </c>
      <c r="F3748">
        <f>+IFERROR(VLOOKUP(B3748,'[1]Sum table'!$A:$G,7,FALSE),0)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ZK112.K248.C042</v>
      </c>
      <c r="C3749">
        <f>+IFERROR(VLOOKUP(B3749,'[1]Sum table'!$A:$D,4,FALSE),0)</f>
        <v>0</v>
      </c>
      <c r="D3749">
        <f>+IFERROR(VLOOKUP(B3749,'[1]Sum table'!$A:$E,5,FALSE),0)</f>
        <v>0</v>
      </c>
      <c r="E3749">
        <f>+IFERROR(VLOOKUP(B3749,'[1]Sum table'!$A:$F,6,FALSE),0)</f>
        <v>0</v>
      </c>
      <c r="F3749">
        <f>+IFERROR(VLOOKUP(B3749,'[1]Sum table'!$A:$G,7,FALSE),0)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ZK112.K249.C042</v>
      </c>
      <c r="C3750">
        <f>+IFERROR(VLOOKUP(B3750,'[1]Sum table'!$A:$D,4,FALSE),0)</f>
        <v>0</v>
      </c>
      <c r="D3750">
        <f>+IFERROR(VLOOKUP(B3750,'[1]Sum table'!$A:$E,5,FALSE),0)</f>
        <v>0</v>
      </c>
      <c r="E3750">
        <f>+IFERROR(VLOOKUP(B3750,'[1]Sum table'!$A:$F,6,FALSE),0)</f>
        <v>0</v>
      </c>
      <c r="F3750">
        <f>+IFERROR(VLOOKUP(B3750,'[1]Sum table'!$A:$G,7,FALSE),0)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ZK112.K250.C042</v>
      </c>
      <c r="C3751">
        <f>+IFERROR(VLOOKUP(B3751,'[1]Sum table'!$A:$D,4,FALSE),0)</f>
        <v>0</v>
      </c>
      <c r="D3751">
        <f>+IFERROR(VLOOKUP(B3751,'[1]Sum table'!$A:$E,5,FALSE),0)</f>
        <v>0</v>
      </c>
      <c r="E3751">
        <f>+IFERROR(VLOOKUP(B3751,'[1]Sum table'!$A:$F,6,FALSE),0)</f>
        <v>0</v>
      </c>
      <c r="F3751">
        <f>+IFERROR(VLOOKUP(B3751,'[1]Sum table'!$A:$G,7,FALSE),0)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ZK112.K251.C042</v>
      </c>
      <c r="C3752">
        <f>+IFERROR(VLOOKUP(B3752,'[1]Sum table'!$A:$D,4,FALSE),0)</f>
        <v>0</v>
      </c>
      <c r="D3752">
        <f>+IFERROR(VLOOKUP(B3752,'[1]Sum table'!$A:$E,5,FALSE),0)</f>
        <v>0</v>
      </c>
      <c r="E3752">
        <f>+IFERROR(VLOOKUP(B3752,'[1]Sum table'!$A:$F,6,FALSE),0)</f>
        <v>0</v>
      </c>
      <c r="F3752">
        <f>+IFERROR(VLOOKUP(B3752,'[1]Sum table'!$A:$G,7,FALSE),0)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ZK112.K252.C042</v>
      </c>
      <c r="C3753">
        <f>+IFERROR(VLOOKUP(B3753,'[1]Sum table'!$A:$D,4,FALSE),0)</f>
        <v>0</v>
      </c>
      <c r="D3753">
        <f>+IFERROR(VLOOKUP(B3753,'[1]Sum table'!$A:$E,5,FALSE),0)</f>
        <v>0</v>
      </c>
      <c r="E3753">
        <f>+IFERROR(VLOOKUP(B3753,'[1]Sum table'!$A:$F,6,FALSE),0)</f>
        <v>0</v>
      </c>
      <c r="F3753">
        <f>+IFERROR(VLOOKUP(B3753,'[1]Sum table'!$A:$G,7,FALSE),0)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ZK112.K253.C042</v>
      </c>
      <c r="C3754">
        <f>+IFERROR(VLOOKUP(B3754,'[1]Sum table'!$A:$D,4,FALSE),0)</f>
        <v>0</v>
      </c>
      <c r="D3754">
        <f>+IFERROR(VLOOKUP(B3754,'[1]Sum table'!$A:$E,5,FALSE),0)</f>
        <v>0</v>
      </c>
      <c r="E3754">
        <f>+IFERROR(VLOOKUP(B3754,'[1]Sum table'!$A:$F,6,FALSE),0)</f>
        <v>0</v>
      </c>
      <c r="F3754">
        <f>+IFERROR(VLOOKUP(B3754,'[1]Sum table'!$A:$G,7,FALSE),0)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ZK112.K254.C042</v>
      </c>
      <c r="C3755">
        <f>+IFERROR(VLOOKUP(B3755,'[1]Sum table'!$A:$D,4,FALSE),0)</f>
        <v>0</v>
      </c>
      <c r="D3755">
        <f>+IFERROR(VLOOKUP(B3755,'[1]Sum table'!$A:$E,5,FALSE),0)</f>
        <v>0</v>
      </c>
      <c r="E3755">
        <f>+IFERROR(VLOOKUP(B3755,'[1]Sum table'!$A:$F,6,FALSE),0)</f>
        <v>0</v>
      </c>
      <c r="F3755">
        <f>+IFERROR(VLOOKUP(B3755,'[1]Sum table'!$A:$G,7,FALSE),0)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ZK112.K255.C042</v>
      </c>
      <c r="C3756">
        <f>+IFERROR(VLOOKUP(B3756,'[1]Sum table'!$A:$D,4,FALSE),0)</f>
        <v>0</v>
      </c>
      <c r="D3756">
        <f>+IFERROR(VLOOKUP(B3756,'[1]Sum table'!$A:$E,5,FALSE),0)</f>
        <v>0</v>
      </c>
      <c r="E3756">
        <f>+IFERROR(VLOOKUP(B3756,'[1]Sum table'!$A:$F,6,FALSE),0)</f>
        <v>0</v>
      </c>
      <c r="F3756">
        <f>+IFERROR(VLOOKUP(B3756,'[1]Sum table'!$A:$G,7,FALSE),0)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ZK112.K256.C042</v>
      </c>
      <c r="C3757">
        <f>+IFERROR(VLOOKUP(B3757,'[1]Sum table'!$A:$D,4,FALSE),0)</f>
        <v>0</v>
      </c>
      <c r="D3757">
        <f>+IFERROR(VLOOKUP(B3757,'[1]Sum table'!$A:$E,5,FALSE),0)</f>
        <v>0</v>
      </c>
      <c r="E3757">
        <f>+IFERROR(VLOOKUP(B3757,'[1]Sum table'!$A:$F,6,FALSE),0)</f>
        <v>0</v>
      </c>
      <c r="F3757">
        <f>+IFERROR(VLOOKUP(B3757,'[1]Sum table'!$A:$G,7,FALSE),0)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ZK112.K257.C042</v>
      </c>
      <c r="C3758">
        <f>+IFERROR(VLOOKUP(B3758,'[1]Sum table'!$A:$D,4,FALSE),0)</f>
        <v>0</v>
      </c>
      <c r="D3758">
        <f>+IFERROR(VLOOKUP(B3758,'[1]Sum table'!$A:$E,5,FALSE),0)</f>
        <v>0</v>
      </c>
      <c r="E3758">
        <f>+IFERROR(VLOOKUP(B3758,'[1]Sum table'!$A:$F,6,FALSE),0)</f>
        <v>0</v>
      </c>
      <c r="F3758">
        <f>+IFERROR(VLOOKUP(B3758,'[1]Sum table'!$A:$G,7,FALSE),0)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ZK112.K258.C042</v>
      </c>
      <c r="C3759">
        <f>+IFERROR(VLOOKUP(B3759,'[1]Sum table'!$A:$D,4,FALSE),0)</f>
        <v>0</v>
      </c>
      <c r="D3759">
        <f>+IFERROR(VLOOKUP(B3759,'[1]Sum table'!$A:$E,5,FALSE),0)</f>
        <v>0</v>
      </c>
      <c r="E3759">
        <f>+IFERROR(VLOOKUP(B3759,'[1]Sum table'!$A:$F,6,FALSE),0)</f>
        <v>0</v>
      </c>
      <c r="F3759">
        <f>+IFERROR(VLOOKUP(B3759,'[1]Sum table'!$A:$G,7,FALSE),0)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ZK112.K259.C042</v>
      </c>
      <c r="C3760">
        <f>+IFERROR(VLOOKUP(B3760,'[1]Sum table'!$A:$D,4,FALSE),0)</f>
        <v>0</v>
      </c>
      <c r="D3760">
        <f>+IFERROR(VLOOKUP(B3760,'[1]Sum table'!$A:$E,5,FALSE),0)</f>
        <v>0</v>
      </c>
      <c r="E3760">
        <f>+IFERROR(VLOOKUP(B3760,'[1]Sum table'!$A:$F,6,FALSE),0)</f>
        <v>0</v>
      </c>
      <c r="F3760">
        <f>+IFERROR(VLOOKUP(B3760,'[1]Sum table'!$A:$G,7,FALSE),0)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ZK112.K260.C042</v>
      </c>
      <c r="C3761">
        <f>+IFERROR(VLOOKUP(B3761,'[1]Sum table'!$A:$D,4,FALSE),0)</f>
        <v>0</v>
      </c>
      <c r="D3761">
        <f>+IFERROR(VLOOKUP(B3761,'[1]Sum table'!$A:$E,5,FALSE),0)</f>
        <v>0</v>
      </c>
      <c r="E3761">
        <f>+IFERROR(VLOOKUP(B3761,'[1]Sum table'!$A:$F,6,FALSE),0)</f>
        <v>0</v>
      </c>
      <c r="F3761">
        <f>+IFERROR(VLOOKUP(B3761,'[1]Sum table'!$A:$G,7,FALSE),0)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ZK112.K261.C042</v>
      </c>
      <c r="C3762">
        <f>+IFERROR(VLOOKUP(B3762,'[1]Sum table'!$A:$D,4,FALSE),0)</f>
        <v>0</v>
      </c>
      <c r="D3762">
        <f>+IFERROR(VLOOKUP(B3762,'[1]Sum table'!$A:$E,5,FALSE),0)</f>
        <v>0</v>
      </c>
      <c r="E3762">
        <f>+IFERROR(VLOOKUP(B3762,'[1]Sum table'!$A:$F,6,FALSE),0)</f>
        <v>0</v>
      </c>
      <c r="F3762">
        <f>+IFERROR(VLOOKUP(B3762,'[1]Sum table'!$A:$G,7,FALSE),0)</f>
        <v>1430.5</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ZK112.K262.C042</v>
      </c>
      <c r="C3763">
        <f>+IFERROR(VLOOKUP(B3763,'[1]Sum table'!$A:$D,4,FALSE),0)</f>
        <v>0</v>
      </c>
      <c r="D3763">
        <f>+IFERROR(VLOOKUP(B3763,'[1]Sum table'!$A:$E,5,FALSE),0)</f>
        <v>0</v>
      </c>
      <c r="E3763">
        <f>+IFERROR(VLOOKUP(B3763,'[1]Sum table'!$A:$F,6,FALSE),0)</f>
        <v>0</v>
      </c>
      <c r="F3763">
        <f>+IFERROR(VLOOKUP(B3763,'[1]Sum table'!$A:$G,7,FALSE),0)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ZK112.K263.C042</v>
      </c>
      <c r="C3764">
        <f>+IFERROR(VLOOKUP(B3764,'[1]Sum table'!$A:$D,4,FALSE),0)</f>
        <v>0</v>
      </c>
      <c r="D3764">
        <f>+IFERROR(VLOOKUP(B3764,'[1]Sum table'!$A:$E,5,FALSE),0)</f>
        <v>0</v>
      </c>
      <c r="E3764">
        <f>+IFERROR(VLOOKUP(B3764,'[1]Sum table'!$A:$F,6,FALSE),0)</f>
        <v>0</v>
      </c>
      <c r="F3764">
        <f>+IFERROR(VLOOKUP(B3764,'[1]Sum table'!$A:$G,7,FALSE),0)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ZK112.K264.C042</v>
      </c>
      <c r="C3765">
        <f>+IFERROR(VLOOKUP(B3765,'[1]Sum table'!$A:$D,4,FALSE),0)</f>
        <v>0</v>
      </c>
      <c r="D3765">
        <f>+IFERROR(VLOOKUP(B3765,'[1]Sum table'!$A:$E,5,FALSE),0)</f>
        <v>0</v>
      </c>
      <c r="E3765">
        <f>+IFERROR(VLOOKUP(B3765,'[1]Sum table'!$A:$F,6,FALSE),0)</f>
        <v>0</v>
      </c>
      <c r="F3765">
        <f>+IFERROR(VLOOKUP(B3765,'[1]Sum table'!$A:$G,7,FALSE),0)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ZK112.K265.C042</v>
      </c>
      <c r="C3766">
        <f>+IFERROR(VLOOKUP(B3766,'[1]Sum table'!$A:$D,4,FALSE),0)</f>
        <v>0</v>
      </c>
      <c r="D3766">
        <f>+IFERROR(VLOOKUP(B3766,'[1]Sum table'!$A:$E,5,FALSE),0)</f>
        <v>0</v>
      </c>
      <c r="E3766">
        <f>+IFERROR(VLOOKUP(B3766,'[1]Sum table'!$A:$F,6,FALSE),0)</f>
        <v>0</v>
      </c>
      <c r="F3766">
        <f>+IFERROR(VLOOKUP(B3766,'[1]Sum table'!$A:$G,7,FALSE),0)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ZK112.K266.C042</v>
      </c>
      <c r="C3767">
        <f>+IFERROR(VLOOKUP(B3767,'[1]Sum table'!$A:$D,4,FALSE),0)</f>
        <v>0</v>
      </c>
      <c r="D3767">
        <f>+IFERROR(VLOOKUP(B3767,'[1]Sum table'!$A:$E,5,FALSE),0)</f>
        <v>0</v>
      </c>
      <c r="E3767">
        <f>+IFERROR(VLOOKUP(B3767,'[1]Sum table'!$A:$F,6,FALSE),0)</f>
        <v>0</v>
      </c>
      <c r="F3767">
        <f>+IFERROR(VLOOKUP(B3767,'[1]Sum table'!$A:$G,7,FALSE),0)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ZK112.K267.C042</v>
      </c>
      <c r="C3768">
        <f>+IFERROR(VLOOKUP(B3768,'[1]Sum table'!$A:$D,4,FALSE),0)</f>
        <v>0</v>
      </c>
      <c r="D3768">
        <f>+IFERROR(VLOOKUP(B3768,'[1]Sum table'!$A:$E,5,FALSE),0)</f>
        <v>0</v>
      </c>
      <c r="E3768">
        <f>+IFERROR(VLOOKUP(B3768,'[1]Sum table'!$A:$F,6,FALSE),0)</f>
        <v>0</v>
      </c>
      <c r="F3768">
        <f>+IFERROR(VLOOKUP(B3768,'[1]Sum table'!$A:$G,7,FALSE),0)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ZK112.K268.C042</v>
      </c>
      <c r="C3769">
        <f>+IFERROR(VLOOKUP(B3769,'[1]Sum table'!$A:$D,4,FALSE),0)</f>
        <v>0</v>
      </c>
      <c r="D3769">
        <f>+IFERROR(VLOOKUP(B3769,'[1]Sum table'!$A:$E,5,FALSE),0)</f>
        <v>0</v>
      </c>
      <c r="E3769">
        <f>+IFERROR(VLOOKUP(B3769,'[1]Sum table'!$A:$F,6,FALSE),0)</f>
        <v>0</v>
      </c>
      <c r="F3769">
        <f>+IFERROR(VLOOKUP(B3769,'[1]Sum table'!$A:$G,7,FALSE),0)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ZK112.K269.C042</v>
      </c>
      <c r="C3770">
        <f>+IFERROR(VLOOKUP(B3770,'[1]Sum table'!$A:$D,4,FALSE),0)</f>
        <v>0</v>
      </c>
      <c r="D3770">
        <f>+IFERROR(VLOOKUP(B3770,'[1]Sum table'!$A:$E,5,FALSE),0)</f>
        <v>0</v>
      </c>
      <c r="E3770">
        <f>+IFERROR(VLOOKUP(B3770,'[1]Sum table'!$A:$F,6,FALSE),0)</f>
        <v>0</v>
      </c>
      <c r="F3770">
        <f>+IFERROR(VLOOKUP(B3770,'[1]Sum table'!$A:$G,7,FALSE),0)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ZK112.K270.C042</v>
      </c>
      <c r="C3771">
        <f>+IFERROR(VLOOKUP(B3771,'[1]Sum table'!$A:$D,4,FALSE),0)</f>
        <v>0</v>
      </c>
      <c r="D3771">
        <f>+IFERROR(VLOOKUP(B3771,'[1]Sum table'!$A:$E,5,FALSE),0)</f>
        <v>0</v>
      </c>
      <c r="E3771">
        <f>+IFERROR(VLOOKUP(B3771,'[1]Sum table'!$A:$F,6,FALSE),0)</f>
        <v>0</v>
      </c>
      <c r="F3771">
        <f>+IFERROR(VLOOKUP(B3771,'[1]Sum table'!$A:$G,7,FALSE),0)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ZK112.K271.C042</v>
      </c>
      <c r="C3772">
        <f>+IFERROR(VLOOKUP(B3772,'[1]Sum table'!$A:$D,4,FALSE),0)</f>
        <v>0</v>
      </c>
      <c r="D3772">
        <f>+IFERROR(VLOOKUP(B3772,'[1]Sum table'!$A:$E,5,FALSE),0)</f>
        <v>0</v>
      </c>
      <c r="E3772">
        <f>+IFERROR(VLOOKUP(B3772,'[1]Sum table'!$A:$F,6,FALSE),0)</f>
        <v>0</v>
      </c>
      <c r="F3772">
        <f>+IFERROR(VLOOKUP(B3772,'[1]Sum table'!$A:$G,7,FALSE),0)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ZK112.K272.C042</v>
      </c>
      <c r="C3773">
        <f>+IFERROR(VLOOKUP(B3773,'[1]Sum table'!$A:$D,4,FALSE),0)</f>
        <v>0</v>
      </c>
      <c r="D3773">
        <f>+IFERROR(VLOOKUP(B3773,'[1]Sum table'!$A:$E,5,FALSE),0)</f>
        <v>0</v>
      </c>
      <c r="E3773">
        <f>+IFERROR(VLOOKUP(B3773,'[1]Sum table'!$A:$F,6,FALSE),0)</f>
        <v>0</v>
      </c>
      <c r="F3773">
        <f>+IFERROR(VLOOKUP(B3773,'[1]Sum table'!$A:$G,7,FALSE),0)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ZK112.K273.C042</v>
      </c>
      <c r="C3774">
        <f>+IFERROR(VLOOKUP(B3774,'[1]Sum table'!$A:$D,4,FALSE),0)</f>
        <v>0</v>
      </c>
      <c r="D3774">
        <f>+IFERROR(VLOOKUP(B3774,'[1]Sum table'!$A:$E,5,FALSE),0)</f>
        <v>0</v>
      </c>
      <c r="E3774">
        <f>+IFERROR(VLOOKUP(B3774,'[1]Sum table'!$A:$F,6,FALSE),0)</f>
        <v>0</v>
      </c>
      <c r="F3774">
        <f>+IFERROR(VLOOKUP(B3774,'[1]Sum table'!$A:$G,7,FALSE),0)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ZK112.K274.C042</v>
      </c>
      <c r="C3775">
        <f>+IFERROR(VLOOKUP(B3775,'[1]Sum table'!$A:$D,4,FALSE),0)</f>
        <v>0</v>
      </c>
      <c r="D3775">
        <f>+IFERROR(VLOOKUP(B3775,'[1]Sum table'!$A:$E,5,FALSE),0)</f>
        <v>0</v>
      </c>
      <c r="E3775">
        <f>+IFERROR(VLOOKUP(B3775,'[1]Sum table'!$A:$F,6,FALSE),0)</f>
        <v>0</v>
      </c>
      <c r="F3775">
        <f>+IFERROR(VLOOKUP(B3775,'[1]Sum table'!$A:$G,7,FALSE),0)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ZK112.K275.C042</v>
      </c>
      <c r="C3776">
        <f>+IFERROR(VLOOKUP(B3776,'[1]Sum table'!$A:$D,4,FALSE),0)</f>
        <v>0</v>
      </c>
      <c r="D3776">
        <f>+IFERROR(VLOOKUP(B3776,'[1]Sum table'!$A:$E,5,FALSE),0)</f>
        <v>0</v>
      </c>
      <c r="E3776">
        <f>+IFERROR(VLOOKUP(B3776,'[1]Sum table'!$A:$F,6,FALSE),0)</f>
        <v>0</v>
      </c>
      <c r="F3776">
        <f>+IFERROR(VLOOKUP(B3776,'[1]Sum table'!$A:$G,7,FALSE),0)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ZK112.K276.C042</v>
      </c>
      <c r="C3777">
        <f>+IFERROR(VLOOKUP(B3777,'[1]Sum table'!$A:$D,4,FALSE),0)</f>
        <v>0</v>
      </c>
      <c r="D3777">
        <f>+IFERROR(VLOOKUP(B3777,'[1]Sum table'!$A:$E,5,FALSE),0)</f>
        <v>0</v>
      </c>
      <c r="E3777">
        <f>+IFERROR(VLOOKUP(B3777,'[1]Sum table'!$A:$F,6,FALSE),0)</f>
        <v>0</v>
      </c>
      <c r="F3777">
        <f>+IFERROR(VLOOKUP(B3777,'[1]Sum table'!$A:$G,7,FALSE),0)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ZK112.K277.C042</v>
      </c>
      <c r="C3778">
        <f>+IFERROR(VLOOKUP(B3778,'[1]Sum table'!$A:$D,4,FALSE),0)</f>
        <v>0</v>
      </c>
      <c r="D3778">
        <f>+IFERROR(VLOOKUP(B3778,'[1]Sum table'!$A:$E,5,FALSE),0)</f>
        <v>0</v>
      </c>
      <c r="E3778">
        <f>+IFERROR(VLOOKUP(B3778,'[1]Sum table'!$A:$F,6,FALSE),0)</f>
        <v>0</v>
      </c>
      <c r="F3778">
        <f>+IFERROR(VLOOKUP(B3778,'[1]Sum table'!$A:$G,7,FALSE),0)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ZK112.K278.C042</v>
      </c>
      <c r="C3779">
        <f>+IFERROR(VLOOKUP(B3779,'[1]Sum table'!$A:$D,4,FALSE),0)</f>
        <v>0</v>
      </c>
      <c r="D3779">
        <f>+IFERROR(VLOOKUP(B3779,'[1]Sum table'!$A:$E,5,FALSE),0)</f>
        <v>0</v>
      </c>
      <c r="E3779">
        <f>+IFERROR(VLOOKUP(B3779,'[1]Sum table'!$A:$F,6,FALSE),0)</f>
        <v>0</v>
      </c>
      <c r="F3779">
        <f>+IFERROR(VLOOKUP(B3779,'[1]Sum table'!$A:$G,7,FALSE),0)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ZK112.K279.C042</v>
      </c>
      <c r="C3780">
        <f>+IFERROR(VLOOKUP(B3780,'[1]Sum table'!$A:$D,4,FALSE),0)</f>
        <v>0</v>
      </c>
      <c r="D3780">
        <f>+IFERROR(VLOOKUP(B3780,'[1]Sum table'!$A:$E,5,FALSE),0)</f>
        <v>0</v>
      </c>
      <c r="E3780">
        <f>+IFERROR(VLOOKUP(B3780,'[1]Sum table'!$A:$F,6,FALSE),0)</f>
        <v>0</v>
      </c>
      <c r="F3780">
        <f>+IFERROR(VLOOKUP(B3780,'[1]Sum table'!$A:$G,7,FALSE),0)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ZK112.K280.C042</v>
      </c>
      <c r="C3781">
        <f>+IFERROR(VLOOKUP(B3781,'[1]Sum table'!$A:$D,4,FALSE),0)</f>
        <v>0</v>
      </c>
      <c r="D3781">
        <f>+IFERROR(VLOOKUP(B3781,'[1]Sum table'!$A:$E,5,FALSE),0)</f>
        <v>0</v>
      </c>
      <c r="E3781">
        <f>+IFERROR(VLOOKUP(B3781,'[1]Sum table'!$A:$F,6,FALSE),0)</f>
        <v>0</v>
      </c>
      <c r="F3781">
        <f>+IFERROR(VLOOKUP(B3781,'[1]Sum table'!$A:$G,7,FALSE),0)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ZK112.K281.C042</v>
      </c>
      <c r="C3782">
        <f>+IFERROR(VLOOKUP(B3782,'[1]Sum table'!$A:$D,4,FALSE),0)</f>
        <v>0</v>
      </c>
      <c r="D3782">
        <f>+IFERROR(VLOOKUP(B3782,'[1]Sum table'!$A:$E,5,FALSE),0)</f>
        <v>0</v>
      </c>
      <c r="E3782">
        <f>+IFERROR(VLOOKUP(B3782,'[1]Sum table'!$A:$F,6,FALSE),0)</f>
        <v>0</v>
      </c>
      <c r="F3782">
        <f>+IFERROR(VLOOKUP(B3782,'[1]Sum table'!$A:$G,7,FALSE),0)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ZK112.K282.C042</v>
      </c>
      <c r="C3783">
        <f>+IFERROR(VLOOKUP(B3783,'[1]Sum table'!$A:$D,4,FALSE),0)</f>
        <v>0</v>
      </c>
      <c r="D3783">
        <f>+IFERROR(VLOOKUP(B3783,'[1]Sum table'!$A:$E,5,FALSE),0)</f>
        <v>0</v>
      </c>
      <c r="E3783">
        <f>+IFERROR(VLOOKUP(B3783,'[1]Sum table'!$A:$F,6,FALSE),0)</f>
        <v>0</v>
      </c>
      <c r="F3783">
        <f>+IFERROR(VLOOKUP(B3783,'[1]Sum table'!$A:$G,7,FALSE),0)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ZK112.K283.C042</v>
      </c>
      <c r="C3784">
        <f>+IFERROR(VLOOKUP(B3784,'[1]Sum table'!$A:$D,4,FALSE),0)</f>
        <v>0</v>
      </c>
      <c r="D3784">
        <f>+IFERROR(VLOOKUP(B3784,'[1]Sum table'!$A:$E,5,FALSE),0)</f>
        <v>0</v>
      </c>
      <c r="E3784">
        <f>+IFERROR(VLOOKUP(B3784,'[1]Sum table'!$A:$F,6,FALSE),0)</f>
        <v>0</v>
      </c>
      <c r="F3784">
        <f>+IFERROR(VLOOKUP(B3784,'[1]Sum table'!$A:$G,7,FALSE),0)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ZK112.K284.C042</v>
      </c>
      <c r="C3785">
        <f>+IFERROR(VLOOKUP(B3785,'[1]Sum table'!$A:$D,4,FALSE),0)</f>
        <v>0</v>
      </c>
      <c r="D3785">
        <f>+IFERROR(VLOOKUP(B3785,'[1]Sum table'!$A:$E,5,FALSE),0)</f>
        <v>0</v>
      </c>
      <c r="E3785">
        <f>+IFERROR(VLOOKUP(B3785,'[1]Sum table'!$A:$F,6,FALSE),0)</f>
        <v>0</v>
      </c>
      <c r="F3785">
        <f>+IFERROR(VLOOKUP(B3785,'[1]Sum table'!$A:$G,7,FALSE),0)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ZK112.K285.C042</v>
      </c>
      <c r="C3786">
        <f>+IFERROR(VLOOKUP(B3786,'[1]Sum table'!$A:$D,4,FALSE),0)</f>
        <v>0</v>
      </c>
      <c r="D3786">
        <f>+IFERROR(VLOOKUP(B3786,'[1]Sum table'!$A:$E,5,FALSE),0)</f>
        <v>0</v>
      </c>
      <c r="E3786">
        <f>+IFERROR(VLOOKUP(B3786,'[1]Sum table'!$A:$F,6,FALSE),0)</f>
        <v>0</v>
      </c>
      <c r="F3786">
        <f>+IFERROR(VLOOKUP(B3786,'[1]Sum table'!$A:$G,7,FALSE),0)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ZK112.K286.C042</v>
      </c>
      <c r="C3787">
        <f>+IFERROR(VLOOKUP(B3787,'[1]Sum table'!$A:$D,4,FALSE),0)</f>
        <v>0</v>
      </c>
      <c r="D3787">
        <f>+IFERROR(VLOOKUP(B3787,'[1]Sum table'!$A:$E,5,FALSE),0)</f>
        <v>0</v>
      </c>
      <c r="E3787">
        <f>+IFERROR(VLOOKUP(B3787,'[1]Sum table'!$A:$F,6,FALSE),0)</f>
        <v>0</v>
      </c>
      <c r="F3787">
        <f>+IFERROR(VLOOKUP(B3787,'[1]Sum table'!$A:$G,7,FALSE),0)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ZK112.K287.C042</v>
      </c>
      <c r="C3788">
        <f>+IFERROR(VLOOKUP(B3788,'[1]Sum table'!$A:$D,4,FALSE),0)</f>
        <v>0</v>
      </c>
      <c r="D3788">
        <f>+IFERROR(VLOOKUP(B3788,'[1]Sum table'!$A:$E,5,FALSE),0)</f>
        <v>0</v>
      </c>
      <c r="E3788">
        <f>+IFERROR(VLOOKUP(B3788,'[1]Sum table'!$A:$F,6,FALSE),0)</f>
        <v>0</v>
      </c>
      <c r="F3788">
        <f>+IFERROR(VLOOKUP(B3788,'[1]Sum table'!$A:$G,7,FALSE),0)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ZK112.K288.C042</v>
      </c>
      <c r="C3789">
        <f>+IFERROR(VLOOKUP(B3789,'[1]Sum table'!$A:$D,4,FALSE),0)</f>
        <v>0</v>
      </c>
      <c r="D3789">
        <f>+IFERROR(VLOOKUP(B3789,'[1]Sum table'!$A:$E,5,FALSE),0)</f>
        <v>0</v>
      </c>
      <c r="E3789">
        <f>+IFERROR(VLOOKUP(B3789,'[1]Sum table'!$A:$F,6,FALSE),0)</f>
        <v>0</v>
      </c>
      <c r="F3789">
        <f>+IFERROR(VLOOKUP(B3789,'[1]Sum table'!$A:$G,7,FALSE),0)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ZK112.K289.C042</v>
      </c>
      <c r="C3790">
        <f>+IFERROR(VLOOKUP(B3790,'[1]Sum table'!$A:$D,4,FALSE),0)</f>
        <v>0</v>
      </c>
      <c r="D3790">
        <f>+IFERROR(VLOOKUP(B3790,'[1]Sum table'!$A:$E,5,FALSE),0)</f>
        <v>0</v>
      </c>
      <c r="E3790">
        <f>+IFERROR(VLOOKUP(B3790,'[1]Sum table'!$A:$F,6,FALSE),0)</f>
        <v>0</v>
      </c>
      <c r="F3790">
        <f>+IFERROR(VLOOKUP(B3790,'[1]Sum table'!$A:$G,7,FALSE),0)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ZK112.K290.C042</v>
      </c>
      <c r="C3791">
        <f>+IFERROR(VLOOKUP(B3791,'[1]Sum table'!$A:$D,4,FALSE),0)</f>
        <v>0</v>
      </c>
      <c r="D3791">
        <f>+IFERROR(VLOOKUP(B3791,'[1]Sum table'!$A:$E,5,FALSE),0)</f>
        <v>0</v>
      </c>
      <c r="E3791">
        <f>+IFERROR(VLOOKUP(B3791,'[1]Sum table'!$A:$F,6,FALSE),0)</f>
        <v>0</v>
      </c>
      <c r="F3791">
        <f>+IFERROR(VLOOKUP(B3791,'[1]Sum table'!$A:$G,7,FALSE),0)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ZK112.K291.C042</v>
      </c>
      <c r="C3792">
        <f>+IFERROR(VLOOKUP(B3792,'[1]Sum table'!$A:$D,4,FALSE),0)</f>
        <v>0</v>
      </c>
      <c r="D3792">
        <f>+IFERROR(VLOOKUP(B3792,'[1]Sum table'!$A:$E,5,FALSE),0)</f>
        <v>0</v>
      </c>
      <c r="E3792">
        <f>+IFERROR(VLOOKUP(B3792,'[1]Sum table'!$A:$F,6,FALSE),0)</f>
        <v>0</v>
      </c>
      <c r="F3792">
        <f>+IFERROR(VLOOKUP(B3792,'[1]Sum table'!$A:$G,7,FALSE),0)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ZK112.K292.C042</v>
      </c>
      <c r="C3793">
        <f>+IFERROR(VLOOKUP(B3793,'[1]Sum table'!$A:$D,4,FALSE),0)</f>
        <v>0</v>
      </c>
      <c r="D3793">
        <f>+IFERROR(VLOOKUP(B3793,'[1]Sum table'!$A:$E,5,FALSE),0)</f>
        <v>0</v>
      </c>
      <c r="E3793">
        <f>+IFERROR(VLOOKUP(B3793,'[1]Sum table'!$A:$F,6,FALSE),0)</f>
        <v>0</v>
      </c>
      <c r="F3793">
        <f>+IFERROR(VLOOKUP(B3793,'[1]Sum table'!$A:$G,7,FALSE),0)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ZK112.K293.C042</v>
      </c>
      <c r="C3794">
        <f>+IFERROR(VLOOKUP(B3794,'[1]Sum table'!$A:$D,4,FALSE),0)</f>
        <v>0</v>
      </c>
      <c r="D3794">
        <f>+IFERROR(VLOOKUP(B3794,'[1]Sum table'!$A:$E,5,FALSE),0)</f>
        <v>0</v>
      </c>
      <c r="E3794">
        <f>+IFERROR(VLOOKUP(B3794,'[1]Sum table'!$A:$F,6,FALSE),0)</f>
        <v>0</v>
      </c>
      <c r="F3794">
        <f>+IFERROR(VLOOKUP(B3794,'[1]Sum table'!$A:$G,7,FALSE),0)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ZK112.K294.C042</v>
      </c>
      <c r="C3795">
        <f>+IFERROR(VLOOKUP(B3795,'[1]Sum table'!$A:$D,4,FALSE),0)</f>
        <v>0</v>
      </c>
      <c r="D3795">
        <f>+IFERROR(VLOOKUP(B3795,'[1]Sum table'!$A:$E,5,FALSE),0)</f>
        <v>0</v>
      </c>
      <c r="E3795">
        <f>+IFERROR(VLOOKUP(B3795,'[1]Sum table'!$A:$F,6,FALSE),0)</f>
        <v>0</v>
      </c>
      <c r="F3795">
        <f>+IFERROR(VLOOKUP(B3795,'[1]Sum table'!$A:$G,7,FALSE),0)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ZK112.K295.C042</v>
      </c>
      <c r="C3796">
        <f>+IFERROR(VLOOKUP(B3796,'[1]Sum table'!$A:$D,4,FALSE),0)</f>
        <v>0</v>
      </c>
      <c r="D3796">
        <f>+IFERROR(VLOOKUP(B3796,'[1]Sum table'!$A:$E,5,FALSE),0)</f>
        <v>0</v>
      </c>
      <c r="E3796">
        <f>+IFERROR(VLOOKUP(B3796,'[1]Sum table'!$A:$F,6,FALSE),0)</f>
        <v>0</v>
      </c>
      <c r="F3796">
        <f>+IFERROR(VLOOKUP(B3796,'[1]Sum table'!$A:$G,7,FALSE),0)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ZK112.K296.C042</v>
      </c>
      <c r="C3797">
        <f>+IFERROR(VLOOKUP(B3797,'[1]Sum table'!$A:$D,4,FALSE),0)</f>
        <v>0</v>
      </c>
      <c r="D3797">
        <f>+IFERROR(VLOOKUP(B3797,'[1]Sum table'!$A:$E,5,FALSE),0)</f>
        <v>0</v>
      </c>
      <c r="E3797">
        <f>+IFERROR(VLOOKUP(B3797,'[1]Sum table'!$A:$F,6,FALSE),0)</f>
        <v>0</v>
      </c>
      <c r="F3797">
        <f>+IFERROR(VLOOKUP(B3797,'[1]Sum table'!$A:$G,7,FALSE),0)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ZK112.K297.C042</v>
      </c>
      <c r="C3798">
        <f>+IFERROR(VLOOKUP(B3798,'[1]Sum table'!$A:$D,4,FALSE),0)</f>
        <v>0</v>
      </c>
      <c r="D3798">
        <f>+IFERROR(VLOOKUP(B3798,'[1]Sum table'!$A:$E,5,FALSE),0)</f>
        <v>0</v>
      </c>
      <c r="E3798">
        <f>+IFERROR(VLOOKUP(B3798,'[1]Sum table'!$A:$F,6,FALSE),0)</f>
        <v>0</v>
      </c>
      <c r="F3798">
        <f>+IFERROR(VLOOKUP(B3798,'[1]Sum table'!$A:$G,7,FALSE),0)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ZK112.K298.C042</v>
      </c>
      <c r="C3799">
        <f>+IFERROR(VLOOKUP(B3799,'[1]Sum table'!$A:$D,4,FALSE),0)</f>
        <v>0</v>
      </c>
      <c r="D3799">
        <f>+IFERROR(VLOOKUP(B3799,'[1]Sum table'!$A:$E,5,FALSE),0)</f>
        <v>0</v>
      </c>
      <c r="E3799">
        <f>+IFERROR(VLOOKUP(B3799,'[1]Sum table'!$A:$F,6,FALSE),0)</f>
        <v>0</v>
      </c>
      <c r="F3799">
        <f>+IFERROR(VLOOKUP(B3799,'[1]Sum table'!$A:$G,7,FALSE),0)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ZK112.K299.C042</v>
      </c>
      <c r="C3800">
        <f>+IFERROR(VLOOKUP(B3800,'[1]Sum table'!$A:$D,4,FALSE),0)</f>
        <v>0</v>
      </c>
      <c r="D3800">
        <f>+IFERROR(VLOOKUP(B3800,'[1]Sum table'!$A:$E,5,FALSE),0)</f>
        <v>0</v>
      </c>
      <c r="E3800">
        <f>+IFERROR(VLOOKUP(B3800,'[1]Sum table'!$A:$F,6,FALSE),0)</f>
        <v>0</v>
      </c>
      <c r="F3800">
        <f>+IFERROR(VLOOKUP(B3800,'[1]Sum table'!$A:$G,7,FALSE),0)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ZK112.K300.C042</v>
      </c>
      <c r="C3801">
        <f>+IFERROR(VLOOKUP(B3801,'[1]Sum table'!$A:$D,4,FALSE),0)</f>
        <v>0</v>
      </c>
      <c r="D3801">
        <f>+IFERROR(VLOOKUP(B3801,'[1]Sum table'!$A:$E,5,FALSE),0)</f>
        <v>0</v>
      </c>
      <c r="E3801">
        <f>+IFERROR(VLOOKUP(B3801,'[1]Sum table'!$A:$F,6,FALSE),0)</f>
        <v>0</v>
      </c>
      <c r="F3801">
        <f>+IFERROR(VLOOKUP(B3801,'[1]Sum table'!$A:$G,7,FALSE),0)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ZK112.K301.C042</v>
      </c>
      <c r="C3802">
        <f>+IFERROR(VLOOKUP(B3802,'[1]Sum table'!$A:$D,4,FALSE),0)</f>
        <v>0</v>
      </c>
      <c r="D3802">
        <f>+IFERROR(VLOOKUP(B3802,'[1]Sum table'!$A:$E,5,FALSE),0)</f>
        <v>0</v>
      </c>
      <c r="E3802">
        <f>+IFERROR(VLOOKUP(B3802,'[1]Sum table'!$A:$F,6,FALSE),0)</f>
        <v>0</v>
      </c>
      <c r="F3802">
        <f>+IFERROR(VLOOKUP(B3802,'[1]Sum table'!$A:$G,7,FALSE),0)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ZK112.K302.C042</v>
      </c>
      <c r="C3803">
        <f>+IFERROR(VLOOKUP(B3803,'[1]Sum table'!$A:$D,4,FALSE),0)</f>
        <v>0</v>
      </c>
      <c r="D3803">
        <f>+IFERROR(VLOOKUP(B3803,'[1]Sum table'!$A:$E,5,FALSE),0)</f>
        <v>0</v>
      </c>
      <c r="E3803">
        <f>+IFERROR(VLOOKUP(B3803,'[1]Sum table'!$A:$F,6,FALSE),0)</f>
        <v>0</v>
      </c>
      <c r="F3803">
        <f>+IFERROR(VLOOKUP(B3803,'[1]Sum table'!$A:$G,7,FALSE),0)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ZK112.K303.C042</v>
      </c>
      <c r="C3804">
        <f>+IFERROR(VLOOKUP(B3804,'[1]Sum table'!$A:$D,4,FALSE),0)</f>
        <v>0</v>
      </c>
      <c r="D3804">
        <f>+IFERROR(VLOOKUP(B3804,'[1]Sum table'!$A:$E,5,FALSE),0)</f>
        <v>0</v>
      </c>
      <c r="E3804">
        <f>+IFERROR(VLOOKUP(B3804,'[1]Sum table'!$A:$F,6,FALSE),0)</f>
        <v>0</v>
      </c>
      <c r="F3804">
        <f>+IFERROR(VLOOKUP(B3804,'[1]Sum table'!$A:$G,7,FALSE),0)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ZK112.K304.C042</v>
      </c>
      <c r="C3805">
        <f>+IFERROR(VLOOKUP(B3805,'[1]Sum table'!$A:$D,4,FALSE),0)</f>
        <v>0</v>
      </c>
      <c r="D3805">
        <f>+IFERROR(VLOOKUP(B3805,'[1]Sum table'!$A:$E,5,FALSE),0)</f>
        <v>0</v>
      </c>
      <c r="E3805">
        <f>+IFERROR(VLOOKUP(B3805,'[1]Sum table'!$A:$F,6,FALSE),0)</f>
        <v>0</v>
      </c>
      <c r="F3805">
        <f>+IFERROR(VLOOKUP(B3805,'[1]Sum table'!$A:$G,7,FALSE),0)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ZK112.K305.C042</v>
      </c>
      <c r="C3806">
        <f>+IFERROR(VLOOKUP(B3806,'[1]Sum table'!$A:$D,4,FALSE),0)</f>
        <v>0</v>
      </c>
      <c r="D3806">
        <f>+IFERROR(VLOOKUP(B3806,'[1]Sum table'!$A:$E,5,FALSE),0)</f>
        <v>0</v>
      </c>
      <c r="E3806">
        <f>+IFERROR(VLOOKUP(B3806,'[1]Sum table'!$A:$F,6,FALSE),0)</f>
        <v>0</v>
      </c>
      <c r="F3806">
        <f>+IFERROR(VLOOKUP(B3806,'[1]Sum table'!$A:$G,7,FALSE),0)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ZK112.K306.C042</v>
      </c>
      <c r="C3807">
        <f>+IFERROR(VLOOKUP(B3807,'[1]Sum table'!$A:$D,4,FALSE),0)</f>
        <v>0</v>
      </c>
      <c r="D3807">
        <f>+IFERROR(VLOOKUP(B3807,'[1]Sum table'!$A:$E,5,FALSE),0)</f>
        <v>0</v>
      </c>
      <c r="E3807">
        <f>+IFERROR(VLOOKUP(B3807,'[1]Sum table'!$A:$F,6,FALSE),0)</f>
        <v>0</v>
      </c>
      <c r="F3807">
        <f>+IFERROR(VLOOKUP(B3807,'[1]Sum table'!$A:$G,7,FALSE),0)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ZK112.K307.C042</v>
      </c>
      <c r="C3808">
        <f>+IFERROR(VLOOKUP(B3808,'[1]Sum table'!$A:$D,4,FALSE),0)</f>
        <v>0</v>
      </c>
      <c r="D3808">
        <f>+IFERROR(VLOOKUP(B3808,'[1]Sum table'!$A:$E,5,FALSE),0)</f>
        <v>0</v>
      </c>
      <c r="E3808">
        <f>+IFERROR(VLOOKUP(B3808,'[1]Sum table'!$A:$F,6,FALSE),0)</f>
        <v>0</v>
      </c>
      <c r="F3808">
        <f>+IFERROR(VLOOKUP(B3808,'[1]Sum table'!$A:$G,7,FALSE),0)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ZK112.K308.C042</v>
      </c>
      <c r="C3809">
        <f>+IFERROR(VLOOKUP(B3809,'[1]Sum table'!$A:$D,4,FALSE),0)</f>
        <v>0</v>
      </c>
      <c r="D3809">
        <f>+IFERROR(VLOOKUP(B3809,'[1]Sum table'!$A:$E,5,FALSE),0)</f>
        <v>0</v>
      </c>
      <c r="E3809">
        <f>+IFERROR(VLOOKUP(B3809,'[1]Sum table'!$A:$F,6,FALSE),0)</f>
        <v>0</v>
      </c>
      <c r="F3809">
        <f>+IFERROR(VLOOKUP(B3809,'[1]Sum table'!$A:$G,7,FALSE),0)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ZK112.K309.C042</v>
      </c>
      <c r="C3810">
        <f>+IFERROR(VLOOKUP(B3810,'[1]Sum table'!$A:$D,4,FALSE),0)</f>
        <v>0</v>
      </c>
      <c r="D3810">
        <f>+IFERROR(VLOOKUP(B3810,'[1]Sum table'!$A:$E,5,FALSE),0)</f>
        <v>0</v>
      </c>
      <c r="E3810">
        <f>+IFERROR(VLOOKUP(B3810,'[1]Sum table'!$A:$F,6,FALSE),0)</f>
        <v>0</v>
      </c>
      <c r="F3810">
        <f>+IFERROR(VLOOKUP(B3810,'[1]Sum table'!$A:$G,7,FALSE),0)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ZK112.K310.C042</v>
      </c>
      <c r="C3811">
        <f>+IFERROR(VLOOKUP(B3811,'[1]Sum table'!$A:$D,4,FALSE),0)</f>
        <v>0</v>
      </c>
      <c r="D3811">
        <f>+IFERROR(VLOOKUP(B3811,'[1]Sum table'!$A:$E,5,FALSE),0)</f>
        <v>0</v>
      </c>
      <c r="E3811">
        <f>+IFERROR(VLOOKUP(B3811,'[1]Sum table'!$A:$F,6,FALSE),0)</f>
        <v>0</v>
      </c>
      <c r="F3811">
        <f>+IFERROR(VLOOKUP(B3811,'[1]Sum table'!$A:$G,7,FALSE),0)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ZK112.K311.C042</v>
      </c>
      <c r="C3812">
        <f>+IFERROR(VLOOKUP(B3812,'[1]Sum table'!$A:$D,4,FALSE),0)</f>
        <v>0</v>
      </c>
      <c r="D3812">
        <f>+IFERROR(VLOOKUP(B3812,'[1]Sum table'!$A:$E,5,FALSE),0)</f>
        <v>0</v>
      </c>
      <c r="E3812">
        <f>+IFERROR(VLOOKUP(B3812,'[1]Sum table'!$A:$F,6,FALSE),0)</f>
        <v>0</v>
      </c>
      <c r="F3812">
        <f>+IFERROR(VLOOKUP(B3812,'[1]Sum table'!$A:$G,7,FALSE),0)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ZK112.K312.C042</v>
      </c>
      <c r="C3813">
        <f>+IFERROR(VLOOKUP(B3813,'[1]Sum table'!$A:$D,4,FALSE),0)</f>
        <v>0</v>
      </c>
      <c r="D3813">
        <f>+IFERROR(VLOOKUP(B3813,'[1]Sum table'!$A:$E,5,FALSE),0)</f>
        <v>0</v>
      </c>
      <c r="E3813">
        <f>+IFERROR(VLOOKUP(B3813,'[1]Sum table'!$A:$F,6,FALSE),0)</f>
        <v>0</v>
      </c>
      <c r="F3813">
        <f>+IFERROR(VLOOKUP(B3813,'[1]Sum table'!$A:$G,7,FALSE),0)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ZK112.K313.C042</v>
      </c>
      <c r="C3814">
        <f>+IFERROR(VLOOKUP(B3814,'[1]Sum table'!$A:$D,4,FALSE),0)</f>
        <v>0</v>
      </c>
      <c r="D3814">
        <f>+IFERROR(VLOOKUP(B3814,'[1]Sum table'!$A:$E,5,FALSE),0)</f>
        <v>0</v>
      </c>
      <c r="E3814">
        <f>+IFERROR(VLOOKUP(B3814,'[1]Sum table'!$A:$F,6,FALSE),0)</f>
        <v>0</v>
      </c>
      <c r="F3814">
        <f>+IFERROR(VLOOKUP(B3814,'[1]Sum table'!$A:$G,7,FALSE),0)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ZK112.K314.C042</v>
      </c>
      <c r="C3815">
        <f>+IFERROR(VLOOKUP(B3815,'[1]Sum table'!$A:$D,4,FALSE),0)</f>
        <v>0</v>
      </c>
      <c r="D3815">
        <f>+IFERROR(VLOOKUP(B3815,'[1]Sum table'!$A:$E,5,FALSE),0)</f>
        <v>0</v>
      </c>
      <c r="E3815">
        <f>+IFERROR(VLOOKUP(B3815,'[1]Sum table'!$A:$F,6,FALSE),0)</f>
        <v>0</v>
      </c>
      <c r="F3815">
        <f>+IFERROR(VLOOKUP(B3815,'[1]Sum table'!$A:$G,7,FALSE),0)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ZK112.K315.C042</v>
      </c>
      <c r="C3816">
        <f>+IFERROR(VLOOKUP(B3816,'[1]Sum table'!$A:$D,4,FALSE),0)</f>
        <v>0</v>
      </c>
      <c r="D3816">
        <f>+IFERROR(VLOOKUP(B3816,'[1]Sum table'!$A:$E,5,FALSE),0)</f>
        <v>0</v>
      </c>
      <c r="E3816">
        <f>+IFERROR(VLOOKUP(B3816,'[1]Sum table'!$A:$F,6,FALSE),0)</f>
        <v>0</v>
      </c>
      <c r="F3816">
        <f>+IFERROR(VLOOKUP(B3816,'[1]Sum table'!$A:$G,7,FALSE),0)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ZK112.K316.C042</v>
      </c>
      <c r="C3817">
        <f>+IFERROR(VLOOKUP(B3817,'[1]Sum table'!$A:$D,4,FALSE),0)</f>
        <v>0</v>
      </c>
      <c r="D3817">
        <f>+IFERROR(VLOOKUP(B3817,'[1]Sum table'!$A:$E,5,FALSE),0)</f>
        <v>0</v>
      </c>
      <c r="E3817">
        <f>+IFERROR(VLOOKUP(B3817,'[1]Sum table'!$A:$F,6,FALSE),0)</f>
        <v>0</v>
      </c>
      <c r="F3817">
        <f>+IFERROR(VLOOKUP(B3817,'[1]Sum table'!$A:$G,7,FALSE),0)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ZK112.K317.C042</v>
      </c>
      <c r="C3818">
        <f>+IFERROR(VLOOKUP(B3818,'[1]Sum table'!$A:$D,4,FALSE),0)</f>
        <v>0</v>
      </c>
      <c r="D3818">
        <f>+IFERROR(VLOOKUP(B3818,'[1]Sum table'!$A:$E,5,FALSE),0)</f>
        <v>0</v>
      </c>
      <c r="E3818">
        <f>+IFERROR(VLOOKUP(B3818,'[1]Sum table'!$A:$F,6,FALSE),0)</f>
        <v>0</v>
      </c>
      <c r="F3818">
        <f>+IFERROR(VLOOKUP(B3818,'[1]Sum table'!$A:$G,7,FALSE),0)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ZK112.K318.C042</v>
      </c>
      <c r="C3819">
        <f>+IFERROR(VLOOKUP(B3819,'[1]Sum table'!$A:$D,4,FALSE),0)</f>
        <v>0</v>
      </c>
      <c r="D3819">
        <f>+IFERROR(VLOOKUP(B3819,'[1]Sum table'!$A:$E,5,FALSE),0)</f>
        <v>0</v>
      </c>
      <c r="E3819">
        <f>+IFERROR(VLOOKUP(B3819,'[1]Sum table'!$A:$F,6,FALSE),0)</f>
        <v>0</v>
      </c>
      <c r="F3819">
        <f>+IFERROR(VLOOKUP(B3819,'[1]Sum table'!$A:$G,7,FALSE),0)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ZK112.K319.C042</v>
      </c>
      <c r="C3820">
        <f>+IFERROR(VLOOKUP(B3820,'[1]Sum table'!$A:$D,4,FALSE),0)</f>
        <v>0</v>
      </c>
      <c r="D3820">
        <f>+IFERROR(VLOOKUP(B3820,'[1]Sum table'!$A:$E,5,FALSE),0)</f>
        <v>0</v>
      </c>
      <c r="E3820">
        <f>+IFERROR(VLOOKUP(B3820,'[1]Sum table'!$A:$F,6,FALSE),0)</f>
        <v>0</v>
      </c>
      <c r="F3820">
        <f>+IFERROR(VLOOKUP(B3820,'[1]Sum table'!$A:$G,7,FALSE),0)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ZK112.K320.C042</v>
      </c>
      <c r="C3821">
        <f>+IFERROR(VLOOKUP(B3821,'[1]Sum table'!$A:$D,4,FALSE),0)</f>
        <v>0</v>
      </c>
      <c r="D3821">
        <f>+IFERROR(VLOOKUP(B3821,'[1]Sum table'!$A:$E,5,FALSE),0)</f>
        <v>0</v>
      </c>
      <c r="E3821">
        <f>+IFERROR(VLOOKUP(B3821,'[1]Sum table'!$A:$F,6,FALSE),0)</f>
        <v>0</v>
      </c>
      <c r="F3821">
        <f>+IFERROR(VLOOKUP(B3821,'[1]Sum table'!$A:$G,7,FALSE),0)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ZK112.K321.C042</v>
      </c>
      <c r="C3822">
        <f>+IFERROR(VLOOKUP(B3822,'[1]Sum table'!$A:$D,4,FALSE),0)</f>
        <v>0</v>
      </c>
      <c r="D3822">
        <f>+IFERROR(VLOOKUP(B3822,'[1]Sum table'!$A:$E,5,FALSE),0)</f>
        <v>0</v>
      </c>
      <c r="E3822">
        <f>+IFERROR(VLOOKUP(B3822,'[1]Sum table'!$A:$F,6,FALSE),0)</f>
        <v>0</v>
      </c>
      <c r="F3822">
        <f>+IFERROR(VLOOKUP(B3822,'[1]Sum table'!$A:$G,7,FALSE),0)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ZK112.K322.C042</v>
      </c>
      <c r="C3823">
        <f>+IFERROR(VLOOKUP(B3823,'[1]Sum table'!$A:$D,4,FALSE),0)</f>
        <v>0</v>
      </c>
      <c r="D3823">
        <f>+IFERROR(VLOOKUP(B3823,'[1]Sum table'!$A:$E,5,FALSE),0)</f>
        <v>0</v>
      </c>
      <c r="E3823">
        <f>+IFERROR(VLOOKUP(B3823,'[1]Sum table'!$A:$F,6,FALSE),0)</f>
        <v>0</v>
      </c>
      <c r="F3823">
        <f>+IFERROR(VLOOKUP(B3823,'[1]Sum table'!$A:$G,7,FALSE),0)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ZK112.K323.C042</v>
      </c>
      <c r="C3824">
        <f>+IFERROR(VLOOKUP(B3824,'[1]Sum table'!$A:$D,4,FALSE),0)</f>
        <v>0</v>
      </c>
      <c r="D3824">
        <f>+IFERROR(VLOOKUP(B3824,'[1]Sum table'!$A:$E,5,FALSE),0)</f>
        <v>0</v>
      </c>
      <c r="E3824">
        <f>+IFERROR(VLOOKUP(B3824,'[1]Sum table'!$A:$F,6,FALSE),0)</f>
        <v>0</v>
      </c>
      <c r="F3824">
        <f>+IFERROR(VLOOKUP(B3824,'[1]Sum table'!$A:$G,7,FALSE),0)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ZK112.K324.C042</v>
      </c>
      <c r="C3825">
        <f>+IFERROR(VLOOKUP(B3825,'[1]Sum table'!$A:$D,4,FALSE),0)</f>
        <v>0</v>
      </c>
      <c r="D3825">
        <f>+IFERROR(VLOOKUP(B3825,'[1]Sum table'!$A:$E,5,FALSE),0)</f>
        <v>0</v>
      </c>
      <c r="E3825">
        <f>+IFERROR(VLOOKUP(B3825,'[1]Sum table'!$A:$F,6,FALSE),0)</f>
        <v>0</v>
      </c>
      <c r="F3825">
        <f>+IFERROR(VLOOKUP(B3825,'[1]Sum table'!$A:$G,7,FALSE),0)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ZK112.K325.C042</v>
      </c>
      <c r="C3826">
        <f>+IFERROR(VLOOKUP(B3826,'[1]Sum table'!$A:$D,4,FALSE),0)</f>
        <v>0</v>
      </c>
      <c r="D3826">
        <f>+IFERROR(VLOOKUP(B3826,'[1]Sum table'!$A:$E,5,FALSE),0)</f>
        <v>0</v>
      </c>
      <c r="E3826">
        <f>+IFERROR(VLOOKUP(B3826,'[1]Sum table'!$A:$F,6,FALSE),0)</f>
        <v>0</v>
      </c>
      <c r="F3826">
        <f>+IFERROR(VLOOKUP(B3826,'[1]Sum table'!$A:$G,7,FALSE),0)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ZK112.K326.C042</v>
      </c>
      <c r="C3827">
        <f>+IFERROR(VLOOKUP(B3827,'[1]Sum table'!$A:$D,4,FALSE),0)</f>
        <v>0</v>
      </c>
      <c r="D3827">
        <f>+IFERROR(VLOOKUP(B3827,'[1]Sum table'!$A:$E,5,FALSE),0)</f>
        <v>0</v>
      </c>
      <c r="E3827">
        <f>+IFERROR(VLOOKUP(B3827,'[1]Sum table'!$A:$F,6,FALSE),0)</f>
        <v>0</v>
      </c>
      <c r="F3827">
        <f>+IFERROR(VLOOKUP(B3827,'[1]Sum table'!$A:$G,7,FALSE),0)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ZK112.K327.C042</v>
      </c>
      <c r="C3828">
        <f>+IFERROR(VLOOKUP(B3828,'[1]Sum table'!$A:$D,4,FALSE),0)</f>
        <v>0</v>
      </c>
      <c r="D3828">
        <f>+IFERROR(VLOOKUP(B3828,'[1]Sum table'!$A:$E,5,FALSE),0)</f>
        <v>0</v>
      </c>
      <c r="E3828">
        <f>+IFERROR(VLOOKUP(B3828,'[1]Sum table'!$A:$F,6,FALSE),0)</f>
        <v>0</v>
      </c>
      <c r="F3828">
        <f>+IFERROR(VLOOKUP(B3828,'[1]Sum table'!$A:$G,7,FALSE),0)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ZK112.K328.C042</v>
      </c>
      <c r="C3829">
        <f>+IFERROR(VLOOKUP(B3829,'[1]Sum table'!$A:$D,4,FALSE),0)</f>
        <v>0</v>
      </c>
      <c r="D3829">
        <f>+IFERROR(VLOOKUP(B3829,'[1]Sum table'!$A:$E,5,FALSE),0)</f>
        <v>0</v>
      </c>
      <c r="E3829">
        <f>+IFERROR(VLOOKUP(B3829,'[1]Sum table'!$A:$F,6,FALSE),0)</f>
        <v>0</v>
      </c>
      <c r="F3829">
        <f>+IFERROR(VLOOKUP(B3829,'[1]Sum table'!$A:$G,7,FALSE),0)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ZK112.K329.C042</v>
      </c>
      <c r="C3830">
        <f>+IFERROR(VLOOKUP(B3830,'[1]Sum table'!$A:$D,4,FALSE),0)</f>
        <v>0</v>
      </c>
      <c r="D3830">
        <f>+IFERROR(VLOOKUP(B3830,'[1]Sum table'!$A:$E,5,FALSE),0)</f>
        <v>0</v>
      </c>
      <c r="E3830">
        <f>+IFERROR(VLOOKUP(B3830,'[1]Sum table'!$A:$F,6,FALSE),0)</f>
        <v>0</v>
      </c>
      <c r="F3830">
        <f>+IFERROR(VLOOKUP(B3830,'[1]Sum table'!$A:$G,7,FALSE),0)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ZK112.K330.C042</v>
      </c>
      <c r="C3831">
        <f>+IFERROR(VLOOKUP(B3831,'[1]Sum table'!$A:$D,4,FALSE),0)</f>
        <v>0</v>
      </c>
      <c r="D3831">
        <f>+IFERROR(VLOOKUP(B3831,'[1]Sum table'!$A:$E,5,FALSE),0)</f>
        <v>0</v>
      </c>
      <c r="E3831">
        <f>+IFERROR(VLOOKUP(B3831,'[1]Sum table'!$A:$F,6,FALSE),0)</f>
        <v>0</v>
      </c>
      <c r="F3831">
        <f>+IFERROR(VLOOKUP(B3831,'[1]Sum table'!$A:$G,7,FALSE),0)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ZK112.K331.C042</v>
      </c>
      <c r="C3832">
        <f>+IFERROR(VLOOKUP(B3832,'[1]Sum table'!$A:$D,4,FALSE),0)</f>
        <v>0</v>
      </c>
      <c r="D3832">
        <f>+IFERROR(VLOOKUP(B3832,'[1]Sum table'!$A:$E,5,FALSE),0)</f>
        <v>0</v>
      </c>
      <c r="E3832">
        <f>+IFERROR(VLOOKUP(B3832,'[1]Sum table'!$A:$F,6,FALSE),0)</f>
        <v>0</v>
      </c>
      <c r="F3832">
        <f>+IFERROR(VLOOKUP(B3832,'[1]Sum table'!$A:$G,7,FALSE),0)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ZK112.K332.C042</v>
      </c>
      <c r="C3833">
        <f>+IFERROR(VLOOKUP(B3833,'[1]Sum table'!$A:$D,4,FALSE),0)</f>
        <v>0</v>
      </c>
      <c r="D3833">
        <f>+IFERROR(VLOOKUP(B3833,'[1]Sum table'!$A:$E,5,FALSE),0)</f>
        <v>0</v>
      </c>
      <c r="E3833">
        <f>+IFERROR(VLOOKUP(B3833,'[1]Sum table'!$A:$F,6,FALSE),0)</f>
        <v>0</v>
      </c>
      <c r="F3833">
        <f>+IFERROR(VLOOKUP(B3833,'[1]Sum table'!$A:$G,7,FALSE),0)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ZK112.K333.C042</v>
      </c>
      <c r="C3834">
        <f>+IFERROR(VLOOKUP(B3834,'[1]Sum table'!$A:$D,4,FALSE),0)</f>
        <v>0</v>
      </c>
      <c r="D3834">
        <f>+IFERROR(VLOOKUP(B3834,'[1]Sum table'!$A:$E,5,FALSE),0)</f>
        <v>0</v>
      </c>
      <c r="E3834">
        <f>+IFERROR(VLOOKUP(B3834,'[1]Sum table'!$A:$F,6,FALSE),0)</f>
        <v>0</v>
      </c>
      <c r="F3834">
        <f>+IFERROR(VLOOKUP(B3834,'[1]Sum table'!$A:$G,7,FALSE),0)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ZK112.K334.C042</v>
      </c>
      <c r="C3835">
        <f>+IFERROR(VLOOKUP(B3835,'[1]Sum table'!$A:$D,4,FALSE),0)</f>
        <v>0</v>
      </c>
      <c r="D3835">
        <f>+IFERROR(VLOOKUP(B3835,'[1]Sum table'!$A:$E,5,FALSE),0)</f>
        <v>0</v>
      </c>
      <c r="E3835">
        <f>+IFERROR(VLOOKUP(B3835,'[1]Sum table'!$A:$F,6,FALSE),0)</f>
        <v>0</v>
      </c>
      <c r="F3835">
        <f>+IFERROR(VLOOKUP(B3835,'[1]Sum table'!$A:$G,7,FALSE),0)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ZK112.K335.C042</v>
      </c>
      <c r="C3836">
        <f>+IFERROR(VLOOKUP(B3836,'[1]Sum table'!$A:$D,4,FALSE),0)</f>
        <v>0</v>
      </c>
      <c r="D3836">
        <f>+IFERROR(VLOOKUP(B3836,'[1]Sum table'!$A:$E,5,FALSE),0)</f>
        <v>0</v>
      </c>
      <c r="E3836">
        <f>+IFERROR(VLOOKUP(B3836,'[1]Sum table'!$A:$F,6,FALSE),0)</f>
        <v>0</v>
      </c>
      <c r="F3836">
        <f>+IFERROR(VLOOKUP(B3836,'[1]Sum table'!$A:$G,7,FALSE),0)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ZK112.K336.C042</v>
      </c>
      <c r="C3837">
        <f>+IFERROR(VLOOKUP(B3837,'[1]Sum table'!$A:$D,4,FALSE),0)</f>
        <v>0</v>
      </c>
      <c r="D3837">
        <f>+IFERROR(VLOOKUP(B3837,'[1]Sum table'!$A:$E,5,FALSE),0)</f>
        <v>0</v>
      </c>
      <c r="E3837">
        <f>+IFERROR(VLOOKUP(B3837,'[1]Sum table'!$A:$F,6,FALSE),0)</f>
        <v>0</v>
      </c>
      <c r="F3837">
        <f>+IFERROR(VLOOKUP(B3837,'[1]Sum table'!$A:$G,7,FALSE),0)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ZK112.K337.C042</v>
      </c>
      <c r="C3838">
        <f>+IFERROR(VLOOKUP(B3838,'[1]Sum table'!$A:$D,4,FALSE),0)</f>
        <v>0</v>
      </c>
      <c r="D3838">
        <f>+IFERROR(VLOOKUP(B3838,'[1]Sum table'!$A:$E,5,FALSE),0)</f>
        <v>0</v>
      </c>
      <c r="E3838">
        <f>+IFERROR(VLOOKUP(B3838,'[1]Sum table'!$A:$F,6,FALSE),0)</f>
        <v>0</v>
      </c>
      <c r="F3838">
        <f>+IFERROR(VLOOKUP(B3838,'[1]Sum table'!$A:$G,7,FALSE),0)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ZK112.K338.C042</v>
      </c>
      <c r="C3839">
        <f>+IFERROR(VLOOKUP(B3839,'[1]Sum table'!$A:$D,4,FALSE),0)</f>
        <v>0</v>
      </c>
      <c r="D3839">
        <f>+IFERROR(VLOOKUP(B3839,'[1]Sum table'!$A:$E,5,FALSE),0)</f>
        <v>0</v>
      </c>
      <c r="E3839">
        <f>+IFERROR(VLOOKUP(B3839,'[1]Sum table'!$A:$F,6,FALSE),0)</f>
        <v>0</v>
      </c>
      <c r="F3839">
        <f>+IFERROR(VLOOKUP(B3839,'[1]Sum table'!$A:$G,7,FALSE),0)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ZK112.K339.C042</v>
      </c>
      <c r="C3840">
        <f>+IFERROR(VLOOKUP(B3840,'[1]Sum table'!$A:$D,4,FALSE),0)</f>
        <v>0</v>
      </c>
      <c r="D3840">
        <f>+IFERROR(VLOOKUP(B3840,'[1]Sum table'!$A:$E,5,FALSE),0)</f>
        <v>0</v>
      </c>
      <c r="E3840">
        <f>+IFERROR(VLOOKUP(B3840,'[1]Sum table'!$A:$F,6,FALSE),0)</f>
        <v>0</v>
      </c>
      <c r="F3840">
        <f>+IFERROR(VLOOKUP(B3840,'[1]Sum table'!$A:$G,7,FALSE),0)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ZK112.K340.C042</v>
      </c>
      <c r="C3841">
        <f>+IFERROR(VLOOKUP(B3841,'[1]Sum table'!$A:$D,4,FALSE),0)</f>
        <v>0</v>
      </c>
      <c r="D3841">
        <f>+IFERROR(VLOOKUP(B3841,'[1]Sum table'!$A:$E,5,FALSE),0)</f>
        <v>0</v>
      </c>
      <c r="E3841">
        <f>+IFERROR(VLOOKUP(B3841,'[1]Sum table'!$A:$F,6,FALSE),0)</f>
        <v>0</v>
      </c>
      <c r="F3841">
        <f>+IFERROR(VLOOKUP(B3841,'[1]Sum table'!$A:$G,7,FALSE),0)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ZK112.K341.C042</v>
      </c>
      <c r="C3842">
        <f>+IFERROR(VLOOKUP(B3842,'[1]Sum table'!$A:$D,4,FALSE),0)</f>
        <v>0</v>
      </c>
      <c r="D3842">
        <f>+IFERROR(VLOOKUP(B3842,'[1]Sum table'!$A:$E,5,FALSE),0)</f>
        <v>0</v>
      </c>
      <c r="E3842">
        <f>+IFERROR(VLOOKUP(B3842,'[1]Sum table'!$A:$F,6,FALSE),0)</f>
        <v>0</v>
      </c>
      <c r="F3842">
        <f>+IFERROR(VLOOKUP(B3842,'[1]Sum table'!$A:$G,7,FALSE),0)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ZK112.K342.C042</v>
      </c>
      <c r="C3843">
        <f>+IFERROR(VLOOKUP(B3843,'[1]Sum table'!$A:$D,4,FALSE),0)</f>
        <v>0</v>
      </c>
      <c r="D3843">
        <f>+IFERROR(VLOOKUP(B3843,'[1]Sum table'!$A:$E,5,FALSE),0)</f>
        <v>0</v>
      </c>
      <c r="E3843">
        <f>+IFERROR(VLOOKUP(B3843,'[1]Sum table'!$A:$F,6,FALSE),0)</f>
        <v>0</v>
      </c>
      <c r="F3843">
        <f>+IFERROR(VLOOKUP(B3843,'[1]Sum table'!$A:$G,7,FALSE),0)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ZK112.K343.C042</v>
      </c>
      <c r="C3844">
        <f>+IFERROR(VLOOKUP(B3844,'[1]Sum table'!$A:$D,4,FALSE),0)</f>
        <v>0</v>
      </c>
      <c r="D3844">
        <f>+IFERROR(VLOOKUP(B3844,'[1]Sum table'!$A:$E,5,FALSE),0)</f>
        <v>0</v>
      </c>
      <c r="E3844">
        <f>+IFERROR(VLOOKUP(B3844,'[1]Sum table'!$A:$F,6,FALSE),0)</f>
        <v>0</v>
      </c>
      <c r="F3844">
        <f>+IFERROR(VLOOKUP(B3844,'[1]Sum table'!$A:$G,7,FALSE),0)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ZK112.K344.C042</v>
      </c>
      <c r="C3845">
        <f>+IFERROR(VLOOKUP(B3845,'[1]Sum table'!$A:$D,4,FALSE),0)</f>
        <v>0</v>
      </c>
      <c r="D3845">
        <f>+IFERROR(VLOOKUP(B3845,'[1]Sum table'!$A:$E,5,FALSE),0)</f>
        <v>0</v>
      </c>
      <c r="E3845">
        <f>+IFERROR(VLOOKUP(B3845,'[1]Sum table'!$A:$F,6,FALSE),0)</f>
        <v>0</v>
      </c>
      <c r="F3845">
        <f>+IFERROR(VLOOKUP(B3845,'[1]Sum table'!$A:$G,7,FALSE),0)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ZK112.K345.C042</v>
      </c>
      <c r="C3846">
        <f>+IFERROR(VLOOKUP(B3846,'[1]Sum table'!$A:$D,4,FALSE),0)</f>
        <v>0</v>
      </c>
      <c r="D3846">
        <f>+IFERROR(VLOOKUP(B3846,'[1]Sum table'!$A:$E,5,FALSE),0)</f>
        <v>0</v>
      </c>
      <c r="E3846">
        <f>+IFERROR(VLOOKUP(B3846,'[1]Sum table'!$A:$F,6,FALSE),0)</f>
        <v>0</v>
      </c>
      <c r="F3846">
        <f>+IFERROR(VLOOKUP(B3846,'[1]Sum table'!$A:$G,7,FALSE),0)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ZK112.K346.C042</v>
      </c>
      <c r="C3847">
        <f>+IFERROR(VLOOKUP(B3847,'[1]Sum table'!$A:$D,4,FALSE),0)</f>
        <v>0</v>
      </c>
      <c r="D3847">
        <f>+IFERROR(VLOOKUP(B3847,'[1]Sum table'!$A:$E,5,FALSE),0)</f>
        <v>0</v>
      </c>
      <c r="E3847">
        <f>+IFERROR(VLOOKUP(B3847,'[1]Sum table'!$A:$F,6,FALSE),0)</f>
        <v>0</v>
      </c>
      <c r="F3847">
        <f>+IFERROR(VLOOKUP(B3847,'[1]Sum table'!$A:$G,7,FALSE),0)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ZK112.K347.C042</v>
      </c>
      <c r="C3848">
        <f>+IFERROR(VLOOKUP(B3848,'[1]Sum table'!$A:$D,4,FALSE),0)</f>
        <v>0</v>
      </c>
      <c r="D3848">
        <f>+IFERROR(VLOOKUP(B3848,'[1]Sum table'!$A:$E,5,FALSE),0)</f>
        <v>0</v>
      </c>
      <c r="E3848">
        <f>+IFERROR(VLOOKUP(B3848,'[1]Sum table'!$A:$F,6,FALSE),0)</f>
        <v>0</v>
      </c>
      <c r="F3848">
        <f>+IFERROR(VLOOKUP(B3848,'[1]Sum table'!$A:$G,7,FALSE),0)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ZK112.K348.C042</v>
      </c>
      <c r="C3849">
        <f>+IFERROR(VLOOKUP(B3849,'[1]Sum table'!$A:$D,4,FALSE),0)</f>
        <v>0</v>
      </c>
      <c r="D3849">
        <f>+IFERROR(VLOOKUP(B3849,'[1]Sum table'!$A:$E,5,FALSE),0)</f>
        <v>0</v>
      </c>
      <c r="E3849">
        <f>+IFERROR(VLOOKUP(B3849,'[1]Sum table'!$A:$F,6,FALSE),0)</f>
        <v>0</v>
      </c>
      <c r="F3849">
        <f>+IFERROR(VLOOKUP(B3849,'[1]Sum table'!$A:$G,7,FALSE),0)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ZK112.K349.C042</v>
      </c>
      <c r="C3850">
        <f>+IFERROR(VLOOKUP(B3850,'[1]Sum table'!$A:$D,4,FALSE),0)</f>
        <v>0</v>
      </c>
      <c r="D3850">
        <f>+IFERROR(VLOOKUP(B3850,'[1]Sum table'!$A:$E,5,FALSE),0)</f>
        <v>0</v>
      </c>
      <c r="E3850">
        <f>+IFERROR(VLOOKUP(B3850,'[1]Sum table'!$A:$F,6,FALSE),0)</f>
        <v>0</v>
      </c>
      <c r="F3850">
        <f>+IFERROR(VLOOKUP(B3850,'[1]Sum table'!$A:$G,7,FALSE),0)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ZK112.K350.C042</v>
      </c>
      <c r="C3851">
        <f>+IFERROR(VLOOKUP(B3851,'[1]Sum table'!$A:$D,4,FALSE),0)</f>
        <v>0</v>
      </c>
      <c r="D3851">
        <f>+IFERROR(VLOOKUP(B3851,'[1]Sum table'!$A:$E,5,FALSE),0)</f>
        <v>0</v>
      </c>
      <c r="E3851">
        <f>+IFERROR(VLOOKUP(B3851,'[1]Sum table'!$A:$F,6,FALSE),0)</f>
        <v>0</v>
      </c>
      <c r="F3851">
        <f>+IFERROR(VLOOKUP(B3851,'[1]Sum table'!$A:$G,7,FALSE),0)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ZK112.K351.C042</v>
      </c>
      <c r="C3852">
        <f>+IFERROR(VLOOKUP(B3852,'[1]Sum table'!$A:$D,4,FALSE),0)</f>
        <v>0</v>
      </c>
      <c r="D3852">
        <f>+IFERROR(VLOOKUP(B3852,'[1]Sum table'!$A:$E,5,FALSE),0)</f>
        <v>0</v>
      </c>
      <c r="E3852">
        <f>+IFERROR(VLOOKUP(B3852,'[1]Sum table'!$A:$F,6,FALSE),0)</f>
        <v>0</v>
      </c>
      <c r="F3852">
        <f>+IFERROR(VLOOKUP(B3852,'[1]Sum table'!$A:$G,7,FALSE),0)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ZK112.K352.C042</v>
      </c>
      <c r="C3853">
        <f>+IFERROR(VLOOKUP(B3853,'[1]Sum table'!$A:$D,4,FALSE),0)</f>
        <v>0</v>
      </c>
      <c r="D3853">
        <f>+IFERROR(VLOOKUP(B3853,'[1]Sum table'!$A:$E,5,FALSE),0)</f>
        <v>0</v>
      </c>
      <c r="E3853">
        <f>+IFERROR(VLOOKUP(B3853,'[1]Sum table'!$A:$F,6,FALSE),0)</f>
        <v>0</v>
      </c>
      <c r="F3853">
        <f>+IFERROR(VLOOKUP(B3853,'[1]Sum table'!$A:$G,7,FALSE),0)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ZK112.K353.C042</v>
      </c>
      <c r="C3854">
        <f>+IFERROR(VLOOKUP(B3854,'[1]Sum table'!$A:$D,4,FALSE),0)</f>
        <v>0</v>
      </c>
      <c r="D3854">
        <f>+IFERROR(VLOOKUP(B3854,'[1]Sum table'!$A:$E,5,FALSE),0)</f>
        <v>0</v>
      </c>
      <c r="E3854">
        <f>+IFERROR(VLOOKUP(B3854,'[1]Sum table'!$A:$F,6,FALSE),0)</f>
        <v>0</v>
      </c>
      <c r="F3854">
        <f>+IFERROR(VLOOKUP(B3854,'[1]Sum table'!$A:$G,7,FALSE),0)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ZK112.K354.C042</v>
      </c>
      <c r="C3855">
        <f>+IFERROR(VLOOKUP(B3855,'[1]Sum table'!$A:$D,4,FALSE),0)</f>
        <v>0</v>
      </c>
      <c r="D3855">
        <f>+IFERROR(VLOOKUP(B3855,'[1]Sum table'!$A:$E,5,FALSE),0)</f>
        <v>0</v>
      </c>
      <c r="E3855">
        <f>+IFERROR(VLOOKUP(B3855,'[1]Sum table'!$A:$F,6,FALSE),0)</f>
        <v>0</v>
      </c>
      <c r="F3855">
        <f>+IFERROR(VLOOKUP(B3855,'[1]Sum table'!$A:$G,7,FALSE),0)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ZK112.K355.C042</v>
      </c>
      <c r="C3856">
        <f>+IFERROR(VLOOKUP(B3856,'[1]Sum table'!$A:$D,4,FALSE),0)</f>
        <v>0</v>
      </c>
      <c r="D3856">
        <f>+IFERROR(VLOOKUP(B3856,'[1]Sum table'!$A:$E,5,FALSE),0)</f>
        <v>0</v>
      </c>
      <c r="E3856">
        <f>+IFERROR(VLOOKUP(B3856,'[1]Sum table'!$A:$F,6,FALSE),0)</f>
        <v>0</v>
      </c>
      <c r="F3856">
        <f>+IFERROR(VLOOKUP(B3856,'[1]Sum table'!$A:$G,7,FALSE),0)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ZK112.K356.C042</v>
      </c>
      <c r="C3857">
        <f>+IFERROR(VLOOKUP(B3857,'[1]Sum table'!$A:$D,4,FALSE),0)</f>
        <v>0</v>
      </c>
      <c r="D3857">
        <f>+IFERROR(VLOOKUP(B3857,'[1]Sum table'!$A:$E,5,FALSE),0)</f>
        <v>0</v>
      </c>
      <c r="E3857">
        <f>+IFERROR(VLOOKUP(B3857,'[1]Sum table'!$A:$F,6,FALSE),0)</f>
        <v>0</v>
      </c>
      <c r="F3857">
        <f>+IFERROR(VLOOKUP(B3857,'[1]Sum table'!$A:$G,7,FALSE),0)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ZK112.K357.C042</v>
      </c>
      <c r="C3858">
        <f>+IFERROR(VLOOKUP(B3858,'[1]Sum table'!$A:$D,4,FALSE),0)</f>
        <v>0</v>
      </c>
      <c r="D3858">
        <f>+IFERROR(VLOOKUP(B3858,'[1]Sum table'!$A:$E,5,FALSE),0)</f>
        <v>0</v>
      </c>
      <c r="E3858">
        <f>+IFERROR(VLOOKUP(B3858,'[1]Sum table'!$A:$F,6,FALSE),0)</f>
        <v>0</v>
      </c>
      <c r="F3858">
        <f>+IFERROR(VLOOKUP(B3858,'[1]Sum table'!$A:$G,7,FALSE),0)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ZK112.K358.C042</v>
      </c>
      <c r="C3859">
        <f>+IFERROR(VLOOKUP(B3859,'[1]Sum table'!$A:$D,4,FALSE),0)</f>
        <v>0</v>
      </c>
      <c r="D3859">
        <f>+IFERROR(VLOOKUP(B3859,'[1]Sum table'!$A:$E,5,FALSE),0)</f>
        <v>0</v>
      </c>
      <c r="E3859">
        <f>+IFERROR(VLOOKUP(B3859,'[1]Sum table'!$A:$F,6,FALSE),0)</f>
        <v>0</v>
      </c>
      <c r="F3859">
        <f>+IFERROR(VLOOKUP(B3859,'[1]Sum table'!$A:$G,7,FALSE),0)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ZK112.K359.C042</v>
      </c>
      <c r="C3860">
        <f>+IFERROR(VLOOKUP(B3860,'[1]Sum table'!$A:$D,4,FALSE),0)</f>
        <v>0</v>
      </c>
      <c r="D3860">
        <f>+IFERROR(VLOOKUP(B3860,'[1]Sum table'!$A:$E,5,FALSE),0)</f>
        <v>0</v>
      </c>
      <c r="E3860">
        <f>+IFERROR(VLOOKUP(B3860,'[1]Sum table'!$A:$F,6,FALSE),0)</f>
        <v>0</v>
      </c>
      <c r="F3860">
        <f>+IFERROR(VLOOKUP(B3860,'[1]Sum table'!$A:$G,7,FALSE),0)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ZK112.K360.C042</v>
      </c>
      <c r="C3861">
        <f>+IFERROR(VLOOKUP(B3861,'[1]Sum table'!$A:$D,4,FALSE),0)</f>
        <v>0</v>
      </c>
      <c r="D3861">
        <f>+IFERROR(VLOOKUP(B3861,'[1]Sum table'!$A:$E,5,FALSE),0)</f>
        <v>0</v>
      </c>
      <c r="E3861">
        <f>+IFERROR(VLOOKUP(B3861,'[1]Sum table'!$A:$F,6,FALSE),0)</f>
        <v>0</v>
      </c>
      <c r="F3861">
        <f>+IFERROR(VLOOKUP(B3861,'[1]Sum table'!$A:$G,7,FALSE),0)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ZK112.K361.C042</v>
      </c>
      <c r="C3862">
        <f>+IFERROR(VLOOKUP(B3862,'[1]Sum table'!$A:$D,4,FALSE),0)</f>
        <v>0</v>
      </c>
      <c r="D3862">
        <f>+IFERROR(VLOOKUP(B3862,'[1]Sum table'!$A:$E,5,FALSE),0)</f>
        <v>0</v>
      </c>
      <c r="E3862">
        <f>+IFERROR(VLOOKUP(B3862,'[1]Sum table'!$A:$F,6,FALSE),0)</f>
        <v>0</v>
      </c>
      <c r="F3862">
        <f>+IFERROR(VLOOKUP(B3862,'[1]Sum table'!$A:$G,7,FALSE),0)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ZK112.K362.C042</v>
      </c>
      <c r="C3863">
        <f>+IFERROR(VLOOKUP(B3863,'[1]Sum table'!$A:$D,4,FALSE),0)</f>
        <v>0</v>
      </c>
      <c r="D3863">
        <f>+IFERROR(VLOOKUP(B3863,'[1]Sum table'!$A:$E,5,FALSE),0)</f>
        <v>0</v>
      </c>
      <c r="E3863">
        <f>+IFERROR(VLOOKUP(B3863,'[1]Sum table'!$A:$F,6,FALSE),0)</f>
        <v>0</v>
      </c>
      <c r="F3863">
        <f>+IFERROR(VLOOKUP(B3863,'[1]Sum table'!$A:$G,7,FALSE),0)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ZK112.K363.C042</v>
      </c>
      <c r="C3864">
        <f>+IFERROR(VLOOKUP(B3864,'[1]Sum table'!$A:$D,4,FALSE),0)</f>
        <v>0</v>
      </c>
      <c r="D3864">
        <f>+IFERROR(VLOOKUP(B3864,'[1]Sum table'!$A:$E,5,FALSE),0)</f>
        <v>0</v>
      </c>
      <c r="E3864">
        <f>+IFERROR(VLOOKUP(B3864,'[1]Sum table'!$A:$F,6,FALSE),0)</f>
        <v>0</v>
      </c>
      <c r="F3864">
        <f>+IFERROR(VLOOKUP(B3864,'[1]Sum table'!$A:$G,7,FALSE),0)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ZK112.K364.C042</v>
      </c>
      <c r="C3865">
        <f>+IFERROR(VLOOKUP(B3865,'[1]Sum table'!$A:$D,4,FALSE),0)</f>
        <v>0</v>
      </c>
      <c r="D3865">
        <f>+IFERROR(VLOOKUP(B3865,'[1]Sum table'!$A:$E,5,FALSE),0)</f>
        <v>0</v>
      </c>
      <c r="E3865">
        <f>+IFERROR(VLOOKUP(B3865,'[1]Sum table'!$A:$F,6,FALSE),0)</f>
        <v>0</v>
      </c>
      <c r="F3865">
        <f>+IFERROR(VLOOKUP(B3865,'[1]Sum table'!$A:$G,7,FALSE),0)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ZK112.K365.C042</v>
      </c>
      <c r="C3866">
        <f>+IFERROR(VLOOKUP(B3866,'[1]Sum table'!$A:$D,4,FALSE),0)</f>
        <v>0</v>
      </c>
      <c r="D3866">
        <f>+IFERROR(VLOOKUP(B3866,'[1]Sum table'!$A:$E,5,FALSE),0)</f>
        <v>0</v>
      </c>
      <c r="E3866">
        <f>+IFERROR(VLOOKUP(B3866,'[1]Sum table'!$A:$F,6,FALSE),0)</f>
        <v>0</v>
      </c>
      <c r="F3866">
        <f>+IFERROR(VLOOKUP(B3866,'[1]Sum table'!$A:$G,7,FALSE),0)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ZK112.K366.C042</v>
      </c>
      <c r="C3867">
        <f>+IFERROR(VLOOKUP(B3867,'[1]Sum table'!$A:$D,4,FALSE),0)</f>
        <v>0</v>
      </c>
      <c r="D3867">
        <f>+IFERROR(VLOOKUP(B3867,'[1]Sum table'!$A:$E,5,FALSE),0)</f>
        <v>0</v>
      </c>
      <c r="E3867">
        <f>+IFERROR(VLOOKUP(B3867,'[1]Sum table'!$A:$F,6,FALSE),0)</f>
        <v>0</v>
      </c>
      <c r="F3867">
        <f>+IFERROR(VLOOKUP(B3867,'[1]Sum table'!$A:$G,7,FALSE),0)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ZK112.K367.C042</v>
      </c>
      <c r="C3868">
        <f>+IFERROR(VLOOKUP(B3868,'[1]Sum table'!$A:$D,4,FALSE),0)</f>
        <v>0</v>
      </c>
      <c r="D3868">
        <f>+IFERROR(VLOOKUP(B3868,'[1]Sum table'!$A:$E,5,FALSE),0)</f>
        <v>0</v>
      </c>
      <c r="E3868">
        <f>+IFERROR(VLOOKUP(B3868,'[1]Sum table'!$A:$F,6,FALSE),0)</f>
        <v>0</v>
      </c>
      <c r="F3868">
        <f>+IFERROR(VLOOKUP(B3868,'[1]Sum table'!$A:$G,7,FALSE),0)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ZK112.K368.C042</v>
      </c>
      <c r="C3869">
        <f>+IFERROR(VLOOKUP(B3869,'[1]Sum table'!$A:$D,4,FALSE),0)</f>
        <v>0</v>
      </c>
      <c r="D3869">
        <f>+IFERROR(VLOOKUP(B3869,'[1]Sum table'!$A:$E,5,FALSE),0)</f>
        <v>0</v>
      </c>
      <c r="E3869">
        <f>+IFERROR(VLOOKUP(B3869,'[1]Sum table'!$A:$F,6,FALSE),0)</f>
        <v>0</v>
      </c>
      <c r="F3869">
        <f>+IFERROR(VLOOKUP(B3869,'[1]Sum table'!$A:$G,7,FALSE),0)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ZK112.K369.C042</v>
      </c>
      <c r="C3870">
        <f>+IFERROR(VLOOKUP(B3870,'[1]Sum table'!$A:$D,4,FALSE),0)</f>
        <v>0</v>
      </c>
      <c r="D3870">
        <f>+IFERROR(VLOOKUP(B3870,'[1]Sum table'!$A:$E,5,FALSE),0)</f>
        <v>0</v>
      </c>
      <c r="E3870">
        <f>+IFERROR(VLOOKUP(B3870,'[1]Sum table'!$A:$F,6,FALSE),0)</f>
        <v>0</v>
      </c>
      <c r="F3870">
        <f>+IFERROR(VLOOKUP(B3870,'[1]Sum table'!$A:$G,7,FALSE),0)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ZK112.K370.C042</v>
      </c>
      <c r="C3871">
        <f>+IFERROR(VLOOKUP(B3871,'[1]Sum table'!$A:$D,4,FALSE),0)</f>
        <v>0</v>
      </c>
      <c r="D3871">
        <f>+IFERROR(VLOOKUP(B3871,'[1]Sum table'!$A:$E,5,FALSE),0)</f>
        <v>0</v>
      </c>
      <c r="E3871">
        <f>+IFERROR(VLOOKUP(B3871,'[1]Sum table'!$A:$F,6,FALSE),0)</f>
        <v>0</v>
      </c>
      <c r="F3871">
        <f>+IFERROR(VLOOKUP(B3871,'[1]Sum table'!$A:$G,7,FALSE),0)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ZK112.K371.C042</v>
      </c>
      <c r="C3872">
        <f>+IFERROR(VLOOKUP(B3872,'[1]Sum table'!$A:$D,4,FALSE),0)</f>
        <v>0</v>
      </c>
      <c r="D3872">
        <f>+IFERROR(VLOOKUP(B3872,'[1]Sum table'!$A:$E,5,FALSE),0)</f>
        <v>0</v>
      </c>
      <c r="E3872">
        <f>+IFERROR(VLOOKUP(B3872,'[1]Sum table'!$A:$F,6,FALSE),0)</f>
        <v>0</v>
      </c>
      <c r="F3872">
        <f>+IFERROR(VLOOKUP(B3872,'[1]Sum table'!$A:$G,7,FALSE),0)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ZK112.K372.C042</v>
      </c>
      <c r="C3873">
        <f>+IFERROR(VLOOKUP(B3873,'[1]Sum table'!$A:$D,4,FALSE),0)</f>
        <v>0</v>
      </c>
      <c r="D3873">
        <f>+IFERROR(VLOOKUP(B3873,'[1]Sum table'!$A:$E,5,FALSE),0)</f>
        <v>0</v>
      </c>
      <c r="E3873">
        <f>+IFERROR(VLOOKUP(B3873,'[1]Sum table'!$A:$F,6,FALSE),0)</f>
        <v>0</v>
      </c>
      <c r="F3873">
        <f>+IFERROR(VLOOKUP(B3873,'[1]Sum table'!$A:$G,7,FALSE),0)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ZK112.K373.C042</v>
      </c>
      <c r="C3874">
        <f>+IFERROR(VLOOKUP(B3874,'[1]Sum table'!$A:$D,4,FALSE),0)</f>
        <v>0</v>
      </c>
      <c r="D3874">
        <f>+IFERROR(VLOOKUP(B3874,'[1]Sum table'!$A:$E,5,FALSE),0)</f>
        <v>0</v>
      </c>
      <c r="E3874">
        <f>+IFERROR(VLOOKUP(B3874,'[1]Sum table'!$A:$F,6,FALSE),0)</f>
        <v>0</v>
      </c>
      <c r="F3874">
        <f>+IFERROR(VLOOKUP(B3874,'[1]Sum table'!$A:$G,7,FALSE),0)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ZK112.K374.C042</v>
      </c>
      <c r="C3875">
        <f>+IFERROR(VLOOKUP(B3875,'[1]Sum table'!$A:$D,4,FALSE),0)</f>
        <v>0</v>
      </c>
      <c r="D3875">
        <f>+IFERROR(VLOOKUP(B3875,'[1]Sum table'!$A:$E,5,FALSE),0)</f>
        <v>0</v>
      </c>
      <c r="E3875">
        <f>+IFERROR(VLOOKUP(B3875,'[1]Sum table'!$A:$F,6,FALSE),0)</f>
        <v>0</v>
      </c>
      <c r="F3875">
        <f>+IFERROR(VLOOKUP(B3875,'[1]Sum table'!$A:$G,7,FALSE),0)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ZK112.K375.C042</v>
      </c>
      <c r="C3876">
        <f>+IFERROR(VLOOKUP(B3876,'[1]Sum table'!$A:$D,4,FALSE),0)</f>
        <v>0</v>
      </c>
      <c r="D3876">
        <f>+IFERROR(VLOOKUP(B3876,'[1]Sum table'!$A:$E,5,FALSE),0)</f>
        <v>0</v>
      </c>
      <c r="E3876">
        <f>+IFERROR(VLOOKUP(B3876,'[1]Sum table'!$A:$F,6,FALSE),0)</f>
        <v>0</v>
      </c>
      <c r="F3876">
        <f>+IFERROR(VLOOKUP(B3876,'[1]Sum table'!$A:$G,7,FALSE),0)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ZK112.K376.C042</v>
      </c>
      <c r="C3877">
        <f>+IFERROR(VLOOKUP(B3877,'[1]Sum table'!$A:$D,4,FALSE),0)</f>
        <v>0</v>
      </c>
      <c r="D3877">
        <f>+IFERROR(VLOOKUP(B3877,'[1]Sum table'!$A:$E,5,FALSE),0)</f>
        <v>0</v>
      </c>
      <c r="E3877">
        <f>+IFERROR(VLOOKUP(B3877,'[1]Sum table'!$A:$F,6,FALSE),0)</f>
        <v>0</v>
      </c>
      <c r="F3877">
        <f>+IFERROR(VLOOKUP(B3877,'[1]Sum table'!$A:$G,7,FALSE),0)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ZK112.K377.C042</v>
      </c>
      <c r="C3878">
        <f>+IFERROR(VLOOKUP(B3878,'[1]Sum table'!$A:$D,4,FALSE),0)</f>
        <v>0</v>
      </c>
      <c r="D3878">
        <f>+IFERROR(VLOOKUP(B3878,'[1]Sum table'!$A:$E,5,FALSE),0)</f>
        <v>0</v>
      </c>
      <c r="E3878">
        <f>+IFERROR(VLOOKUP(B3878,'[1]Sum table'!$A:$F,6,FALSE),0)</f>
        <v>0</v>
      </c>
      <c r="F3878">
        <f>+IFERROR(VLOOKUP(B3878,'[1]Sum table'!$A:$G,7,FALSE),0)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ZK112.K378.C042</v>
      </c>
      <c r="C3879">
        <f>+IFERROR(VLOOKUP(B3879,'[1]Sum table'!$A:$D,4,FALSE),0)</f>
        <v>0</v>
      </c>
      <c r="D3879">
        <f>+IFERROR(VLOOKUP(B3879,'[1]Sum table'!$A:$E,5,FALSE),0)</f>
        <v>0</v>
      </c>
      <c r="E3879">
        <f>+IFERROR(VLOOKUP(B3879,'[1]Sum table'!$A:$F,6,FALSE),0)</f>
        <v>0</v>
      </c>
      <c r="F3879">
        <f>+IFERROR(VLOOKUP(B3879,'[1]Sum table'!$A:$G,7,FALSE),0)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ZK112.K379.C042</v>
      </c>
      <c r="C3880">
        <f>+IFERROR(VLOOKUP(B3880,'[1]Sum table'!$A:$D,4,FALSE),0)</f>
        <v>0</v>
      </c>
      <c r="D3880">
        <f>+IFERROR(VLOOKUP(B3880,'[1]Sum table'!$A:$E,5,FALSE),0)</f>
        <v>0</v>
      </c>
      <c r="E3880">
        <f>+IFERROR(VLOOKUP(B3880,'[1]Sum table'!$A:$F,6,FALSE),0)</f>
        <v>0</v>
      </c>
      <c r="F3880">
        <f>+IFERROR(VLOOKUP(B3880,'[1]Sum table'!$A:$G,7,FALSE),0)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ZK112.K380.C042</v>
      </c>
      <c r="C3881">
        <f>+IFERROR(VLOOKUP(B3881,'[1]Sum table'!$A:$D,4,FALSE),0)</f>
        <v>0</v>
      </c>
      <c r="D3881">
        <f>+IFERROR(VLOOKUP(B3881,'[1]Sum table'!$A:$E,5,FALSE),0)</f>
        <v>0</v>
      </c>
      <c r="E3881">
        <f>+IFERROR(VLOOKUP(B3881,'[1]Sum table'!$A:$F,6,FALSE),0)</f>
        <v>0</v>
      </c>
      <c r="F3881">
        <f>+IFERROR(VLOOKUP(B3881,'[1]Sum table'!$A:$G,7,FALSE),0)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ZK112.K381.C042</v>
      </c>
      <c r="C3882">
        <f>+IFERROR(VLOOKUP(B3882,'[1]Sum table'!$A:$D,4,FALSE),0)</f>
        <v>0</v>
      </c>
      <c r="D3882">
        <f>+IFERROR(VLOOKUP(B3882,'[1]Sum table'!$A:$E,5,FALSE),0)</f>
        <v>0</v>
      </c>
      <c r="E3882">
        <f>+IFERROR(VLOOKUP(B3882,'[1]Sum table'!$A:$F,6,FALSE),0)</f>
        <v>0</v>
      </c>
      <c r="F3882">
        <f>+IFERROR(VLOOKUP(B3882,'[1]Sum table'!$A:$G,7,FALSE),0)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ZK112.K382.C042</v>
      </c>
      <c r="C3883">
        <f>+IFERROR(VLOOKUP(B3883,'[1]Sum table'!$A:$D,4,FALSE),0)</f>
        <v>0</v>
      </c>
      <c r="D3883">
        <f>+IFERROR(VLOOKUP(B3883,'[1]Sum table'!$A:$E,5,FALSE),0)</f>
        <v>0</v>
      </c>
      <c r="E3883">
        <f>+IFERROR(VLOOKUP(B3883,'[1]Sum table'!$A:$F,6,FALSE),0)</f>
        <v>0</v>
      </c>
      <c r="F3883">
        <f>+IFERROR(VLOOKUP(B3883,'[1]Sum table'!$A:$G,7,FALSE),0)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ZK112.K383.C042</v>
      </c>
      <c r="C3884">
        <f>+IFERROR(VLOOKUP(B3884,'[1]Sum table'!$A:$D,4,FALSE),0)</f>
        <v>0</v>
      </c>
      <c r="D3884">
        <f>+IFERROR(VLOOKUP(B3884,'[1]Sum table'!$A:$E,5,FALSE),0)</f>
        <v>0</v>
      </c>
      <c r="E3884">
        <f>+IFERROR(VLOOKUP(B3884,'[1]Sum table'!$A:$F,6,FALSE),0)</f>
        <v>0</v>
      </c>
      <c r="F3884">
        <f>+IFERROR(VLOOKUP(B3884,'[1]Sum table'!$A:$G,7,FALSE),0)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ZK112.K384.C042</v>
      </c>
      <c r="C3885">
        <f>+IFERROR(VLOOKUP(B3885,'[1]Sum table'!$A:$D,4,FALSE),0)</f>
        <v>0</v>
      </c>
      <c r="D3885">
        <f>+IFERROR(VLOOKUP(B3885,'[1]Sum table'!$A:$E,5,FALSE),0)</f>
        <v>0</v>
      </c>
      <c r="E3885">
        <f>+IFERROR(VLOOKUP(B3885,'[1]Sum table'!$A:$F,6,FALSE),0)</f>
        <v>0</v>
      </c>
      <c r="F3885">
        <f>+IFERROR(VLOOKUP(B3885,'[1]Sum table'!$A:$G,7,FALSE),0)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ZK112.K385.C042</v>
      </c>
      <c r="C3886">
        <f>+IFERROR(VLOOKUP(B3886,'[1]Sum table'!$A:$D,4,FALSE),0)</f>
        <v>0</v>
      </c>
      <c r="D3886">
        <f>+IFERROR(VLOOKUP(B3886,'[1]Sum table'!$A:$E,5,FALSE),0)</f>
        <v>0</v>
      </c>
      <c r="E3886">
        <f>+IFERROR(VLOOKUP(B3886,'[1]Sum table'!$A:$F,6,FALSE),0)</f>
        <v>0</v>
      </c>
      <c r="F3886">
        <f>+IFERROR(VLOOKUP(B3886,'[1]Sum table'!$A:$G,7,FALSE),0)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ZK112.K386.C042</v>
      </c>
      <c r="C3887">
        <f>+IFERROR(VLOOKUP(B3887,'[1]Sum table'!$A:$D,4,FALSE),0)</f>
        <v>0</v>
      </c>
      <c r="D3887">
        <f>+IFERROR(VLOOKUP(B3887,'[1]Sum table'!$A:$E,5,FALSE),0)</f>
        <v>0</v>
      </c>
      <c r="E3887">
        <f>+IFERROR(VLOOKUP(B3887,'[1]Sum table'!$A:$F,6,FALSE),0)</f>
        <v>0</v>
      </c>
      <c r="F3887">
        <f>+IFERROR(VLOOKUP(B3887,'[1]Sum table'!$A:$G,7,FALSE),0)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ZK112.K387.C042</v>
      </c>
      <c r="C3888">
        <f>+IFERROR(VLOOKUP(B3888,'[1]Sum table'!$A:$D,4,FALSE),0)</f>
        <v>0</v>
      </c>
      <c r="D3888">
        <f>+IFERROR(VLOOKUP(B3888,'[1]Sum table'!$A:$E,5,FALSE),0)</f>
        <v>0</v>
      </c>
      <c r="E3888">
        <f>+IFERROR(VLOOKUP(B3888,'[1]Sum table'!$A:$F,6,FALSE),0)</f>
        <v>0</v>
      </c>
      <c r="F3888">
        <f>+IFERROR(VLOOKUP(B3888,'[1]Sum table'!$A:$G,7,FALSE),0)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ZK112.K388.C042</v>
      </c>
      <c r="C3889">
        <f>+IFERROR(VLOOKUP(B3889,'[1]Sum table'!$A:$D,4,FALSE),0)</f>
        <v>0</v>
      </c>
      <c r="D3889">
        <f>+IFERROR(VLOOKUP(B3889,'[1]Sum table'!$A:$E,5,FALSE),0)</f>
        <v>0</v>
      </c>
      <c r="E3889">
        <f>+IFERROR(VLOOKUP(B3889,'[1]Sum table'!$A:$F,6,FALSE),0)</f>
        <v>0</v>
      </c>
      <c r="F3889">
        <f>+IFERROR(VLOOKUP(B3889,'[1]Sum table'!$A:$G,7,FALSE),0)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ZK112.K389.C042</v>
      </c>
      <c r="C3890">
        <f>+IFERROR(VLOOKUP(B3890,'[1]Sum table'!$A:$D,4,FALSE),0)</f>
        <v>0</v>
      </c>
      <c r="D3890">
        <f>+IFERROR(VLOOKUP(B3890,'[1]Sum table'!$A:$E,5,FALSE),0)</f>
        <v>0</v>
      </c>
      <c r="E3890">
        <f>+IFERROR(VLOOKUP(B3890,'[1]Sum table'!$A:$F,6,FALSE),0)</f>
        <v>0</v>
      </c>
      <c r="F3890">
        <f>+IFERROR(VLOOKUP(B3890,'[1]Sum table'!$A:$G,7,FALSE),0)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ZK112.K390.C042</v>
      </c>
      <c r="C3891">
        <f>+IFERROR(VLOOKUP(B3891,'[1]Sum table'!$A:$D,4,FALSE),0)</f>
        <v>0</v>
      </c>
      <c r="D3891">
        <f>+IFERROR(VLOOKUP(B3891,'[1]Sum table'!$A:$E,5,FALSE),0)</f>
        <v>0</v>
      </c>
      <c r="E3891">
        <f>+IFERROR(VLOOKUP(B3891,'[1]Sum table'!$A:$F,6,FALSE),0)</f>
        <v>0</v>
      </c>
      <c r="F3891">
        <f>+IFERROR(VLOOKUP(B3891,'[1]Sum table'!$A:$G,7,FALSE),0)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ZK112.K391.C042</v>
      </c>
      <c r="C3892">
        <f>+IFERROR(VLOOKUP(B3892,'[1]Sum table'!$A:$D,4,FALSE),0)</f>
        <v>0</v>
      </c>
      <c r="D3892">
        <f>+IFERROR(VLOOKUP(B3892,'[1]Sum table'!$A:$E,5,FALSE),0)</f>
        <v>0</v>
      </c>
      <c r="E3892">
        <f>+IFERROR(VLOOKUP(B3892,'[1]Sum table'!$A:$F,6,FALSE),0)</f>
        <v>0</v>
      </c>
      <c r="F3892">
        <f>+IFERROR(VLOOKUP(B3892,'[1]Sum table'!$A:$G,7,FALSE),0)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ZK112.K392.C042</v>
      </c>
      <c r="C3893">
        <f>+IFERROR(VLOOKUP(B3893,'[1]Sum table'!$A:$D,4,FALSE),0)</f>
        <v>0</v>
      </c>
      <c r="D3893">
        <f>+IFERROR(VLOOKUP(B3893,'[1]Sum table'!$A:$E,5,FALSE),0)</f>
        <v>0</v>
      </c>
      <c r="E3893">
        <f>+IFERROR(VLOOKUP(B3893,'[1]Sum table'!$A:$F,6,FALSE),0)</f>
        <v>0</v>
      </c>
      <c r="F3893">
        <f>+IFERROR(VLOOKUP(B3893,'[1]Sum table'!$A:$G,7,FALSE),0)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ZK112.K393.C042</v>
      </c>
      <c r="C3894">
        <f>+IFERROR(VLOOKUP(B3894,'[1]Sum table'!$A:$D,4,FALSE),0)</f>
        <v>0</v>
      </c>
      <c r="D3894">
        <f>+IFERROR(VLOOKUP(B3894,'[1]Sum table'!$A:$E,5,FALSE),0)</f>
        <v>0</v>
      </c>
      <c r="E3894">
        <f>+IFERROR(VLOOKUP(B3894,'[1]Sum table'!$A:$F,6,FALSE),0)</f>
        <v>0</v>
      </c>
      <c r="F3894">
        <f>+IFERROR(VLOOKUP(B3894,'[1]Sum table'!$A:$G,7,FALSE),0)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ZK112.K394.C042</v>
      </c>
      <c r="C3895">
        <f>+IFERROR(VLOOKUP(B3895,'[1]Sum table'!$A:$D,4,FALSE),0)</f>
        <v>0</v>
      </c>
      <c r="D3895">
        <f>+IFERROR(VLOOKUP(B3895,'[1]Sum table'!$A:$E,5,FALSE),0)</f>
        <v>0</v>
      </c>
      <c r="E3895">
        <f>+IFERROR(VLOOKUP(B3895,'[1]Sum table'!$A:$F,6,FALSE),0)</f>
        <v>0</v>
      </c>
      <c r="F3895">
        <f>+IFERROR(VLOOKUP(B3895,'[1]Sum table'!$A:$G,7,FALSE),0)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ZK112.K395.C042</v>
      </c>
      <c r="C3896">
        <f>+IFERROR(VLOOKUP(B3896,'[1]Sum table'!$A:$D,4,FALSE),0)</f>
        <v>0</v>
      </c>
      <c r="D3896">
        <f>+IFERROR(VLOOKUP(B3896,'[1]Sum table'!$A:$E,5,FALSE),0)</f>
        <v>0</v>
      </c>
      <c r="E3896">
        <f>+IFERROR(VLOOKUP(B3896,'[1]Sum table'!$A:$F,6,FALSE),0)</f>
        <v>0</v>
      </c>
      <c r="F3896">
        <f>+IFERROR(VLOOKUP(B3896,'[1]Sum table'!$A:$G,7,FALSE),0)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ZK112.K396.C042</v>
      </c>
      <c r="C3897">
        <f>+IFERROR(VLOOKUP(B3897,'[1]Sum table'!$A:$D,4,FALSE),0)</f>
        <v>0</v>
      </c>
      <c r="D3897">
        <f>+IFERROR(VLOOKUP(B3897,'[1]Sum table'!$A:$E,5,FALSE),0)</f>
        <v>0</v>
      </c>
      <c r="E3897">
        <f>+IFERROR(VLOOKUP(B3897,'[1]Sum table'!$A:$F,6,FALSE),0)</f>
        <v>0</v>
      </c>
      <c r="F3897">
        <f>+IFERROR(VLOOKUP(B3897,'[1]Sum table'!$A:$G,7,FALSE),0)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ZK112.K397.C042</v>
      </c>
      <c r="C3898">
        <f>+IFERROR(VLOOKUP(B3898,'[1]Sum table'!$A:$D,4,FALSE),0)</f>
        <v>0</v>
      </c>
      <c r="D3898">
        <f>+IFERROR(VLOOKUP(B3898,'[1]Sum table'!$A:$E,5,FALSE),0)</f>
        <v>0</v>
      </c>
      <c r="E3898">
        <f>+IFERROR(VLOOKUP(B3898,'[1]Sum table'!$A:$F,6,FALSE),0)</f>
        <v>0</v>
      </c>
      <c r="F3898">
        <f>+IFERROR(VLOOKUP(B3898,'[1]Sum table'!$A:$G,7,FALSE),0)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ZK112.K398.C042</v>
      </c>
      <c r="C3899">
        <f>+IFERROR(VLOOKUP(B3899,'[1]Sum table'!$A:$D,4,FALSE),0)</f>
        <v>0</v>
      </c>
      <c r="D3899">
        <f>+IFERROR(VLOOKUP(B3899,'[1]Sum table'!$A:$E,5,FALSE),0)</f>
        <v>0</v>
      </c>
      <c r="E3899">
        <f>+IFERROR(VLOOKUP(B3899,'[1]Sum table'!$A:$F,6,FALSE),0)</f>
        <v>0</v>
      </c>
      <c r="F3899">
        <f>+IFERROR(VLOOKUP(B3899,'[1]Sum table'!$A:$G,7,FALSE),0)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ZK112.K399.C042</v>
      </c>
      <c r="C3900">
        <f>+IFERROR(VLOOKUP(B3900,'[1]Sum table'!$A:$D,4,FALSE),0)</f>
        <v>0</v>
      </c>
      <c r="D3900">
        <f>+IFERROR(VLOOKUP(B3900,'[1]Sum table'!$A:$E,5,FALSE),0)</f>
        <v>0</v>
      </c>
      <c r="E3900">
        <f>+IFERROR(VLOOKUP(B3900,'[1]Sum table'!$A:$F,6,FALSE),0)</f>
        <v>0</v>
      </c>
      <c r="F3900">
        <f>+IFERROR(VLOOKUP(B3900,'[1]Sum table'!$A:$G,7,FALSE),0)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ZK113.K100.C042</v>
      </c>
      <c r="C3901">
        <f>+IFERROR(VLOOKUP(B3901,'[1]Sum table'!$A:$D,4,FALSE),0)</f>
        <v>0</v>
      </c>
      <c r="D3901">
        <f>+IFERROR(VLOOKUP(B3901,'[1]Sum table'!$A:$E,5,FALSE),0)</f>
        <v>0</v>
      </c>
      <c r="E3901">
        <f>+IFERROR(VLOOKUP(B3901,'[1]Sum table'!$A:$F,6,FALSE),0)</f>
        <v>0</v>
      </c>
      <c r="F3901">
        <f>+IFERROR(VLOOKUP(B3901,'[1]Sum table'!$A:$G,7,FALSE),0)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ZK113.K101.C042</v>
      </c>
      <c r="C3902">
        <f>+IFERROR(VLOOKUP(B3902,'[1]Sum table'!$A:$D,4,FALSE),0)</f>
        <v>0</v>
      </c>
      <c r="D3902">
        <f>+IFERROR(VLOOKUP(B3902,'[1]Sum table'!$A:$E,5,FALSE),0)</f>
        <v>0</v>
      </c>
      <c r="E3902">
        <f>+IFERROR(VLOOKUP(B3902,'[1]Sum table'!$A:$F,6,FALSE),0)</f>
        <v>0</v>
      </c>
      <c r="F3902">
        <f>+IFERROR(VLOOKUP(B3902,'[1]Sum table'!$A:$G,7,FALSE),0)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ZK113.K102.C042</v>
      </c>
      <c r="C3903">
        <f>+IFERROR(VLOOKUP(B3903,'[1]Sum table'!$A:$D,4,FALSE),0)</f>
        <v>0</v>
      </c>
      <c r="D3903">
        <f>+IFERROR(VLOOKUP(B3903,'[1]Sum table'!$A:$E,5,FALSE),0)</f>
        <v>0</v>
      </c>
      <c r="E3903">
        <f>+IFERROR(VLOOKUP(B3903,'[1]Sum table'!$A:$F,6,FALSE),0)</f>
        <v>0</v>
      </c>
      <c r="F3903">
        <f>+IFERROR(VLOOKUP(B3903,'[1]Sum table'!$A:$G,7,FALSE),0)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ZK113.K103.C042</v>
      </c>
      <c r="C3904">
        <f>+IFERROR(VLOOKUP(B3904,'[1]Sum table'!$A:$D,4,FALSE),0)</f>
        <v>0</v>
      </c>
      <c r="D3904">
        <f>+IFERROR(VLOOKUP(B3904,'[1]Sum table'!$A:$E,5,FALSE),0)</f>
        <v>0</v>
      </c>
      <c r="E3904">
        <f>+IFERROR(VLOOKUP(B3904,'[1]Sum table'!$A:$F,6,FALSE),0)</f>
        <v>0</v>
      </c>
      <c r="F3904">
        <f>+IFERROR(VLOOKUP(B3904,'[1]Sum table'!$A:$G,7,FALSE),0)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ZK113.K104.C042</v>
      </c>
      <c r="C3905">
        <f>+IFERROR(VLOOKUP(B3905,'[1]Sum table'!$A:$D,4,FALSE),0)</f>
        <v>0</v>
      </c>
      <c r="D3905">
        <f>+IFERROR(VLOOKUP(B3905,'[1]Sum table'!$A:$E,5,FALSE),0)</f>
        <v>0</v>
      </c>
      <c r="E3905">
        <f>+IFERROR(VLOOKUP(B3905,'[1]Sum table'!$A:$F,6,FALSE),0)</f>
        <v>0</v>
      </c>
      <c r="F3905">
        <f>+IFERROR(VLOOKUP(B3905,'[1]Sum table'!$A:$G,7,FALSE),0)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ZK113.K105.C042</v>
      </c>
      <c r="C3906">
        <f>+IFERROR(VLOOKUP(B3906,'[1]Sum table'!$A:$D,4,FALSE),0)</f>
        <v>0</v>
      </c>
      <c r="D3906">
        <f>+IFERROR(VLOOKUP(B3906,'[1]Sum table'!$A:$E,5,FALSE),0)</f>
        <v>0</v>
      </c>
      <c r="E3906">
        <f>+IFERROR(VLOOKUP(B3906,'[1]Sum table'!$A:$F,6,FALSE),0)</f>
        <v>0</v>
      </c>
      <c r="F3906">
        <f>+IFERROR(VLOOKUP(B3906,'[1]Sum table'!$A:$G,7,FALSE),0)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ZK113.K106.C042</v>
      </c>
      <c r="C3907">
        <f>+IFERROR(VLOOKUP(B3907,'[1]Sum table'!$A:$D,4,FALSE),0)</f>
        <v>0</v>
      </c>
      <c r="D3907">
        <f>+IFERROR(VLOOKUP(B3907,'[1]Sum table'!$A:$E,5,FALSE),0)</f>
        <v>0</v>
      </c>
      <c r="E3907">
        <f>+IFERROR(VLOOKUP(B3907,'[1]Sum table'!$A:$F,6,FALSE),0)</f>
        <v>0</v>
      </c>
      <c r="F3907">
        <f>+IFERROR(VLOOKUP(B3907,'[1]Sum table'!$A:$G,7,FALSE),0)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ZK113.K107.C042</v>
      </c>
      <c r="C3908">
        <f>+IFERROR(VLOOKUP(B3908,'[1]Sum table'!$A:$D,4,FALSE),0)</f>
        <v>0</v>
      </c>
      <c r="D3908">
        <f>+IFERROR(VLOOKUP(B3908,'[1]Sum table'!$A:$E,5,FALSE),0)</f>
        <v>0</v>
      </c>
      <c r="E3908">
        <f>+IFERROR(VLOOKUP(B3908,'[1]Sum table'!$A:$F,6,FALSE),0)</f>
        <v>0</v>
      </c>
      <c r="F3908">
        <f>+IFERROR(VLOOKUP(B3908,'[1]Sum table'!$A:$G,7,FALSE),0)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ZK113.K108.C042</v>
      </c>
      <c r="C3909">
        <f>+IFERROR(VLOOKUP(B3909,'[1]Sum table'!$A:$D,4,FALSE),0)</f>
        <v>0</v>
      </c>
      <c r="D3909">
        <f>+IFERROR(VLOOKUP(B3909,'[1]Sum table'!$A:$E,5,FALSE),0)</f>
        <v>0</v>
      </c>
      <c r="E3909">
        <f>+IFERROR(VLOOKUP(B3909,'[1]Sum table'!$A:$F,6,FALSE),0)</f>
        <v>0</v>
      </c>
      <c r="F3909">
        <f>+IFERROR(VLOOKUP(B3909,'[1]Sum table'!$A:$G,7,FALSE),0)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ZK113.K109.C042</v>
      </c>
      <c r="C3910">
        <f>+IFERROR(VLOOKUP(B3910,'[1]Sum table'!$A:$D,4,FALSE),0)</f>
        <v>0</v>
      </c>
      <c r="D3910">
        <f>+IFERROR(VLOOKUP(B3910,'[1]Sum table'!$A:$E,5,FALSE),0)</f>
        <v>0</v>
      </c>
      <c r="E3910">
        <f>+IFERROR(VLOOKUP(B3910,'[1]Sum table'!$A:$F,6,FALSE),0)</f>
        <v>0</v>
      </c>
      <c r="F3910">
        <f>+IFERROR(VLOOKUP(B3910,'[1]Sum table'!$A:$G,7,FALSE),0)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ZK113.K110.C042</v>
      </c>
      <c r="C3911">
        <f>+IFERROR(VLOOKUP(B3911,'[1]Sum table'!$A:$D,4,FALSE),0)</f>
        <v>0</v>
      </c>
      <c r="D3911">
        <f>+IFERROR(VLOOKUP(B3911,'[1]Sum table'!$A:$E,5,FALSE),0)</f>
        <v>0</v>
      </c>
      <c r="E3911">
        <f>+IFERROR(VLOOKUP(B3911,'[1]Sum table'!$A:$F,6,FALSE),0)</f>
        <v>0</v>
      </c>
      <c r="F3911">
        <f>+IFERROR(VLOOKUP(B3911,'[1]Sum table'!$A:$G,7,FALSE),0)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ZK113.K111.C042</v>
      </c>
      <c r="C3912">
        <f>+IFERROR(VLOOKUP(B3912,'[1]Sum table'!$A:$D,4,FALSE),0)</f>
        <v>0</v>
      </c>
      <c r="D3912">
        <f>+IFERROR(VLOOKUP(B3912,'[1]Sum table'!$A:$E,5,FALSE),0)</f>
        <v>0</v>
      </c>
      <c r="E3912">
        <f>+IFERROR(VLOOKUP(B3912,'[1]Sum table'!$A:$F,6,FALSE),0)</f>
        <v>0</v>
      </c>
      <c r="F3912">
        <f>+IFERROR(VLOOKUP(B3912,'[1]Sum table'!$A:$G,7,FALSE),0)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ZK113.K112.C042</v>
      </c>
      <c r="C3913">
        <f>+IFERROR(VLOOKUP(B3913,'[1]Sum table'!$A:$D,4,FALSE),0)</f>
        <v>0</v>
      </c>
      <c r="D3913">
        <f>+IFERROR(VLOOKUP(B3913,'[1]Sum table'!$A:$E,5,FALSE),0)</f>
        <v>0</v>
      </c>
      <c r="E3913">
        <f>+IFERROR(VLOOKUP(B3913,'[1]Sum table'!$A:$F,6,FALSE),0)</f>
        <v>0</v>
      </c>
      <c r="F3913">
        <f>+IFERROR(VLOOKUP(B3913,'[1]Sum table'!$A:$G,7,FALSE),0)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ZK113.K113.C042</v>
      </c>
      <c r="C3914">
        <f>+IFERROR(VLOOKUP(B3914,'[1]Sum table'!$A:$D,4,FALSE),0)</f>
        <v>0</v>
      </c>
      <c r="D3914">
        <f>+IFERROR(VLOOKUP(B3914,'[1]Sum table'!$A:$E,5,FALSE),0)</f>
        <v>0</v>
      </c>
      <c r="E3914">
        <f>+IFERROR(VLOOKUP(B3914,'[1]Sum table'!$A:$F,6,FALSE),0)</f>
        <v>0</v>
      </c>
      <c r="F3914">
        <f>+IFERROR(VLOOKUP(B3914,'[1]Sum table'!$A:$G,7,FALSE),0)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ZK113.K114.C042</v>
      </c>
      <c r="C3915">
        <f>+IFERROR(VLOOKUP(B3915,'[1]Sum table'!$A:$D,4,FALSE),0)</f>
        <v>0</v>
      </c>
      <c r="D3915">
        <f>+IFERROR(VLOOKUP(B3915,'[1]Sum table'!$A:$E,5,FALSE),0)</f>
        <v>0</v>
      </c>
      <c r="E3915">
        <f>+IFERROR(VLOOKUP(B3915,'[1]Sum table'!$A:$F,6,FALSE),0)</f>
        <v>0</v>
      </c>
      <c r="F3915">
        <f>+IFERROR(VLOOKUP(B3915,'[1]Sum table'!$A:$G,7,FALSE),0)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ZK113.K115.C042</v>
      </c>
      <c r="C3916">
        <f>+IFERROR(VLOOKUP(B3916,'[1]Sum table'!$A:$D,4,FALSE),0)</f>
        <v>0</v>
      </c>
      <c r="D3916">
        <f>+IFERROR(VLOOKUP(B3916,'[1]Sum table'!$A:$E,5,FALSE),0)</f>
        <v>0</v>
      </c>
      <c r="E3916">
        <f>+IFERROR(VLOOKUP(B3916,'[1]Sum table'!$A:$F,6,FALSE),0)</f>
        <v>0</v>
      </c>
      <c r="F3916">
        <f>+IFERROR(VLOOKUP(B3916,'[1]Sum table'!$A:$G,7,FALSE),0)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ZK113.K116.C042</v>
      </c>
      <c r="C3917">
        <f>+IFERROR(VLOOKUP(B3917,'[1]Sum table'!$A:$D,4,FALSE),0)</f>
        <v>0</v>
      </c>
      <c r="D3917">
        <f>+IFERROR(VLOOKUP(B3917,'[1]Sum table'!$A:$E,5,FALSE),0)</f>
        <v>0</v>
      </c>
      <c r="E3917">
        <f>+IFERROR(VLOOKUP(B3917,'[1]Sum table'!$A:$F,6,FALSE),0)</f>
        <v>0</v>
      </c>
      <c r="F3917">
        <f>+IFERROR(VLOOKUP(B3917,'[1]Sum table'!$A:$G,7,FALSE),0)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ZK113.K117.C042</v>
      </c>
      <c r="C3918">
        <f>+IFERROR(VLOOKUP(B3918,'[1]Sum table'!$A:$D,4,FALSE),0)</f>
        <v>0</v>
      </c>
      <c r="D3918">
        <f>+IFERROR(VLOOKUP(B3918,'[1]Sum table'!$A:$E,5,FALSE),0)</f>
        <v>0</v>
      </c>
      <c r="E3918">
        <f>+IFERROR(VLOOKUP(B3918,'[1]Sum table'!$A:$F,6,FALSE),0)</f>
        <v>0</v>
      </c>
      <c r="F3918">
        <f>+IFERROR(VLOOKUP(B3918,'[1]Sum table'!$A:$G,7,FALSE),0)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ZK113.K118.C042</v>
      </c>
      <c r="C3919">
        <f>+IFERROR(VLOOKUP(B3919,'[1]Sum table'!$A:$D,4,FALSE),0)</f>
        <v>0</v>
      </c>
      <c r="D3919">
        <f>+IFERROR(VLOOKUP(B3919,'[1]Sum table'!$A:$E,5,FALSE),0)</f>
        <v>0</v>
      </c>
      <c r="E3919">
        <f>+IFERROR(VLOOKUP(B3919,'[1]Sum table'!$A:$F,6,FALSE),0)</f>
        <v>0</v>
      </c>
      <c r="F3919">
        <f>+IFERROR(VLOOKUP(B3919,'[1]Sum table'!$A:$G,7,FALSE),0)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ZK113.K119.C042</v>
      </c>
      <c r="C3920">
        <f>+IFERROR(VLOOKUP(B3920,'[1]Sum table'!$A:$D,4,FALSE),0)</f>
        <v>0</v>
      </c>
      <c r="D3920">
        <f>+IFERROR(VLOOKUP(B3920,'[1]Sum table'!$A:$E,5,FALSE),0)</f>
        <v>0</v>
      </c>
      <c r="E3920">
        <f>+IFERROR(VLOOKUP(B3920,'[1]Sum table'!$A:$F,6,FALSE),0)</f>
        <v>0</v>
      </c>
      <c r="F3920">
        <f>+IFERROR(VLOOKUP(B3920,'[1]Sum table'!$A:$G,7,FALSE),0)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ZK113.K120.C042</v>
      </c>
      <c r="C3921">
        <f>+IFERROR(VLOOKUP(B3921,'[1]Sum table'!$A:$D,4,FALSE),0)</f>
        <v>0</v>
      </c>
      <c r="D3921">
        <f>+IFERROR(VLOOKUP(B3921,'[1]Sum table'!$A:$E,5,FALSE),0)</f>
        <v>0</v>
      </c>
      <c r="E3921">
        <f>+IFERROR(VLOOKUP(B3921,'[1]Sum table'!$A:$F,6,FALSE),0)</f>
        <v>0</v>
      </c>
      <c r="F3921">
        <f>+IFERROR(VLOOKUP(B3921,'[1]Sum table'!$A:$G,7,FALSE),0)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ZK113.K121.C042</v>
      </c>
      <c r="C3922">
        <f>+IFERROR(VLOOKUP(B3922,'[1]Sum table'!$A:$D,4,FALSE),0)</f>
        <v>0</v>
      </c>
      <c r="D3922">
        <f>+IFERROR(VLOOKUP(B3922,'[1]Sum table'!$A:$E,5,FALSE),0)</f>
        <v>0</v>
      </c>
      <c r="E3922">
        <f>+IFERROR(VLOOKUP(B3922,'[1]Sum table'!$A:$F,6,FALSE),0)</f>
        <v>0</v>
      </c>
      <c r="F3922">
        <f>+IFERROR(VLOOKUP(B3922,'[1]Sum table'!$A:$G,7,FALSE),0)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ZK113.K122.C042</v>
      </c>
      <c r="C3923">
        <f>+IFERROR(VLOOKUP(B3923,'[1]Sum table'!$A:$D,4,FALSE),0)</f>
        <v>0</v>
      </c>
      <c r="D3923">
        <f>+IFERROR(VLOOKUP(B3923,'[1]Sum table'!$A:$E,5,FALSE),0)</f>
        <v>0</v>
      </c>
      <c r="E3923">
        <f>+IFERROR(VLOOKUP(B3923,'[1]Sum table'!$A:$F,6,FALSE),0)</f>
        <v>0</v>
      </c>
      <c r="F3923">
        <f>+IFERROR(VLOOKUP(B3923,'[1]Sum table'!$A:$G,7,FALSE),0)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ZK113.K123.C042</v>
      </c>
      <c r="C3924">
        <f>+IFERROR(VLOOKUP(B3924,'[1]Sum table'!$A:$D,4,FALSE),0)</f>
        <v>0</v>
      </c>
      <c r="D3924">
        <f>+IFERROR(VLOOKUP(B3924,'[1]Sum table'!$A:$E,5,FALSE),0)</f>
        <v>0</v>
      </c>
      <c r="E3924">
        <f>+IFERROR(VLOOKUP(B3924,'[1]Sum table'!$A:$F,6,FALSE),0)</f>
        <v>0</v>
      </c>
      <c r="F3924">
        <f>+IFERROR(VLOOKUP(B3924,'[1]Sum table'!$A:$G,7,FALSE),0)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ZK113.K124.C042</v>
      </c>
      <c r="C3925">
        <f>+IFERROR(VLOOKUP(B3925,'[1]Sum table'!$A:$D,4,FALSE),0)</f>
        <v>0</v>
      </c>
      <c r="D3925">
        <f>+IFERROR(VLOOKUP(B3925,'[1]Sum table'!$A:$E,5,FALSE),0)</f>
        <v>0</v>
      </c>
      <c r="E3925">
        <f>+IFERROR(VLOOKUP(B3925,'[1]Sum table'!$A:$F,6,FALSE),0)</f>
        <v>0</v>
      </c>
      <c r="F3925">
        <f>+IFERROR(VLOOKUP(B3925,'[1]Sum table'!$A:$G,7,FALSE),0)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ZK113.K125.C042</v>
      </c>
      <c r="C3926">
        <f>+IFERROR(VLOOKUP(B3926,'[1]Sum table'!$A:$D,4,FALSE),0)</f>
        <v>0</v>
      </c>
      <c r="D3926">
        <f>+IFERROR(VLOOKUP(B3926,'[1]Sum table'!$A:$E,5,FALSE),0)</f>
        <v>0</v>
      </c>
      <c r="E3926">
        <f>+IFERROR(VLOOKUP(B3926,'[1]Sum table'!$A:$F,6,FALSE),0)</f>
        <v>0</v>
      </c>
      <c r="F3926">
        <f>+IFERROR(VLOOKUP(B3926,'[1]Sum table'!$A:$G,7,FALSE),0)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ZK113.K126.C042</v>
      </c>
      <c r="C3927">
        <f>+IFERROR(VLOOKUP(B3927,'[1]Sum table'!$A:$D,4,FALSE),0)</f>
        <v>0</v>
      </c>
      <c r="D3927">
        <f>+IFERROR(VLOOKUP(B3927,'[1]Sum table'!$A:$E,5,FALSE),0)</f>
        <v>0</v>
      </c>
      <c r="E3927">
        <f>+IFERROR(VLOOKUP(B3927,'[1]Sum table'!$A:$F,6,FALSE),0)</f>
        <v>0</v>
      </c>
      <c r="F3927">
        <f>+IFERROR(VLOOKUP(B3927,'[1]Sum table'!$A:$G,7,FALSE),0)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ZK113.K127.C042</v>
      </c>
      <c r="C3928">
        <f>+IFERROR(VLOOKUP(B3928,'[1]Sum table'!$A:$D,4,FALSE),0)</f>
        <v>0</v>
      </c>
      <c r="D3928">
        <f>+IFERROR(VLOOKUP(B3928,'[1]Sum table'!$A:$E,5,FALSE),0)</f>
        <v>0</v>
      </c>
      <c r="E3928">
        <f>+IFERROR(VLOOKUP(B3928,'[1]Sum table'!$A:$F,6,FALSE),0)</f>
        <v>0</v>
      </c>
      <c r="F3928">
        <f>+IFERROR(VLOOKUP(B3928,'[1]Sum table'!$A:$G,7,FALSE),0)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ZK113.K128.C042</v>
      </c>
      <c r="C3929">
        <f>+IFERROR(VLOOKUP(B3929,'[1]Sum table'!$A:$D,4,FALSE),0)</f>
        <v>0</v>
      </c>
      <c r="D3929">
        <f>+IFERROR(VLOOKUP(B3929,'[1]Sum table'!$A:$E,5,FALSE),0)</f>
        <v>0</v>
      </c>
      <c r="E3929">
        <f>+IFERROR(VLOOKUP(B3929,'[1]Sum table'!$A:$F,6,FALSE),0)</f>
        <v>0</v>
      </c>
      <c r="F3929">
        <f>+IFERROR(VLOOKUP(B3929,'[1]Sum table'!$A:$G,7,FALSE),0)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ZK113.K129.C042</v>
      </c>
      <c r="C3930">
        <f>+IFERROR(VLOOKUP(B3930,'[1]Sum table'!$A:$D,4,FALSE),0)</f>
        <v>0</v>
      </c>
      <c r="D3930">
        <f>+IFERROR(VLOOKUP(B3930,'[1]Sum table'!$A:$E,5,FALSE),0)</f>
        <v>0</v>
      </c>
      <c r="E3930">
        <f>+IFERROR(VLOOKUP(B3930,'[1]Sum table'!$A:$F,6,FALSE),0)</f>
        <v>0</v>
      </c>
      <c r="F3930">
        <f>+IFERROR(VLOOKUP(B3930,'[1]Sum table'!$A:$G,7,FALSE),0)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ZK113.K130.C042</v>
      </c>
      <c r="C3931">
        <f>+IFERROR(VLOOKUP(B3931,'[1]Sum table'!$A:$D,4,FALSE),0)</f>
        <v>0</v>
      </c>
      <c r="D3931">
        <f>+IFERROR(VLOOKUP(B3931,'[1]Sum table'!$A:$E,5,FALSE),0)</f>
        <v>0</v>
      </c>
      <c r="E3931">
        <f>+IFERROR(VLOOKUP(B3931,'[1]Sum table'!$A:$F,6,FALSE),0)</f>
        <v>0</v>
      </c>
      <c r="F3931">
        <f>+IFERROR(VLOOKUP(B3931,'[1]Sum table'!$A:$G,7,FALSE),0)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ZK113.K131.C042</v>
      </c>
      <c r="C3932">
        <f>+IFERROR(VLOOKUP(B3932,'[1]Sum table'!$A:$D,4,FALSE),0)</f>
        <v>0</v>
      </c>
      <c r="D3932">
        <f>+IFERROR(VLOOKUP(B3932,'[1]Sum table'!$A:$E,5,FALSE),0)</f>
        <v>0</v>
      </c>
      <c r="E3932">
        <f>+IFERROR(VLOOKUP(B3932,'[1]Sum table'!$A:$F,6,FALSE),0)</f>
        <v>0</v>
      </c>
      <c r="F3932">
        <f>+IFERROR(VLOOKUP(B3932,'[1]Sum table'!$A:$G,7,FALSE),0)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ZK113.K132.C042</v>
      </c>
      <c r="C3933">
        <f>+IFERROR(VLOOKUP(B3933,'[1]Sum table'!$A:$D,4,FALSE),0)</f>
        <v>0</v>
      </c>
      <c r="D3933">
        <f>+IFERROR(VLOOKUP(B3933,'[1]Sum table'!$A:$E,5,FALSE),0)</f>
        <v>0</v>
      </c>
      <c r="E3933">
        <f>+IFERROR(VLOOKUP(B3933,'[1]Sum table'!$A:$F,6,FALSE),0)</f>
        <v>0</v>
      </c>
      <c r="F3933">
        <f>+IFERROR(VLOOKUP(B3933,'[1]Sum table'!$A:$G,7,FALSE),0)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ZK113.K133.C042</v>
      </c>
      <c r="C3934">
        <f>+IFERROR(VLOOKUP(B3934,'[1]Sum table'!$A:$D,4,FALSE),0)</f>
        <v>0</v>
      </c>
      <c r="D3934">
        <f>+IFERROR(VLOOKUP(B3934,'[1]Sum table'!$A:$E,5,FALSE),0)</f>
        <v>0</v>
      </c>
      <c r="E3934">
        <f>+IFERROR(VLOOKUP(B3934,'[1]Sum table'!$A:$F,6,FALSE),0)</f>
        <v>0</v>
      </c>
      <c r="F3934">
        <f>+IFERROR(VLOOKUP(B3934,'[1]Sum table'!$A:$G,7,FALSE),0)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ZK113.K134.C042</v>
      </c>
      <c r="C3935">
        <f>+IFERROR(VLOOKUP(B3935,'[1]Sum table'!$A:$D,4,FALSE),0)</f>
        <v>0</v>
      </c>
      <c r="D3935">
        <f>+IFERROR(VLOOKUP(B3935,'[1]Sum table'!$A:$E,5,FALSE),0)</f>
        <v>0</v>
      </c>
      <c r="E3935">
        <f>+IFERROR(VLOOKUP(B3935,'[1]Sum table'!$A:$F,6,FALSE),0)</f>
        <v>0</v>
      </c>
      <c r="F3935">
        <f>+IFERROR(VLOOKUP(B3935,'[1]Sum table'!$A:$G,7,FALSE),0)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ZK113.K135.C042</v>
      </c>
      <c r="C3936">
        <f>+IFERROR(VLOOKUP(B3936,'[1]Sum table'!$A:$D,4,FALSE),0)</f>
        <v>0</v>
      </c>
      <c r="D3936">
        <f>+IFERROR(VLOOKUP(B3936,'[1]Sum table'!$A:$E,5,FALSE),0)</f>
        <v>0</v>
      </c>
      <c r="E3936">
        <f>+IFERROR(VLOOKUP(B3936,'[1]Sum table'!$A:$F,6,FALSE),0)</f>
        <v>0</v>
      </c>
      <c r="F3936">
        <f>+IFERROR(VLOOKUP(B3936,'[1]Sum table'!$A:$G,7,FALSE),0)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ZK113.K136.C042</v>
      </c>
      <c r="C3937">
        <f>+IFERROR(VLOOKUP(B3937,'[1]Sum table'!$A:$D,4,FALSE),0)</f>
        <v>0</v>
      </c>
      <c r="D3937">
        <f>+IFERROR(VLOOKUP(B3937,'[1]Sum table'!$A:$E,5,FALSE),0)</f>
        <v>0</v>
      </c>
      <c r="E3937">
        <f>+IFERROR(VLOOKUP(B3937,'[1]Sum table'!$A:$F,6,FALSE),0)</f>
        <v>0</v>
      </c>
      <c r="F3937">
        <f>+IFERROR(VLOOKUP(B3937,'[1]Sum table'!$A:$G,7,FALSE),0)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ZK113.K137.C042</v>
      </c>
      <c r="C3938">
        <f>+IFERROR(VLOOKUP(B3938,'[1]Sum table'!$A:$D,4,FALSE),0)</f>
        <v>0</v>
      </c>
      <c r="D3938">
        <f>+IFERROR(VLOOKUP(B3938,'[1]Sum table'!$A:$E,5,FALSE),0)</f>
        <v>0</v>
      </c>
      <c r="E3938">
        <f>+IFERROR(VLOOKUP(B3938,'[1]Sum table'!$A:$F,6,FALSE),0)</f>
        <v>0</v>
      </c>
      <c r="F3938">
        <f>+IFERROR(VLOOKUP(B3938,'[1]Sum table'!$A:$G,7,FALSE),0)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ZK113.K138.C042</v>
      </c>
      <c r="C3939">
        <f>+IFERROR(VLOOKUP(B3939,'[1]Sum table'!$A:$D,4,FALSE),0)</f>
        <v>0</v>
      </c>
      <c r="D3939">
        <f>+IFERROR(VLOOKUP(B3939,'[1]Sum table'!$A:$E,5,FALSE),0)</f>
        <v>0</v>
      </c>
      <c r="E3939">
        <f>+IFERROR(VLOOKUP(B3939,'[1]Sum table'!$A:$F,6,FALSE),0)</f>
        <v>0</v>
      </c>
      <c r="F3939">
        <f>+IFERROR(VLOOKUP(B3939,'[1]Sum table'!$A:$G,7,FALSE),0)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ZK113.K139.C042</v>
      </c>
      <c r="C3940">
        <f>+IFERROR(VLOOKUP(B3940,'[1]Sum table'!$A:$D,4,FALSE),0)</f>
        <v>0</v>
      </c>
      <c r="D3940">
        <f>+IFERROR(VLOOKUP(B3940,'[1]Sum table'!$A:$E,5,FALSE),0)</f>
        <v>0</v>
      </c>
      <c r="E3940">
        <f>+IFERROR(VLOOKUP(B3940,'[1]Sum table'!$A:$F,6,FALSE),0)</f>
        <v>0</v>
      </c>
      <c r="F3940">
        <f>+IFERROR(VLOOKUP(B3940,'[1]Sum table'!$A:$G,7,FALSE),0)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ZK113.K140.C042</v>
      </c>
      <c r="C3941">
        <f>+IFERROR(VLOOKUP(B3941,'[1]Sum table'!$A:$D,4,FALSE),0)</f>
        <v>0</v>
      </c>
      <c r="D3941">
        <f>+IFERROR(VLOOKUP(B3941,'[1]Sum table'!$A:$E,5,FALSE),0)</f>
        <v>0</v>
      </c>
      <c r="E3941">
        <f>+IFERROR(VLOOKUP(B3941,'[1]Sum table'!$A:$F,6,FALSE),0)</f>
        <v>0</v>
      </c>
      <c r="F3941">
        <f>+IFERROR(VLOOKUP(B3941,'[1]Sum table'!$A:$G,7,FALSE),0)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ZK113.K141.C042</v>
      </c>
      <c r="C3942">
        <f>+IFERROR(VLOOKUP(B3942,'[1]Sum table'!$A:$D,4,FALSE),0)</f>
        <v>0</v>
      </c>
      <c r="D3942">
        <f>+IFERROR(VLOOKUP(B3942,'[1]Sum table'!$A:$E,5,FALSE),0)</f>
        <v>0</v>
      </c>
      <c r="E3942">
        <f>+IFERROR(VLOOKUP(B3942,'[1]Sum table'!$A:$F,6,FALSE),0)</f>
        <v>0</v>
      </c>
      <c r="F3942">
        <f>+IFERROR(VLOOKUP(B3942,'[1]Sum table'!$A:$G,7,FALSE),0)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ZK113.K142.C042</v>
      </c>
      <c r="C3943">
        <f>+IFERROR(VLOOKUP(B3943,'[1]Sum table'!$A:$D,4,FALSE),0)</f>
        <v>0</v>
      </c>
      <c r="D3943">
        <f>+IFERROR(VLOOKUP(B3943,'[1]Sum table'!$A:$E,5,FALSE),0)</f>
        <v>0</v>
      </c>
      <c r="E3943">
        <f>+IFERROR(VLOOKUP(B3943,'[1]Sum table'!$A:$F,6,FALSE),0)</f>
        <v>0</v>
      </c>
      <c r="F3943">
        <f>+IFERROR(VLOOKUP(B3943,'[1]Sum table'!$A:$G,7,FALSE),0)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ZK113.K143.C042</v>
      </c>
      <c r="C3944">
        <f>+IFERROR(VLOOKUP(B3944,'[1]Sum table'!$A:$D,4,FALSE),0)</f>
        <v>0</v>
      </c>
      <c r="D3944">
        <f>+IFERROR(VLOOKUP(B3944,'[1]Sum table'!$A:$E,5,FALSE),0)</f>
        <v>0</v>
      </c>
      <c r="E3944">
        <f>+IFERROR(VLOOKUP(B3944,'[1]Sum table'!$A:$F,6,FALSE),0)</f>
        <v>0</v>
      </c>
      <c r="F3944">
        <f>+IFERROR(VLOOKUP(B3944,'[1]Sum table'!$A:$G,7,FALSE),0)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ZK113.K144.C042</v>
      </c>
      <c r="C3945">
        <f>+IFERROR(VLOOKUP(B3945,'[1]Sum table'!$A:$D,4,FALSE),0)</f>
        <v>0</v>
      </c>
      <c r="D3945">
        <f>+IFERROR(VLOOKUP(B3945,'[1]Sum table'!$A:$E,5,FALSE),0)</f>
        <v>0</v>
      </c>
      <c r="E3945">
        <f>+IFERROR(VLOOKUP(B3945,'[1]Sum table'!$A:$F,6,FALSE),0)</f>
        <v>0</v>
      </c>
      <c r="F3945">
        <f>+IFERROR(VLOOKUP(B3945,'[1]Sum table'!$A:$G,7,FALSE),0)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ZK113.K145.C042</v>
      </c>
      <c r="C3946">
        <f>+IFERROR(VLOOKUP(B3946,'[1]Sum table'!$A:$D,4,FALSE),0)</f>
        <v>0</v>
      </c>
      <c r="D3946">
        <f>+IFERROR(VLOOKUP(B3946,'[1]Sum table'!$A:$E,5,FALSE),0)</f>
        <v>0</v>
      </c>
      <c r="E3946">
        <f>+IFERROR(VLOOKUP(B3946,'[1]Sum table'!$A:$F,6,FALSE),0)</f>
        <v>0</v>
      </c>
      <c r="F3946">
        <f>+IFERROR(VLOOKUP(B3946,'[1]Sum table'!$A:$G,7,FALSE),0)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ZK113.K146.C042</v>
      </c>
      <c r="C3947">
        <f>+IFERROR(VLOOKUP(B3947,'[1]Sum table'!$A:$D,4,FALSE),0)</f>
        <v>0</v>
      </c>
      <c r="D3947">
        <f>+IFERROR(VLOOKUP(B3947,'[1]Sum table'!$A:$E,5,FALSE),0)</f>
        <v>0</v>
      </c>
      <c r="E3947">
        <f>+IFERROR(VLOOKUP(B3947,'[1]Sum table'!$A:$F,6,FALSE),0)</f>
        <v>0</v>
      </c>
      <c r="F3947">
        <f>+IFERROR(VLOOKUP(B3947,'[1]Sum table'!$A:$G,7,FALSE),0)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ZK113.K147.C042</v>
      </c>
      <c r="C3948">
        <f>+IFERROR(VLOOKUP(B3948,'[1]Sum table'!$A:$D,4,FALSE),0)</f>
        <v>0</v>
      </c>
      <c r="D3948">
        <f>+IFERROR(VLOOKUP(B3948,'[1]Sum table'!$A:$E,5,FALSE),0)</f>
        <v>0</v>
      </c>
      <c r="E3948">
        <f>+IFERROR(VLOOKUP(B3948,'[1]Sum table'!$A:$F,6,FALSE),0)</f>
        <v>0</v>
      </c>
      <c r="F3948">
        <f>+IFERROR(VLOOKUP(B3948,'[1]Sum table'!$A:$G,7,FALSE),0)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ZK113.K148.C042</v>
      </c>
      <c r="C3949">
        <f>+IFERROR(VLOOKUP(B3949,'[1]Sum table'!$A:$D,4,FALSE),0)</f>
        <v>0</v>
      </c>
      <c r="D3949">
        <f>+IFERROR(VLOOKUP(B3949,'[1]Sum table'!$A:$E,5,FALSE),0)</f>
        <v>0</v>
      </c>
      <c r="E3949">
        <f>+IFERROR(VLOOKUP(B3949,'[1]Sum table'!$A:$F,6,FALSE),0)</f>
        <v>0</v>
      </c>
      <c r="F3949">
        <f>+IFERROR(VLOOKUP(B3949,'[1]Sum table'!$A:$G,7,FALSE),0)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ZK113.K149.C042</v>
      </c>
      <c r="C3950">
        <f>+IFERROR(VLOOKUP(B3950,'[1]Sum table'!$A:$D,4,FALSE),0)</f>
        <v>0</v>
      </c>
      <c r="D3950">
        <f>+IFERROR(VLOOKUP(B3950,'[1]Sum table'!$A:$E,5,FALSE),0)</f>
        <v>0</v>
      </c>
      <c r="E3950">
        <f>+IFERROR(VLOOKUP(B3950,'[1]Sum table'!$A:$F,6,FALSE),0)</f>
        <v>0</v>
      </c>
      <c r="F3950">
        <f>+IFERROR(VLOOKUP(B3950,'[1]Sum table'!$A:$G,7,FALSE),0)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ZK113.K150.C042</v>
      </c>
      <c r="C3951">
        <f>+IFERROR(VLOOKUP(B3951,'[1]Sum table'!$A:$D,4,FALSE),0)</f>
        <v>0</v>
      </c>
      <c r="D3951">
        <f>+IFERROR(VLOOKUP(B3951,'[1]Sum table'!$A:$E,5,FALSE),0)</f>
        <v>0</v>
      </c>
      <c r="E3951">
        <f>+IFERROR(VLOOKUP(B3951,'[1]Sum table'!$A:$F,6,FALSE),0)</f>
        <v>0</v>
      </c>
      <c r="F3951">
        <f>+IFERROR(VLOOKUP(B3951,'[1]Sum table'!$A:$G,7,FALSE),0)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ZK113.K151.C042</v>
      </c>
      <c r="C3952">
        <f>+IFERROR(VLOOKUP(B3952,'[1]Sum table'!$A:$D,4,FALSE),0)</f>
        <v>0</v>
      </c>
      <c r="D3952">
        <f>+IFERROR(VLOOKUP(B3952,'[1]Sum table'!$A:$E,5,FALSE),0)</f>
        <v>0</v>
      </c>
      <c r="E3952">
        <f>+IFERROR(VLOOKUP(B3952,'[1]Sum table'!$A:$F,6,FALSE),0)</f>
        <v>0</v>
      </c>
      <c r="F3952">
        <f>+IFERROR(VLOOKUP(B3952,'[1]Sum table'!$A:$G,7,FALSE),0)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ZK113.K152.C042</v>
      </c>
      <c r="C3953">
        <f>+IFERROR(VLOOKUP(B3953,'[1]Sum table'!$A:$D,4,FALSE),0)</f>
        <v>0</v>
      </c>
      <c r="D3953">
        <f>+IFERROR(VLOOKUP(B3953,'[1]Sum table'!$A:$E,5,FALSE),0)</f>
        <v>0</v>
      </c>
      <c r="E3953">
        <f>+IFERROR(VLOOKUP(B3953,'[1]Sum table'!$A:$F,6,FALSE),0)</f>
        <v>0</v>
      </c>
      <c r="F3953">
        <f>+IFERROR(VLOOKUP(B3953,'[1]Sum table'!$A:$G,7,FALSE),0)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ZK113.K153.C042</v>
      </c>
      <c r="C3954">
        <f>+IFERROR(VLOOKUP(B3954,'[1]Sum table'!$A:$D,4,FALSE),0)</f>
        <v>0</v>
      </c>
      <c r="D3954">
        <f>+IFERROR(VLOOKUP(B3954,'[1]Sum table'!$A:$E,5,FALSE),0)</f>
        <v>0</v>
      </c>
      <c r="E3954">
        <f>+IFERROR(VLOOKUP(B3954,'[1]Sum table'!$A:$F,6,FALSE),0)</f>
        <v>0</v>
      </c>
      <c r="F3954">
        <f>+IFERROR(VLOOKUP(B3954,'[1]Sum table'!$A:$G,7,FALSE),0)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ZK113.K154.C042</v>
      </c>
      <c r="C3955">
        <f>+IFERROR(VLOOKUP(B3955,'[1]Sum table'!$A:$D,4,FALSE),0)</f>
        <v>0</v>
      </c>
      <c r="D3955">
        <f>+IFERROR(VLOOKUP(B3955,'[1]Sum table'!$A:$E,5,FALSE),0)</f>
        <v>0</v>
      </c>
      <c r="E3955">
        <f>+IFERROR(VLOOKUP(B3955,'[1]Sum table'!$A:$F,6,FALSE),0)</f>
        <v>0</v>
      </c>
      <c r="F3955">
        <f>+IFERROR(VLOOKUP(B3955,'[1]Sum table'!$A:$G,7,FALSE),0)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ZK113.K155.C042</v>
      </c>
      <c r="C3956">
        <f>+IFERROR(VLOOKUP(B3956,'[1]Sum table'!$A:$D,4,FALSE),0)</f>
        <v>0</v>
      </c>
      <c r="D3956">
        <f>+IFERROR(VLOOKUP(B3956,'[1]Sum table'!$A:$E,5,FALSE),0)</f>
        <v>0</v>
      </c>
      <c r="E3956">
        <f>+IFERROR(VLOOKUP(B3956,'[1]Sum table'!$A:$F,6,FALSE),0)</f>
        <v>0</v>
      </c>
      <c r="F3956">
        <f>+IFERROR(VLOOKUP(B3956,'[1]Sum table'!$A:$G,7,FALSE),0)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ZK113.K156.C042</v>
      </c>
      <c r="C3957">
        <f>+IFERROR(VLOOKUP(B3957,'[1]Sum table'!$A:$D,4,FALSE),0)</f>
        <v>0</v>
      </c>
      <c r="D3957">
        <f>+IFERROR(VLOOKUP(B3957,'[1]Sum table'!$A:$E,5,FALSE),0)</f>
        <v>0</v>
      </c>
      <c r="E3957">
        <f>+IFERROR(VLOOKUP(B3957,'[1]Sum table'!$A:$F,6,FALSE),0)</f>
        <v>0</v>
      </c>
      <c r="F3957">
        <f>+IFERROR(VLOOKUP(B3957,'[1]Sum table'!$A:$G,7,FALSE),0)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ZK113.K157.C042</v>
      </c>
      <c r="C3958">
        <f>+IFERROR(VLOOKUP(B3958,'[1]Sum table'!$A:$D,4,FALSE),0)</f>
        <v>0</v>
      </c>
      <c r="D3958">
        <f>+IFERROR(VLOOKUP(B3958,'[1]Sum table'!$A:$E,5,FALSE),0)</f>
        <v>0</v>
      </c>
      <c r="E3958">
        <f>+IFERROR(VLOOKUP(B3958,'[1]Sum table'!$A:$F,6,FALSE),0)</f>
        <v>0</v>
      </c>
      <c r="F3958">
        <f>+IFERROR(VLOOKUP(B3958,'[1]Sum table'!$A:$G,7,FALSE),0)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ZK113.K158.C042</v>
      </c>
      <c r="C3959">
        <f>+IFERROR(VLOOKUP(B3959,'[1]Sum table'!$A:$D,4,FALSE),0)</f>
        <v>0</v>
      </c>
      <c r="D3959">
        <f>+IFERROR(VLOOKUP(B3959,'[1]Sum table'!$A:$E,5,FALSE),0)</f>
        <v>0</v>
      </c>
      <c r="E3959">
        <f>+IFERROR(VLOOKUP(B3959,'[1]Sum table'!$A:$F,6,FALSE),0)</f>
        <v>0</v>
      </c>
      <c r="F3959">
        <f>+IFERROR(VLOOKUP(B3959,'[1]Sum table'!$A:$G,7,FALSE),0)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ZK113.K159.C042</v>
      </c>
      <c r="C3960">
        <f>+IFERROR(VLOOKUP(B3960,'[1]Sum table'!$A:$D,4,FALSE),0)</f>
        <v>0</v>
      </c>
      <c r="D3960">
        <f>+IFERROR(VLOOKUP(B3960,'[1]Sum table'!$A:$E,5,FALSE),0)</f>
        <v>0</v>
      </c>
      <c r="E3960">
        <f>+IFERROR(VLOOKUP(B3960,'[1]Sum table'!$A:$F,6,FALSE),0)</f>
        <v>0</v>
      </c>
      <c r="F3960">
        <f>+IFERROR(VLOOKUP(B3960,'[1]Sum table'!$A:$G,7,FALSE),0)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ZK113.K160.C042</v>
      </c>
      <c r="C3961">
        <f>+IFERROR(VLOOKUP(B3961,'[1]Sum table'!$A:$D,4,FALSE),0)</f>
        <v>0</v>
      </c>
      <c r="D3961">
        <f>+IFERROR(VLOOKUP(B3961,'[1]Sum table'!$A:$E,5,FALSE),0)</f>
        <v>0</v>
      </c>
      <c r="E3961">
        <f>+IFERROR(VLOOKUP(B3961,'[1]Sum table'!$A:$F,6,FALSE),0)</f>
        <v>0</v>
      </c>
      <c r="F3961">
        <f>+IFERROR(VLOOKUP(B3961,'[1]Sum table'!$A:$G,7,FALSE),0)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ZK113.K161.C042</v>
      </c>
      <c r="C3962">
        <f>+IFERROR(VLOOKUP(B3962,'[1]Sum table'!$A:$D,4,FALSE),0)</f>
        <v>0</v>
      </c>
      <c r="D3962">
        <f>+IFERROR(VLOOKUP(B3962,'[1]Sum table'!$A:$E,5,FALSE),0)</f>
        <v>0</v>
      </c>
      <c r="E3962">
        <f>+IFERROR(VLOOKUP(B3962,'[1]Sum table'!$A:$F,6,FALSE),0)</f>
        <v>0</v>
      </c>
      <c r="F3962">
        <f>+IFERROR(VLOOKUP(B3962,'[1]Sum table'!$A:$G,7,FALSE),0)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ZK113.K162.C042</v>
      </c>
      <c r="C3963">
        <f>+IFERROR(VLOOKUP(B3963,'[1]Sum table'!$A:$D,4,FALSE),0)</f>
        <v>0</v>
      </c>
      <c r="D3963">
        <f>+IFERROR(VLOOKUP(B3963,'[1]Sum table'!$A:$E,5,FALSE),0)</f>
        <v>0</v>
      </c>
      <c r="E3963">
        <f>+IFERROR(VLOOKUP(B3963,'[1]Sum table'!$A:$F,6,FALSE),0)</f>
        <v>0</v>
      </c>
      <c r="F3963">
        <f>+IFERROR(VLOOKUP(B3963,'[1]Sum table'!$A:$G,7,FALSE),0)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ZK113.K163.C042</v>
      </c>
      <c r="C3964">
        <f>+IFERROR(VLOOKUP(B3964,'[1]Sum table'!$A:$D,4,FALSE),0)</f>
        <v>0</v>
      </c>
      <c r="D3964">
        <f>+IFERROR(VLOOKUP(B3964,'[1]Sum table'!$A:$E,5,FALSE),0)</f>
        <v>0</v>
      </c>
      <c r="E3964">
        <f>+IFERROR(VLOOKUP(B3964,'[1]Sum table'!$A:$F,6,FALSE),0)</f>
        <v>0</v>
      </c>
      <c r="F3964">
        <f>+IFERROR(VLOOKUP(B3964,'[1]Sum table'!$A:$G,7,FALSE),0)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ZK113.K164.C042</v>
      </c>
      <c r="C3965">
        <f>+IFERROR(VLOOKUP(B3965,'[1]Sum table'!$A:$D,4,FALSE),0)</f>
        <v>0</v>
      </c>
      <c r="D3965">
        <f>+IFERROR(VLOOKUP(B3965,'[1]Sum table'!$A:$E,5,FALSE),0)</f>
        <v>0</v>
      </c>
      <c r="E3965">
        <f>+IFERROR(VLOOKUP(B3965,'[1]Sum table'!$A:$F,6,FALSE),0)</f>
        <v>0</v>
      </c>
      <c r="F3965">
        <f>+IFERROR(VLOOKUP(B3965,'[1]Sum table'!$A:$G,7,FALSE),0)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ZK113.K165.C042</v>
      </c>
      <c r="C3966">
        <f>+IFERROR(VLOOKUP(B3966,'[1]Sum table'!$A:$D,4,FALSE),0)</f>
        <v>0</v>
      </c>
      <c r="D3966">
        <f>+IFERROR(VLOOKUP(B3966,'[1]Sum table'!$A:$E,5,FALSE),0)</f>
        <v>0</v>
      </c>
      <c r="E3966">
        <f>+IFERROR(VLOOKUP(B3966,'[1]Sum table'!$A:$F,6,FALSE),0)</f>
        <v>0</v>
      </c>
      <c r="F3966">
        <f>+IFERROR(VLOOKUP(B3966,'[1]Sum table'!$A:$G,7,FALSE),0)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ZK113.K166.C042</v>
      </c>
      <c r="C3967">
        <f>+IFERROR(VLOOKUP(B3967,'[1]Sum table'!$A:$D,4,FALSE),0)</f>
        <v>0</v>
      </c>
      <c r="D3967">
        <f>+IFERROR(VLOOKUP(B3967,'[1]Sum table'!$A:$E,5,FALSE),0)</f>
        <v>0</v>
      </c>
      <c r="E3967">
        <f>+IFERROR(VLOOKUP(B3967,'[1]Sum table'!$A:$F,6,FALSE),0)</f>
        <v>0</v>
      </c>
      <c r="F3967">
        <f>+IFERROR(VLOOKUP(B3967,'[1]Sum table'!$A:$G,7,FALSE),0)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ZK113.K167.C042</v>
      </c>
      <c r="C3968">
        <f>+IFERROR(VLOOKUP(B3968,'[1]Sum table'!$A:$D,4,FALSE),0)</f>
        <v>0</v>
      </c>
      <c r="D3968">
        <f>+IFERROR(VLOOKUP(B3968,'[1]Sum table'!$A:$E,5,FALSE),0)</f>
        <v>0</v>
      </c>
      <c r="E3968">
        <f>+IFERROR(VLOOKUP(B3968,'[1]Sum table'!$A:$F,6,FALSE),0)</f>
        <v>0</v>
      </c>
      <c r="F3968">
        <f>+IFERROR(VLOOKUP(B3968,'[1]Sum table'!$A:$G,7,FALSE),0)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ZK113.K168.C042</v>
      </c>
      <c r="C3969">
        <f>+IFERROR(VLOOKUP(B3969,'[1]Sum table'!$A:$D,4,FALSE),0)</f>
        <v>0</v>
      </c>
      <c r="D3969">
        <f>+IFERROR(VLOOKUP(B3969,'[1]Sum table'!$A:$E,5,FALSE),0)</f>
        <v>0</v>
      </c>
      <c r="E3969">
        <f>+IFERROR(VLOOKUP(B3969,'[1]Sum table'!$A:$F,6,FALSE),0)</f>
        <v>0</v>
      </c>
      <c r="F3969">
        <f>+IFERROR(VLOOKUP(B3969,'[1]Sum table'!$A:$G,7,FALSE),0)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ZK113.K169.C042</v>
      </c>
      <c r="C3970">
        <f>+IFERROR(VLOOKUP(B3970,'[1]Sum table'!$A:$D,4,FALSE),0)</f>
        <v>0</v>
      </c>
      <c r="D3970">
        <f>+IFERROR(VLOOKUP(B3970,'[1]Sum table'!$A:$E,5,FALSE),0)</f>
        <v>0</v>
      </c>
      <c r="E3970">
        <f>+IFERROR(VLOOKUP(B3970,'[1]Sum table'!$A:$F,6,FALSE),0)</f>
        <v>0</v>
      </c>
      <c r="F3970">
        <f>+IFERROR(VLOOKUP(B3970,'[1]Sum table'!$A:$G,7,FALSE),0)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ZK113.K170.C042</v>
      </c>
      <c r="C3971">
        <f>+IFERROR(VLOOKUP(B3971,'[1]Sum table'!$A:$D,4,FALSE),0)</f>
        <v>0</v>
      </c>
      <c r="D3971">
        <f>+IFERROR(VLOOKUP(B3971,'[1]Sum table'!$A:$E,5,FALSE),0)</f>
        <v>0</v>
      </c>
      <c r="E3971">
        <f>+IFERROR(VLOOKUP(B3971,'[1]Sum table'!$A:$F,6,FALSE),0)</f>
        <v>0</v>
      </c>
      <c r="F3971">
        <f>+IFERROR(VLOOKUP(B3971,'[1]Sum table'!$A:$G,7,FALSE),0)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ZK113.K171.C042</v>
      </c>
      <c r="C3972">
        <f>+IFERROR(VLOOKUP(B3972,'[1]Sum table'!$A:$D,4,FALSE),0)</f>
        <v>0</v>
      </c>
      <c r="D3972">
        <f>+IFERROR(VLOOKUP(B3972,'[1]Sum table'!$A:$E,5,FALSE),0)</f>
        <v>0</v>
      </c>
      <c r="E3972">
        <f>+IFERROR(VLOOKUP(B3972,'[1]Sum table'!$A:$F,6,FALSE),0)</f>
        <v>0</v>
      </c>
      <c r="F3972">
        <f>+IFERROR(VLOOKUP(B3972,'[1]Sum table'!$A:$G,7,FALSE),0)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ZK113.K172.C042</v>
      </c>
      <c r="C3973">
        <f>+IFERROR(VLOOKUP(B3973,'[1]Sum table'!$A:$D,4,FALSE),0)</f>
        <v>0</v>
      </c>
      <c r="D3973">
        <f>+IFERROR(VLOOKUP(B3973,'[1]Sum table'!$A:$E,5,FALSE),0)</f>
        <v>0</v>
      </c>
      <c r="E3973">
        <f>+IFERROR(VLOOKUP(B3973,'[1]Sum table'!$A:$F,6,FALSE),0)</f>
        <v>0</v>
      </c>
      <c r="F3973">
        <f>+IFERROR(VLOOKUP(B3973,'[1]Sum table'!$A:$G,7,FALSE),0)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ZK113.K173.C042</v>
      </c>
      <c r="C3974">
        <f>+IFERROR(VLOOKUP(B3974,'[1]Sum table'!$A:$D,4,FALSE),0)</f>
        <v>0</v>
      </c>
      <c r="D3974">
        <f>+IFERROR(VLOOKUP(B3974,'[1]Sum table'!$A:$E,5,FALSE),0)</f>
        <v>0</v>
      </c>
      <c r="E3974">
        <f>+IFERROR(VLOOKUP(B3974,'[1]Sum table'!$A:$F,6,FALSE),0)</f>
        <v>0</v>
      </c>
      <c r="F3974">
        <f>+IFERROR(VLOOKUP(B3974,'[1]Sum table'!$A:$G,7,FALSE),0)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ZK113.K174.C042</v>
      </c>
      <c r="C3975">
        <f>+IFERROR(VLOOKUP(B3975,'[1]Sum table'!$A:$D,4,FALSE),0)</f>
        <v>0</v>
      </c>
      <c r="D3975">
        <f>+IFERROR(VLOOKUP(B3975,'[1]Sum table'!$A:$E,5,FALSE),0)</f>
        <v>0</v>
      </c>
      <c r="E3975">
        <f>+IFERROR(VLOOKUP(B3975,'[1]Sum table'!$A:$F,6,FALSE),0)</f>
        <v>0</v>
      </c>
      <c r="F3975">
        <f>+IFERROR(VLOOKUP(B3975,'[1]Sum table'!$A:$G,7,FALSE),0)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ZK113.K175.C042</v>
      </c>
      <c r="C3976">
        <f>+IFERROR(VLOOKUP(B3976,'[1]Sum table'!$A:$D,4,FALSE),0)</f>
        <v>0</v>
      </c>
      <c r="D3976">
        <f>+IFERROR(VLOOKUP(B3976,'[1]Sum table'!$A:$E,5,FALSE),0)</f>
        <v>0</v>
      </c>
      <c r="E3976">
        <f>+IFERROR(VLOOKUP(B3976,'[1]Sum table'!$A:$F,6,FALSE),0)</f>
        <v>0</v>
      </c>
      <c r="F3976">
        <f>+IFERROR(VLOOKUP(B3976,'[1]Sum table'!$A:$G,7,FALSE),0)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ZK113.K176.C042</v>
      </c>
      <c r="C3977">
        <f>+IFERROR(VLOOKUP(B3977,'[1]Sum table'!$A:$D,4,FALSE),0)</f>
        <v>0</v>
      </c>
      <c r="D3977">
        <f>+IFERROR(VLOOKUP(B3977,'[1]Sum table'!$A:$E,5,FALSE),0)</f>
        <v>0</v>
      </c>
      <c r="E3977">
        <f>+IFERROR(VLOOKUP(B3977,'[1]Sum table'!$A:$F,6,FALSE),0)</f>
        <v>0</v>
      </c>
      <c r="F3977">
        <f>+IFERROR(VLOOKUP(B3977,'[1]Sum table'!$A:$G,7,FALSE),0)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ZK113.K177.C042</v>
      </c>
      <c r="C3978">
        <f>+IFERROR(VLOOKUP(B3978,'[1]Sum table'!$A:$D,4,FALSE),0)</f>
        <v>0</v>
      </c>
      <c r="D3978">
        <f>+IFERROR(VLOOKUP(B3978,'[1]Sum table'!$A:$E,5,FALSE),0)</f>
        <v>0</v>
      </c>
      <c r="E3978">
        <f>+IFERROR(VLOOKUP(B3978,'[1]Sum table'!$A:$F,6,FALSE),0)</f>
        <v>0</v>
      </c>
      <c r="F3978">
        <f>+IFERROR(VLOOKUP(B3978,'[1]Sum table'!$A:$G,7,FALSE),0)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ZK113.K178.C042</v>
      </c>
      <c r="C3979">
        <f>+IFERROR(VLOOKUP(B3979,'[1]Sum table'!$A:$D,4,FALSE),0)</f>
        <v>0</v>
      </c>
      <c r="D3979">
        <f>+IFERROR(VLOOKUP(B3979,'[1]Sum table'!$A:$E,5,FALSE),0)</f>
        <v>0</v>
      </c>
      <c r="E3979">
        <f>+IFERROR(VLOOKUP(B3979,'[1]Sum table'!$A:$F,6,FALSE),0)</f>
        <v>0</v>
      </c>
      <c r="F3979">
        <f>+IFERROR(VLOOKUP(B3979,'[1]Sum table'!$A:$G,7,FALSE),0)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ZK113.K179.C042</v>
      </c>
      <c r="C3980">
        <f>+IFERROR(VLOOKUP(B3980,'[1]Sum table'!$A:$D,4,FALSE),0)</f>
        <v>0</v>
      </c>
      <c r="D3980">
        <f>+IFERROR(VLOOKUP(B3980,'[1]Sum table'!$A:$E,5,FALSE),0)</f>
        <v>0</v>
      </c>
      <c r="E3980">
        <f>+IFERROR(VLOOKUP(B3980,'[1]Sum table'!$A:$F,6,FALSE),0)</f>
        <v>0</v>
      </c>
      <c r="F3980">
        <f>+IFERROR(VLOOKUP(B3980,'[1]Sum table'!$A:$G,7,FALSE),0)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ZK113.K180.C042</v>
      </c>
      <c r="C3981">
        <f>+IFERROR(VLOOKUP(B3981,'[1]Sum table'!$A:$D,4,FALSE),0)</f>
        <v>0</v>
      </c>
      <c r="D3981">
        <f>+IFERROR(VLOOKUP(B3981,'[1]Sum table'!$A:$E,5,FALSE),0)</f>
        <v>0</v>
      </c>
      <c r="E3981">
        <f>+IFERROR(VLOOKUP(B3981,'[1]Sum table'!$A:$F,6,FALSE),0)</f>
        <v>0</v>
      </c>
      <c r="F3981">
        <f>+IFERROR(VLOOKUP(B3981,'[1]Sum table'!$A:$G,7,FALSE),0)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ZK113.K181.C042</v>
      </c>
      <c r="C3982">
        <f>+IFERROR(VLOOKUP(B3982,'[1]Sum table'!$A:$D,4,FALSE),0)</f>
        <v>0</v>
      </c>
      <c r="D3982">
        <f>+IFERROR(VLOOKUP(B3982,'[1]Sum table'!$A:$E,5,FALSE),0)</f>
        <v>0</v>
      </c>
      <c r="E3982">
        <f>+IFERROR(VLOOKUP(B3982,'[1]Sum table'!$A:$F,6,FALSE),0)</f>
        <v>0</v>
      </c>
      <c r="F3982">
        <f>+IFERROR(VLOOKUP(B3982,'[1]Sum table'!$A:$G,7,FALSE),0)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ZK113.K182.C042</v>
      </c>
      <c r="C3983">
        <f>+IFERROR(VLOOKUP(B3983,'[1]Sum table'!$A:$D,4,FALSE),0)</f>
        <v>0</v>
      </c>
      <c r="D3983">
        <f>+IFERROR(VLOOKUP(B3983,'[1]Sum table'!$A:$E,5,FALSE),0)</f>
        <v>0</v>
      </c>
      <c r="E3983">
        <f>+IFERROR(VLOOKUP(B3983,'[1]Sum table'!$A:$F,6,FALSE),0)</f>
        <v>0</v>
      </c>
      <c r="F3983">
        <f>+IFERROR(VLOOKUP(B3983,'[1]Sum table'!$A:$G,7,FALSE),0)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ZK113.K183.C042</v>
      </c>
      <c r="C3984">
        <f>+IFERROR(VLOOKUP(B3984,'[1]Sum table'!$A:$D,4,FALSE),0)</f>
        <v>0</v>
      </c>
      <c r="D3984">
        <f>+IFERROR(VLOOKUP(B3984,'[1]Sum table'!$A:$E,5,FALSE),0)</f>
        <v>0</v>
      </c>
      <c r="E3984">
        <f>+IFERROR(VLOOKUP(B3984,'[1]Sum table'!$A:$F,6,FALSE),0)</f>
        <v>0</v>
      </c>
      <c r="F3984">
        <f>+IFERROR(VLOOKUP(B3984,'[1]Sum table'!$A:$G,7,FALSE),0)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ZK113.K184.C042</v>
      </c>
      <c r="C3985">
        <f>+IFERROR(VLOOKUP(B3985,'[1]Sum table'!$A:$D,4,FALSE),0)</f>
        <v>0</v>
      </c>
      <c r="D3985">
        <f>+IFERROR(VLOOKUP(B3985,'[1]Sum table'!$A:$E,5,FALSE),0)</f>
        <v>0</v>
      </c>
      <c r="E3985">
        <f>+IFERROR(VLOOKUP(B3985,'[1]Sum table'!$A:$F,6,FALSE),0)</f>
        <v>0</v>
      </c>
      <c r="F3985">
        <f>+IFERROR(VLOOKUP(B3985,'[1]Sum table'!$A:$G,7,FALSE),0)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ZK113.K185.C042</v>
      </c>
      <c r="C3986">
        <f>+IFERROR(VLOOKUP(B3986,'[1]Sum table'!$A:$D,4,FALSE),0)</f>
        <v>0</v>
      </c>
      <c r="D3986">
        <f>+IFERROR(VLOOKUP(B3986,'[1]Sum table'!$A:$E,5,FALSE),0)</f>
        <v>0</v>
      </c>
      <c r="E3986">
        <f>+IFERROR(VLOOKUP(B3986,'[1]Sum table'!$A:$F,6,FALSE),0)</f>
        <v>0</v>
      </c>
      <c r="F3986">
        <f>+IFERROR(VLOOKUP(B3986,'[1]Sum table'!$A:$G,7,FALSE),0)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ZK113.K186.C042</v>
      </c>
      <c r="C3987">
        <f>+IFERROR(VLOOKUP(B3987,'[1]Sum table'!$A:$D,4,FALSE),0)</f>
        <v>0</v>
      </c>
      <c r="D3987">
        <f>+IFERROR(VLOOKUP(B3987,'[1]Sum table'!$A:$E,5,FALSE),0)</f>
        <v>0</v>
      </c>
      <c r="E3987">
        <f>+IFERROR(VLOOKUP(B3987,'[1]Sum table'!$A:$F,6,FALSE),0)</f>
        <v>0</v>
      </c>
      <c r="F3987">
        <f>+IFERROR(VLOOKUP(B3987,'[1]Sum table'!$A:$G,7,FALSE),0)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ZK113.K187.C042</v>
      </c>
      <c r="C3988">
        <f>+IFERROR(VLOOKUP(B3988,'[1]Sum table'!$A:$D,4,FALSE),0)</f>
        <v>0</v>
      </c>
      <c r="D3988">
        <f>+IFERROR(VLOOKUP(B3988,'[1]Sum table'!$A:$E,5,FALSE),0)</f>
        <v>0</v>
      </c>
      <c r="E3988">
        <f>+IFERROR(VLOOKUP(B3988,'[1]Sum table'!$A:$F,6,FALSE),0)</f>
        <v>0</v>
      </c>
      <c r="F3988">
        <f>+IFERROR(VLOOKUP(B3988,'[1]Sum table'!$A:$G,7,FALSE),0)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ZK113.K188.C042</v>
      </c>
      <c r="C3989">
        <f>+IFERROR(VLOOKUP(B3989,'[1]Sum table'!$A:$D,4,FALSE),0)</f>
        <v>0</v>
      </c>
      <c r="D3989">
        <f>+IFERROR(VLOOKUP(B3989,'[1]Sum table'!$A:$E,5,FALSE),0)</f>
        <v>0</v>
      </c>
      <c r="E3989">
        <f>+IFERROR(VLOOKUP(B3989,'[1]Sum table'!$A:$F,6,FALSE),0)</f>
        <v>0</v>
      </c>
      <c r="F3989">
        <f>+IFERROR(VLOOKUP(B3989,'[1]Sum table'!$A:$G,7,FALSE),0)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ZK113.K189.C042</v>
      </c>
      <c r="C3990">
        <f>+IFERROR(VLOOKUP(B3990,'[1]Sum table'!$A:$D,4,FALSE),0)</f>
        <v>0</v>
      </c>
      <c r="D3990">
        <f>+IFERROR(VLOOKUP(B3990,'[1]Sum table'!$A:$E,5,FALSE),0)</f>
        <v>0</v>
      </c>
      <c r="E3990">
        <f>+IFERROR(VLOOKUP(B3990,'[1]Sum table'!$A:$F,6,FALSE),0)</f>
        <v>0</v>
      </c>
      <c r="F3990">
        <f>+IFERROR(VLOOKUP(B3990,'[1]Sum table'!$A:$G,7,FALSE),0)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ZK113.K190.C042</v>
      </c>
      <c r="C3991">
        <f>+IFERROR(VLOOKUP(B3991,'[1]Sum table'!$A:$D,4,FALSE),0)</f>
        <v>0</v>
      </c>
      <c r="D3991">
        <f>+IFERROR(VLOOKUP(B3991,'[1]Sum table'!$A:$E,5,FALSE),0)</f>
        <v>0</v>
      </c>
      <c r="E3991">
        <f>+IFERROR(VLOOKUP(B3991,'[1]Sum table'!$A:$F,6,FALSE),0)</f>
        <v>0</v>
      </c>
      <c r="F3991">
        <f>+IFERROR(VLOOKUP(B3991,'[1]Sum table'!$A:$G,7,FALSE),0)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ZK113.K191.C042</v>
      </c>
      <c r="C3992">
        <f>+IFERROR(VLOOKUP(B3992,'[1]Sum table'!$A:$D,4,FALSE),0)</f>
        <v>0</v>
      </c>
      <c r="D3992">
        <f>+IFERROR(VLOOKUP(B3992,'[1]Sum table'!$A:$E,5,FALSE),0)</f>
        <v>0</v>
      </c>
      <c r="E3992">
        <f>+IFERROR(VLOOKUP(B3992,'[1]Sum table'!$A:$F,6,FALSE),0)</f>
        <v>0</v>
      </c>
      <c r="F3992">
        <f>+IFERROR(VLOOKUP(B3992,'[1]Sum table'!$A:$G,7,FALSE),0)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ZK113.K192.C042</v>
      </c>
      <c r="C3993">
        <f>+IFERROR(VLOOKUP(B3993,'[1]Sum table'!$A:$D,4,FALSE),0)</f>
        <v>0</v>
      </c>
      <c r="D3993">
        <f>+IFERROR(VLOOKUP(B3993,'[1]Sum table'!$A:$E,5,FALSE),0)</f>
        <v>0</v>
      </c>
      <c r="E3993">
        <f>+IFERROR(VLOOKUP(B3993,'[1]Sum table'!$A:$F,6,FALSE),0)</f>
        <v>0</v>
      </c>
      <c r="F3993">
        <f>+IFERROR(VLOOKUP(B3993,'[1]Sum table'!$A:$G,7,FALSE),0)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ZK113.K193.C042</v>
      </c>
      <c r="C3994">
        <f>+IFERROR(VLOOKUP(B3994,'[1]Sum table'!$A:$D,4,FALSE),0)</f>
        <v>0</v>
      </c>
      <c r="D3994">
        <f>+IFERROR(VLOOKUP(B3994,'[1]Sum table'!$A:$E,5,FALSE),0)</f>
        <v>0</v>
      </c>
      <c r="E3994">
        <f>+IFERROR(VLOOKUP(B3994,'[1]Sum table'!$A:$F,6,FALSE),0)</f>
        <v>0</v>
      </c>
      <c r="F3994">
        <f>+IFERROR(VLOOKUP(B3994,'[1]Sum table'!$A:$G,7,FALSE),0)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ZK113.K194.C042</v>
      </c>
      <c r="C3995">
        <f>+IFERROR(VLOOKUP(B3995,'[1]Sum table'!$A:$D,4,FALSE),0)</f>
        <v>0</v>
      </c>
      <c r="D3995">
        <f>+IFERROR(VLOOKUP(B3995,'[1]Sum table'!$A:$E,5,FALSE),0)</f>
        <v>0</v>
      </c>
      <c r="E3995">
        <f>+IFERROR(VLOOKUP(B3995,'[1]Sum table'!$A:$F,6,FALSE),0)</f>
        <v>0</v>
      </c>
      <c r="F3995">
        <f>+IFERROR(VLOOKUP(B3995,'[1]Sum table'!$A:$G,7,FALSE),0)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ZK113.K195.C042</v>
      </c>
      <c r="C3996">
        <f>+IFERROR(VLOOKUP(B3996,'[1]Sum table'!$A:$D,4,FALSE),0)</f>
        <v>0</v>
      </c>
      <c r="D3996">
        <f>+IFERROR(VLOOKUP(B3996,'[1]Sum table'!$A:$E,5,FALSE),0)</f>
        <v>0</v>
      </c>
      <c r="E3996">
        <f>+IFERROR(VLOOKUP(B3996,'[1]Sum table'!$A:$F,6,FALSE),0)</f>
        <v>0</v>
      </c>
      <c r="F3996">
        <f>+IFERROR(VLOOKUP(B3996,'[1]Sum table'!$A:$G,7,FALSE),0)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ZK113.K196.C042</v>
      </c>
      <c r="C3997">
        <f>+IFERROR(VLOOKUP(B3997,'[1]Sum table'!$A:$D,4,FALSE),0)</f>
        <v>0</v>
      </c>
      <c r="D3997">
        <f>+IFERROR(VLOOKUP(B3997,'[1]Sum table'!$A:$E,5,FALSE),0)</f>
        <v>0</v>
      </c>
      <c r="E3997">
        <f>+IFERROR(VLOOKUP(B3997,'[1]Sum table'!$A:$F,6,FALSE),0)</f>
        <v>0</v>
      </c>
      <c r="F3997">
        <f>+IFERROR(VLOOKUP(B3997,'[1]Sum table'!$A:$G,7,FALSE),0)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ZK113.K197.C042</v>
      </c>
      <c r="C3998">
        <f>+IFERROR(VLOOKUP(B3998,'[1]Sum table'!$A:$D,4,FALSE),0)</f>
        <v>0</v>
      </c>
      <c r="D3998">
        <f>+IFERROR(VLOOKUP(B3998,'[1]Sum table'!$A:$E,5,FALSE),0)</f>
        <v>0</v>
      </c>
      <c r="E3998">
        <f>+IFERROR(VLOOKUP(B3998,'[1]Sum table'!$A:$F,6,FALSE),0)</f>
        <v>0</v>
      </c>
      <c r="F3998">
        <f>+IFERROR(VLOOKUP(B3998,'[1]Sum table'!$A:$G,7,FALSE),0)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ZK113.K198.C042</v>
      </c>
      <c r="C3999">
        <f>+IFERROR(VLOOKUP(B3999,'[1]Sum table'!$A:$D,4,FALSE),0)</f>
        <v>0</v>
      </c>
      <c r="D3999">
        <f>+IFERROR(VLOOKUP(B3999,'[1]Sum table'!$A:$E,5,FALSE),0)</f>
        <v>0</v>
      </c>
      <c r="E3999">
        <f>+IFERROR(VLOOKUP(B3999,'[1]Sum table'!$A:$F,6,FALSE),0)</f>
        <v>0</v>
      </c>
      <c r="F3999">
        <f>+IFERROR(VLOOKUP(B3999,'[1]Sum table'!$A:$G,7,FALSE),0)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ZK113.K199.C042</v>
      </c>
      <c r="C4000">
        <f>+IFERROR(VLOOKUP(B4000,'[1]Sum table'!$A:$D,4,FALSE),0)</f>
        <v>0</v>
      </c>
      <c r="D4000">
        <f>+IFERROR(VLOOKUP(B4000,'[1]Sum table'!$A:$E,5,FALSE),0)</f>
        <v>0</v>
      </c>
      <c r="E4000">
        <f>+IFERROR(VLOOKUP(B4000,'[1]Sum table'!$A:$F,6,FALSE),0)</f>
        <v>0</v>
      </c>
      <c r="F4000">
        <f>+IFERROR(VLOOKUP(B4000,'[1]Sum table'!$A:$G,7,FALSE),0)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ZK113.K200.C042</v>
      </c>
      <c r="C4001">
        <f>+IFERROR(VLOOKUP(B4001,'[1]Sum table'!$A:$D,4,FALSE),0)</f>
        <v>0</v>
      </c>
      <c r="D4001">
        <f>+IFERROR(VLOOKUP(B4001,'[1]Sum table'!$A:$E,5,FALSE),0)</f>
        <v>0</v>
      </c>
      <c r="E4001">
        <f>+IFERROR(VLOOKUP(B4001,'[1]Sum table'!$A:$F,6,FALSE),0)</f>
        <v>0</v>
      </c>
      <c r="F4001">
        <f>+IFERROR(VLOOKUP(B4001,'[1]Sum table'!$A:$G,7,FALSE),0)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ZK113.K201.C042</v>
      </c>
      <c r="C4002">
        <f>+IFERROR(VLOOKUP(B4002,'[1]Sum table'!$A:$D,4,FALSE),0)</f>
        <v>0</v>
      </c>
      <c r="D4002">
        <f>+IFERROR(VLOOKUP(B4002,'[1]Sum table'!$A:$E,5,FALSE),0)</f>
        <v>0</v>
      </c>
      <c r="E4002">
        <f>+IFERROR(VLOOKUP(B4002,'[1]Sum table'!$A:$F,6,FALSE),0)</f>
        <v>0</v>
      </c>
      <c r="F4002">
        <f>+IFERROR(VLOOKUP(B4002,'[1]Sum table'!$A:$G,7,FALSE),0)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ZK113.K202.C042</v>
      </c>
      <c r="C4003">
        <f>+IFERROR(VLOOKUP(B4003,'[1]Sum table'!$A:$D,4,FALSE),0)</f>
        <v>0</v>
      </c>
      <c r="D4003">
        <f>+IFERROR(VLOOKUP(B4003,'[1]Sum table'!$A:$E,5,FALSE),0)</f>
        <v>0</v>
      </c>
      <c r="E4003">
        <f>+IFERROR(VLOOKUP(B4003,'[1]Sum table'!$A:$F,6,FALSE),0)</f>
        <v>0</v>
      </c>
      <c r="F4003">
        <f>+IFERROR(VLOOKUP(B4003,'[1]Sum table'!$A:$G,7,FALSE),0)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ZK113.K203.C042</v>
      </c>
      <c r="C4004">
        <f>+IFERROR(VLOOKUP(B4004,'[1]Sum table'!$A:$D,4,FALSE),0)</f>
        <v>0</v>
      </c>
      <c r="D4004">
        <f>+IFERROR(VLOOKUP(B4004,'[1]Sum table'!$A:$E,5,FALSE),0)</f>
        <v>0</v>
      </c>
      <c r="E4004">
        <f>+IFERROR(VLOOKUP(B4004,'[1]Sum table'!$A:$F,6,FALSE),0)</f>
        <v>0</v>
      </c>
      <c r="F4004">
        <f>+IFERROR(VLOOKUP(B4004,'[1]Sum table'!$A:$G,7,FALSE),0)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ZK113.K204.C042</v>
      </c>
      <c r="C4005">
        <f>+IFERROR(VLOOKUP(B4005,'[1]Sum table'!$A:$D,4,FALSE),0)</f>
        <v>0</v>
      </c>
      <c r="D4005">
        <f>+IFERROR(VLOOKUP(B4005,'[1]Sum table'!$A:$E,5,FALSE),0)</f>
        <v>0</v>
      </c>
      <c r="E4005">
        <f>+IFERROR(VLOOKUP(B4005,'[1]Sum table'!$A:$F,6,FALSE),0)</f>
        <v>0</v>
      </c>
      <c r="F4005">
        <f>+IFERROR(VLOOKUP(B4005,'[1]Sum table'!$A:$G,7,FALSE),0)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ZK113.K205.C042</v>
      </c>
      <c r="C4006">
        <f>+IFERROR(VLOOKUP(B4006,'[1]Sum table'!$A:$D,4,FALSE),0)</f>
        <v>0</v>
      </c>
      <c r="D4006">
        <f>+IFERROR(VLOOKUP(B4006,'[1]Sum table'!$A:$E,5,FALSE),0)</f>
        <v>0</v>
      </c>
      <c r="E4006">
        <f>+IFERROR(VLOOKUP(B4006,'[1]Sum table'!$A:$F,6,FALSE),0)</f>
        <v>0</v>
      </c>
      <c r="F4006">
        <f>+IFERROR(VLOOKUP(B4006,'[1]Sum table'!$A:$G,7,FALSE),0)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ZK113.K206.C042</v>
      </c>
      <c r="C4007">
        <f>+IFERROR(VLOOKUP(B4007,'[1]Sum table'!$A:$D,4,FALSE),0)</f>
        <v>0</v>
      </c>
      <c r="D4007">
        <f>+IFERROR(VLOOKUP(B4007,'[1]Sum table'!$A:$E,5,FALSE),0)</f>
        <v>0</v>
      </c>
      <c r="E4007">
        <f>+IFERROR(VLOOKUP(B4007,'[1]Sum table'!$A:$F,6,FALSE),0)</f>
        <v>0</v>
      </c>
      <c r="F4007">
        <f>+IFERROR(VLOOKUP(B4007,'[1]Sum table'!$A:$G,7,FALSE),0)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ZK113.K207.C042</v>
      </c>
      <c r="C4008">
        <f>+IFERROR(VLOOKUP(B4008,'[1]Sum table'!$A:$D,4,FALSE),0)</f>
        <v>0</v>
      </c>
      <c r="D4008">
        <f>+IFERROR(VLOOKUP(B4008,'[1]Sum table'!$A:$E,5,FALSE),0)</f>
        <v>0</v>
      </c>
      <c r="E4008">
        <f>+IFERROR(VLOOKUP(B4008,'[1]Sum table'!$A:$F,6,FALSE),0)</f>
        <v>0</v>
      </c>
      <c r="F4008">
        <f>+IFERROR(VLOOKUP(B4008,'[1]Sum table'!$A:$G,7,FALSE),0)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ZK113.K208.C042</v>
      </c>
      <c r="C4009">
        <f>+IFERROR(VLOOKUP(B4009,'[1]Sum table'!$A:$D,4,FALSE),0)</f>
        <v>0</v>
      </c>
      <c r="D4009">
        <f>+IFERROR(VLOOKUP(B4009,'[1]Sum table'!$A:$E,5,FALSE),0)</f>
        <v>0</v>
      </c>
      <c r="E4009">
        <f>+IFERROR(VLOOKUP(B4009,'[1]Sum table'!$A:$F,6,FALSE),0)</f>
        <v>0</v>
      </c>
      <c r="F4009">
        <f>+IFERROR(VLOOKUP(B4009,'[1]Sum table'!$A:$G,7,FALSE),0)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ZK113.K209.C042</v>
      </c>
      <c r="C4010">
        <f>+IFERROR(VLOOKUP(B4010,'[1]Sum table'!$A:$D,4,FALSE),0)</f>
        <v>0</v>
      </c>
      <c r="D4010">
        <f>+IFERROR(VLOOKUP(B4010,'[1]Sum table'!$A:$E,5,FALSE),0)</f>
        <v>0</v>
      </c>
      <c r="E4010">
        <f>+IFERROR(VLOOKUP(B4010,'[1]Sum table'!$A:$F,6,FALSE),0)</f>
        <v>0</v>
      </c>
      <c r="F4010">
        <f>+IFERROR(VLOOKUP(B4010,'[1]Sum table'!$A:$G,7,FALSE),0)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ZK113.K210.C042</v>
      </c>
      <c r="C4011">
        <f>+IFERROR(VLOOKUP(B4011,'[1]Sum table'!$A:$D,4,FALSE),0)</f>
        <v>0</v>
      </c>
      <c r="D4011">
        <f>+IFERROR(VLOOKUP(B4011,'[1]Sum table'!$A:$E,5,FALSE),0)</f>
        <v>0</v>
      </c>
      <c r="E4011">
        <f>+IFERROR(VLOOKUP(B4011,'[1]Sum table'!$A:$F,6,FALSE),0)</f>
        <v>0</v>
      </c>
      <c r="F4011">
        <f>+IFERROR(VLOOKUP(B4011,'[1]Sum table'!$A:$G,7,FALSE),0)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ZK113.K211.C042</v>
      </c>
      <c r="C4012">
        <f>+IFERROR(VLOOKUP(B4012,'[1]Sum table'!$A:$D,4,FALSE),0)</f>
        <v>0</v>
      </c>
      <c r="D4012">
        <f>+IFERROR(VLOOKUP(B4012,'[1]Sum table'!$A:$E,5,FALSE),0)</f>
        <v>0</v>
      </c>
      <c r="E4012">
        <f>+IFERROR(VLOOKUP(B4012,'[1]Sum table'!$A:$F,6,FALSE),0)</f>
        <v>0</v>
      </c>
      <c r="F4012">
        <f>+IFERROR(VLOOKUP(B4012,'[1]Sum table'!$A:$G,7,FALSE),0)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ZK113.K212.C042</v>
      </c>
      <c r="C4013">
        <f>+IFERROR(VLOOKUP(B4013,'[1]Sum table'!$A:$D,4,FALSE),0)</f>
        <v>0</v>
      </c>
      <c r="D4013">
        <f>+IFERROR(VLOOKUP(B4013,'[1]Sum table'!$A:$E,5,FALSE),0)</f>
        <v>0</v>
      </c>
      <c r="E4013">
        <f>+IFERROR(VLOOKUP(B4013,'[1]Sum table'!$A:$F,6,FALSE),0)</f>
        <v>0</v>
      </c>
      <c r="F4013">
        <f>+IFERROR(VLOOKUP(B4013,'[1]Sum table'!$A:$G,7,FALSE),0)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ZK113.K213.C042</v>
      </c>
      <c r="C4014">
        <f>+IFERROR(VLOOKUP(B4014,'[1]Sum table'!$A:$D,4,FALSE),0)</f>
        <v>0</v>
      </c>
      <c r="D4014">
        <f>+IFERROR(VLOOKUP(B4014,'[1]Sum table'!$A:$E,5,FALSE),0)</f>
        <v>0</v>
      </c>
      <c r="E4014">
        <f>+IFERROR(VLOOKUP(B4014,'[1]Sum table'!$A:$F,6,FALSE),0)</f>
        <v>0</v>
      </c>
      <c r="F4014">
        <f>+IFERROR(VLOOKUP(B4014,'[1]Sum table'!$A:$G,7,FALSE),0)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ZK113.K214.C042</v>
      </c>
      <c r="C4015">
        <f>+IFERROR(VLOOKUP(B4015,'[1]Sum table'!$A:$D,4,FALSE),0)</f>
        <v>0</v>
      </c>
      <c r="D4015">
        <f>+IFERROR(VLOOKUP(B4015,'[1]Sum table'!$A:$E,5,FALSE),0)</f>
        <v>0</v>
      </c>
      <c r="E4015">
        <f>+IFERROR(VLOOKUP(B4015,'[1]Sum table'!$A:$F,6,FALSE),0)</f>
        <v>0</v>
      </c>
      <c r="F4015">
        <f>+IFERROR(VLOOKUP(B4015,'[1]Sum table'!$A:$G,7,FALSE),0)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ZK113.K215.C042</v>
      </c>
      <c r="C4016">
        <f>+IFERROR(VLOOKUP(B4016,'[1]Sum table'!$A:$D,4,FALSE),0)</f>
        <v>0</v>
      </c>
      <c r="D4016">
        <f>+IFERROR(VLOOKUP(B4016,'[1]Sum table'!$A:$E,5,FALSE),0)</f>
        <v>0</v>
      </c>
      <c r="E4016">
        <f>+IFERROR(VLOOKUP(B4016,'[1]Sum table'!$A:$F,6,FALSE),0)</f>
        <v>0</v>
      </c>
      <c r="F4016">
        <f>+IFERROR(VLOOKUP(B4016,'[1]Sum table'!$A:$G,7,FALSE),0)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ZK113.K216.C042</v>
      </c>
      <c r="C4017">
        <f>+IFERROR(VLOOKUP(B4017,'[1]Sum table'!$A:$D,4,FALSE),0)</f>
        <v>0</v>
      </c>
      <c r="D4017">
        <f>+IFERROR(VLOOKUP(B4017,'[1]Sum table'!$A:$E,5,FALSE),0)</f>
        <v>0</v>
      </c>
      <c r="E4017">
        <f>+IFERROR(VLOOKUP(B4017,'[1]Sum table'!$A:$F,6,FALSE),0)</f>
        <v>0</v>
      </c>
      <c r="F4017">
        <f>+IFERROR(VLOOKUP(B4017,'[1]Sum table'!$A:$G,7,FALSE),0)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ZK113.K217.C042</v>
      </c>
      <c r="C4018">
        <f>+IFERROR(VLOOKUP(B4018,'[1]Sum table'!$A:$D,4,FALSE),0)</f>
        <v>0</v>
      </c>
      <c r="D4018">
        <f>+IFERROR(VLOOKUP(B4018,'[1]Sum table'!$A:$E,5,FALSE),0)</f>
        <v>0</v>
      </c>
      <c r="E4018">
        <f>+IFERROR(VLOOKUP(B4018,'[1]Sum table'!$A:$F,6,FALSE),0)</f>
        <v>0</v>
      </c>
      <c r="F4018">
        <f>+IFERROR(VLOOKUP(B4018,'[1]Sum table'!$A:$G,7,FALSE),0)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ZK113.K218.C042</v>
      </c>
      <c r="C4019">
        <f>+IFERROR(VLOOKUP(B4019,'[1]Sum table'!$A:$D,4,FALSE),0)</f>
        <v>0</v>
      </c>
      <c r="D4019">
        <f>+IFERROR(VLOOKUP(B4019,'[1]Sum table'!$A:$E,5,FALSE),0)</f>
        <v>0</v>
      </c>
      <c r="E4019">
        <f>+IFERROR(VLOOKUP(B4019,'[1]Sum table'!$A:$F,6,FALSE),0)</f>
        <v>0</v>
      </c>
      <c r="F4019">
        <f>+IFERROR(VLOOKUP(B4019,'[1]Sum table'!$A:$G,7,FALSE),0)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ZK113.K219.C042</v>
      </c>
      <c r="C4020">
        <f>+IFERROR(VLOOKUP(B4020,'[1]Sum table'!$A:$D,4,FALSE),0)</f>
        <v>0</v>
      </c>
      <c r="D4020">
        <f>+IFERROR(VLOOKUP(B4020,'[1]Sum table'!$A:$E,5,FALSE),0)</f>
        <v>0</v>
      </c>
      <c r="E4020">
        <f>+IFERROR(VLOOKUP(B4020,'[1]Sum table'!$A:$F,6,FALSE),0)</f>
        <v>0</v>
      </c>
      <c r="F4020">
        <f>+IFERROR(VLOOKUP(B4020,'[1]Sum table'!$A:$G,7,FALSE),0)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ZK113.K220.C042</v>
      </c>
      <c r="C4021">
        <f>+IFERROR(VLOOKUP(B4021,'[1]Sum table'!$A:$D,4,FALSE),0)</f>
        <v>0</v>
      </c>
      <c r="D4021">
        <f>+IFERROR(VLOOKUP(B4021,'[1]Sum table'!$A:$E,5,FALSE),0)</f>
        <v>0</v>
      </c>
      <c r="E4021">
        <f>+IFERROR(VLOOKUP(B4021,'[1]Sum table'!$A:$F,6,FALSE),0)</f>
        <v>0</v>
      </c>
      <c r="F4021">
        <f>+IFERROR(VLOOKUP(B4021,'[1]Sum table'!$A:$G,7,FALSE),0)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ZK113.K221.C042</v>
      </c>
      <c r="C4022">
        <f>+IFERROR(VLOOKUP(B4022,'[1]Sum table'!$A:$D,4,FALSE),0)</f>
        <v>0</v>
      </c>
      <c r="D4022">
        <f>+IFERROR(VLOOKUP(B4022,'[1]Sum table'!$A:$E,5,FALSE),0)</f>
        <v>0</v>
      </c>
      <c r="E4022">
        <f>+IFERROR(VLOOKUP(B4022,'[1]Sum table'!$A:$F,6,FALSE),0)</f>
        <v>0</v>
      </c>
      <c r="F4022">
        <f>+IFERROR(VLOOKUP(B4022,'[1]Sum table'!$A:$G,7,FALSE),0)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ZK113.K222.C042</v>
      </c>
      <c r="C4023">
        <f>+IFERROR(VLOOKUP(B4023,'[1]Sum table'!$A:$D,4,FALSE),0)</f>
        <v>0</v>
      </c>
      <c r="D4023">
        <f>+IFERROR(VLOOKUP(B4023,'[1]Sum table'!$A:$E,5,FALSE),0)</f>
        <v>0</v>
      </c>
      <c r="E4023">
        <f>+IFERROR(VLOOKUP(B4023,'[1]Sum table'!$A:$F,6,FALSE),0)</f>
        <v>0</v>
      </c>
      <c r="F4023">
        <f>+IFERROR(VLOOKUP(B4023,'[1]Sum table'!$A:$G,7,FALSE),0)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ZK113.K223.C042</v>
      </c>
      <c r="C4024">
        <f>+IFERROR(VLOOKUP(B4024,'[1]Sum table'!$A:$D,4,FALSE),0)</f>
        <v>0</v>
      </c>
      <c r="D4024">
        <f>+IFERROR(VLOOKUP(B4024,'[1]Sum table'!$A:$E,5,FALSE),0)</f>
        <v>0</v>
      </c>
      <c r="E4024">
        <f>+IFERROR(VLOOKUP(B4024,'[1]Sum table'!$A:$F,6,FALSE),0)</f>
        <v>0</v>
      </c>
      <c r="F4024">
        <f>+IFERROR(VLOOKUP(B4024,'[1]Sum table'!$A:$G,7,FALSE),0)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ZK113.K224.C042</v>
      </c>
      <c r="C4025">
        <f>+IFERROR(VLOOKUP(B4025,'[1]Sum table'!$A:$D,4,FALSE),0)</f>
        <v>0</v>
      </c>
      <c r="D4025">
        <f>+IFERROR(VLOOKUP(B4025,'[1]Sum table'!$A:$E,5,FALSE),0)</f>
        <v>0</v>
      </c>
      <c r="E4025">
        <f>+IFERROR(VLOOKUP(B4025,'[1]Sum table'!$A:$F,6,FALSE),0)</f>
        <v>0</v>
      </c>
      <c r="F4025">
        <f>+IFERROR(VLOOKUP(B4025,'[1]Sum table'!$A:$G,7,FALSE),0)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ZK113.K225.C042</v>
      </c>
      <c r="C4026">
        <f>+IFERROR(VLOOKUP(B4026,'[1]Sum table'!$A:$D,4,FALSE),0)</f>
        <v>0</v>
      </c>
      <c r="D4026">
        <f>+IFERROR(VLOOKUP(B4026,'[1]Sum table'!$A:$E,5,FALSE),0)</f>
        <v>0</v>
      </c>
      <c r="E4026">
        <f>+IFERROR(VLOOKUP(B4026,'[1]Sum table'!$A:$F,6,FALSE),0)</f>
        <v>0</v>
      </c>
      <c r="F4026">
        <f>+IFERROR(VLOOKUP(B4026,'[1]Sum table'!$A:$G,7,FALSE),0)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ZK113.K226.C042</v>
      </c>
      <c r="C4027">
        <f>+IFERROR(VLOOKUP(B4027,'[1]Sum table'!$A:$D,4,FALSE),0)</f>
        <v>0</v>
      </c>
      <c r="D4027">
        <f>+IFERROR(VLOOKUP(B4027,'[1]Sum table'!$A:$E,5,FALSE),0)</f>
        <v>0</v>
      </c>
      <c r="E4027">
        <f>+IFERROR(VLOOKUP(B4027,'[1]Sum table'!$A:$F,6,FALSE),0)</f>
        <v>0</v>
      </c>
      <c r="F4027">
        <f>+IFERROR(VLOOKUP(B4027,'[1]Sum table'!$A:$G,7,FALSE),0)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ZK113.K227.C042</v>
      </c>
      <c r="C4028">
        <f>+IFERROR(VLOOKUP(B4028,'[1]Sum table'!$A:$D,4,FALSE),0)</f>
        <v>0</v>
      </c>
      <c r="D4028">
        <f>+IFERROR(VLOOKUP(B4028,'[1]Sum table'!$A:$E,5,FALSE),0)</f>
        <v>0</v>
      </c>
      <c r="E4028">
        <f>+IFERROR(VLOOKUP(B4028,'[1]Sum table'!$A:$F,6,FALSE),0)</f>
        <v>0</v>
      </c>
      <c r="F4028">
        <f>+IFERROR(VLOOKUP(B4028,'[1]Sum table'!$A:$G,7,FALSE),0)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ZK113.K228.C042</v>
      </c>
      <c r="C4029">
        <f>+IFERROR(VLOOKUP(B4029,'[1]Sum table'!$A:$D,4,FALSE),0)</f>
        <v>0</v>
      </c>
      <c r="D4029">
        <f>+IFERROR(VLOOKUP(B4029,'[1]Sum table'!$A:$E,5,FALSE),0)</f>
        <v>0</v>
      </c>
      <c r="E4029">
        <f>+IFERROR(VLOOKUP(B4029,'[1]Sum table'!$A:$F,6,FALSE),0)</f>
        <v>0</v>
      </c>
      <c r="F4029">
        <f>+IFERROR(VLOOKUP(B4029,'[1]Sum table'!$A:$G,7,FALSE),0)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ZK113.K229.C042</v>
      </c>
      <c r="C4030">
        <f>+IFERROR(VLOOKUP(B4030,'[1]Sum table'!$A:$D,4,FALSE),0)</f>
        <v>0</v>
      </c>
      <c r="D4030">
        <f>+IFERROR(VLOOKUP(B4030,'[1]Sum table'!$A:$E,5,FALSE),0)</f>
        <v>0</v>
      </c>
      <c r="E4030">
        <f>+IFERROR(VLOOKUP(B4030,'[1]Sum table'!$A:$F,6,FALSE),0)</f>
        <v>0</v>
      </c>
      <c r="F4030">
        <f>+IFERROR(VLOOKUP(B4030,'[1]Sum table'!$A:$G,7,FALSE),0)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ZK113.K230.C042</v>
      </c>
      <c r="C4031">
        <f>+IFERROR(VLOOKUP(B4031,'[1]Sum table'!$A:$D,4,FALSE),0)</f>
        <v>0</v>
      </c>
      <c r="D4031">
        <f>+IFERROR(VLOOKUP(B4031,'[1]Sum table'!$A:$E,5,FALSE),0)</f>
        <v>0</v>
      </c>
      <c r="E4031">
        <f>+IFERROR(VLOOKUP(B4031,'[1]Sum table'!$A:$F,6,FALSE),0)</f>
        <v>0</v>
      </c>
      <c r="F4031">
        <f>+IFERROR(VLOOKUP(B4031,'[1]Sum table'!$A:$G,7,FALSE),0)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ZK113.K231.C042</v>
      </c>
      <c r="C4032">
        <f>+IFERROR(VLOOKUP(B4032,'[1]Sum table'!$A:$D,4,FALSE),0)</f>
        <v>0</v>
      </c>
      <c r="D4032">
        <f>+IFERROR(VLOOKUP(B4032,'[1]Sum table'!$A:$E,5,FALSE),0)</f>
        <v>0</v>
      </c>
      <c r="E4032">
        <f>+IFERROR(VLOOKUP(B4032,'[1]Sum table'!$A:$F,6,FALSE),0)</f>
        <v>0</v>
      </c>
      <c r="F4032">
        <f>+IFERROR(VLOOKUP(B4032,'[1]Sum table'!$A:$G,7,FALSE),0)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ZK113.K232.C042</v>
      </c>
      <c r="C4033">
        <f>+IFERROR(VLOOKUP(B4033,'[1]Sum table'!$A:$D,4,FALSE),0)</f>
        <v>0</v>
      </c>
      <c r="D4033">
        <f>+IFERROR(VLOOKUP(B4033,'[1]Sum table'!$A:$E,5,FALSE),0)</f>
        <v>0</v>
      </c>
      <c r="E4033">
        <f>+IFERROR(VLOOKUP(B4033,'[1]Sum table'!$A:$F,6,FALSE),0)</f>
        <v>0</v>
      </c>
      <c r="F4033">
        <f>+IFERROR(VLOOKUP(B4033,'[1]Sum table'!$A:$G,7,FALSE),0)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ZK113.K233.C042</v>
      </c>
      <c r="C4034">
        <f>+IFERROR(VLOOKUP(B4034,'[1]Sum table'!$A:$D,4,FALSE),0)</f>
        <v>0</v>
      </c>
      <c r="D4034">
        <f>+IFERROR(VLOOKUP(B4034,'[1]Sum table'!$A:$E,5,FALSE),0)</f>
        <v>0</v>
      </c>
      <c r="E4034">
        <f>+IFERROR(VLOOKUP(B4034,'[1]Sum table'!$A:$F,6,FALSE),0)</f>
        <v>0</v>
      </c>
      <c r="F4034">
        <f>+IFERROR(VLOOKUP(B4034,'[1]Sum table'!$A:$G,7,FALSE),0)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ZK113.K234.C042</v>
      </c>
      <c r="C4035">
        <f>+IFERROR(VLOOKUP(B4035,'[1]Sum table'!$A:$D,4,FALSE),0)</f>
        <v>0</v>
      </c>
      <c r="D4035">
        <f>+IFERROR(VLOOKUP(B4035,'[1]Sum table'!$A:$E,5,FALSE),0)</f>
        <v>0</v>
      </c>
      <c r="E4035">
        <f>+IFERROR(VLOOKUP(B4035,'[1]Sum table'!$A:$F,6,FALSE),0)</f>
        <v>0</v>
      </c>
      <c r="F4035">
        <f>+IFERROR(VLOOKUP(B4035,'[1]Sum table'!$A:$G,7,FALSE),0)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ZK113.K235.C042</v>
      </c>
      <c r="C4036">
        <f>+IFERROR(VLOOKUP(B4036,'[1]Sum table'!$A:$D,4,FALSE),0)</f>
        <v>0</v>
      </c>
      <c r="D4036">
        <f>+IFERROR(VLOOKUP(B4036,'[1]Sum table'!$A:$E,5,FALSE),0)</f>
        <v>0</v>
      </c>
      <c r="E4036">
        <f>+IFERROR(VLOOKUP(B4036,'[1]Sum table'!$A:$F,6,FALSE),0)</f>
        <v>0</v>
      </c>
      <c r="F4036">
        <f>+IFERROR(VLOOKUP(B4036,'[1]Sum table'!$A:$G,7,FALSE),0)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ZK113.K236.C042</v>
      </c>
      <c r="C4037">
        <f>+IFERROR(VLOOKUP(B4037,'[1]Sum table'!$A:$D,4,FALSE),0)</f>
        <v>0</v>
      </c>
      <c r="D4037">
        <f>+IFERROR(VLOOKUP(B4037,'[1]Sum table'!$A:$E,5,FALSE),0)</f>
        <v>0</v>
      </c>
      <c r="E4037">
        <f>+IFERROR(VLOOKUP(B4037,'[1]Sum table'!$A:$F,6,FALSE),0)</f>
        <v>0</v>
      </c>
      <c r="F4037">
        <f>+IFERROR(VLOOKUP(B4037,'[1]Sum table'!$A:$G,7,FALSE),0)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ZK113.K237.C042</v>
      </c>
      <c r="C4038">
        <f>+IFERROR(VLOOKUP(B4038,'[1]Sum table'!$A:$D,4,FALSE),0)</f>
        <v>0</v>
      </c>
      <c r="D4038">
        <f>+IFERROR(VLOOKUP(B4038,'[1]Sum table'!$A:$E,5,FALSE),0)</f>
        <v>0</v>
      </c>
      <c r="E4038">
        <f>+IFERROR(VLOOKUP(B4038,'[1]Sum table'!$A:$F,6,FALSE),0)</f>
        <v>0</v>
      </c>
      <c r="F4038">
        <f>+IFERROR(VLOOKUP(B4038,'[1]Sum table'!$A:$G,7,FALSE),0)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ZK113.K238.C042</v>
      </c>
      <c r="C4039">
        <f>+IFERROR(VLOOKUP(B4039,'[1]Sum table'!$A:$D,4,FALSE),0)</f>
        <v>0</v>
      </c>
      <c r="D4039">
        <f>+IFERROR(VLOOKUP(B4039,'[1]Sum table'!$A:$E,5,FALSE),0)</f>
        <v>0</v>
      </c>
      <c r="E4039">
        <f>+IFERROR(VLOOKUP(B4039,'[1]Sum table'!$A:$F,6,FALSE),0)</f>
        <v>0</v>
      </c>
      <c r="F4039">
        <f>+IFERROR(VLOOKUP(B4039,'[1]Sum table'!$A:$G,7,FALSE),0)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ZK113.K239.C042</v>
      </c>
      <c r="C4040">
        <f>+IFERROR(VLOOKUP(B4040,'[1]Sum table'!$A:$D,4,FALSE),0)</f>
        <v>0</v>
      </c>
      <c r="D4040">
        <f>+IFERROR(VLOOKUP(B4040,'[1]Sum table'!$A:$E,5,FALSE),0)</f>
        <v>0</v>
      </c>
      <c r="E4040">
        <f>+IFERROR(VLOOKUP(B4040,'[1]Sum table'!$A:$F,6,FALSE),0)</f>
        <v>0</v>
      </c>
      <c r="F4040">
        <f>+IFERROR(VLOOKUP(B4040,'[1]Sum table'!$A:$G,7,FALSE),0)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ZK113.K240.C042</v>
      </c>
      <c r="C4041">
        <f>+IFERROR(VLOOKUP(B4041,'[1]Sum table'!$A:$D,4,FALSE),0)</f>
        <v>0</v>
      </c>
      <c r="D4041">
        <f>+IFERROR(VLOOKUP(B4041,'[1]Sum table'!$A:$E,5,FALSE),0)</f>
        <v>0</v>
      </c>
      <c r="E4041">
        <f>+IFERROR(VLOOKUP(B4041,'[1]Sum table'!$A:$F,6,FALSE),0)</f>
        <v>0</v>
      </c>
      <c r="F4041">
        <f>+IFERROR(VLOOKUP(B4041,'[1]Sum table'!$A:$G,7,FALSE),0)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ZK113.K241.C042</v>
      </c>
      <c r="C4042">
        <f>+IFERROR(VLOOKUP(B4042,'[1]Sum table'!$A:$D,4,FALSE),0)</f>
        <v>0</v>
      </c>
      <c r="D4042">
        <f>+IFERROR(VLOOKUP(B4042,'[1]Sum table'!$A:$E,5,FALSE),0)</f>
        <v>0</v>
      </c>
      <c r="E4042">
        <f>+IFERROR(VLOOKUP(B4042,'[1]Sum table'!$A:$F,6,FALSE),0)</f>
        <v>0</v>
      </c>
      <c r="F4042">
        <f>+IFERROR(VLOOKUP(B4042,'[1]Sum table'!$A:$G,7,FALSE),0)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ZK113.K242.C042</v>
      </c>
      <c r="C4043">
        <f>+IFERROR(VLOOKUP(B4043,'[1]Sum table'!$A:$D,4,FALSE),0)</f>
        <v>0</v>
      </c>
      <c r="D4043">
        <f>+IFERROR(VLOOKUP(B4043,'[1]Sum table'!$A:$E,5,FALSE),0)</f>
        <v>0</v>
      </c>
      <c r="E4043">
        <f>+IFERROR(VLOOKUP(B4043,'[1]Sum table'!$A:$F,6,FALSE),0)</f>
        <v>0</v>
      </c>
      <c r="F4043">
        <f>+IFERROR(VLOOKUP(B4043,'[1]Sum table'!$A:$G,7,FALSE),0)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ZK113.K243.C042</v>
      </c>
      <c r="C4044">
        <f>+IFERROR(VLOOKUP(B4044,'[1]Sum table'!$A:$D,4,FALSE),0)</f>
        <v>0</v>
      </c>
      <c r="D4044">
        <f>+IFERROR(VLOOKUP(B4044,'[1]Sum table'!$A:$E,5,FALSE),0)</f>
        <v>0</v>
      </c>
      <c r="E4044">
        <f>+IFERROR(VLOOKUP(B4044,'[1]Sum table'!$A:$F,6,FALSE),0)</f>
        <v>0</v>
      </c>
      <c r="F4044">
        <f>+IFERROR(VLOOKUP(B4044,'[1]Sum table'!$A:$G,7,FALSE),0)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ZK113.K244.C042</v>
      </c>
      <c r="C4045">
        <f>+IFERROR(VLOOKUP(B4045,'[1]Sum table'!$A:$D,4,FALSE),0)</f>
        <v>0</v>
      </c>
      <c r="D4045">
        <f>+IFERROR(VLOOKUP(B4045,'[1]Sum table'!$A:$E,5,FALSE),0)</f>
        <v>0</v>
      </c>
      <c r="E4045">
        <f>+IFERROR(VLOOKUP(B4045,'[1]Sum table'!$A:$F,6,FALSE),0)</f>
        <v>0</v>
      </c>
      <c r="F4045">
        <f>+IFERROR(VLOOKUP(B4045,'[1]Sum table'!$A:$G,7,FALSE),0)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ZK113.K245.C042</v>
      </c>
      <c r="C4046">
        <f>+IFERROR(VLOOKUP(B4046,'[1]Sum table'!$A:$D,4,FALSE),0)</f>
        <v>0</v>
      </c>
      <c r="D4046">
        <f>+IFERROR(VLOOKUP(B4046,'[1]Sum table'!$A:$E,5,FALSE),0)</f>
        <v>0</v>
      </c>
      <c r="E4046">
        <f>+IFERROR(VLOOKUP(B4046,'[1]Sum table'!$A:$F,6,FALSE),0)</f>
        <v>0</v>
      </c>
      <c r="F4046">
        <f>+IFERROR(VLOOKUP(B4046,'[1]Sum table'!$A:$G,7,FALSE),0)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ZK113.K246.C042</v>
      </c>
      <c r="C4047">
        <f>+IFERROR(VLOOKUP(B4047,'[1]Sum table'!$A:$D,4,FALSE),0)</f>
        <v>0</v>
      </c>
      <c r="D4047">
        <f>+IFERROR(VLOOKUP(B4047,'[1]Sum table'!$A:$E,5,FALSE),0)</f>
        <v>0</v>
      </c>
      <c r="E4047">
        <f>+IFERROR(VLOOKUP(B4047,'[1]Sum table'!$A:$F,6,FALSE),0)</f>
        <v>0</v>
      </c>
      <c r="F4047">
        <f>+IFERROR(VLOOKUP(B4047,'[1]Sum table'!$A:$G,7,FALSE),0)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ZK113.K247.C042</v>
      </c>
      <c r="C4048">
        <f>+IFERROR(VLOOKUP(B4048,'[1]Sum table'!$A:$D,4,FALSE),0)</f>
        <v>0</v>
      </c>
      <c r="D4048">
        <f>+IFERROR(VLOOKUP(B4048,'[1]Sum table'!$A:$E,5,FALSE),0)</f>
        <v>0</v>
      </c>
      <c r="E4048">
        <f>+IFERROR(VLOOKUP(B4048,'[1]Sum table'!$A:$F,6,FALSE),0)</f>
        <v>0</v>
      </c>
      <c r="F4048">
        <f>+IFERROR(VLOOKUP(B4048,'[1]Sum table'!$A:$G,7,FALSE),0)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ZK113.K248.C042</v>
      </c>
      <c r="C4049">
        <f>+IFERROR(VLOOKUP(B4049,'[1]Sum table'!$A:$D,4,FALSE),0)</f>
        <v>0</v>
      </c>
      <c r="D4049">
        <f>+IFERROR(VLOOKUP(B4049,'[1]Sum table'!$A:$E,5,FALSE),0)</f>
        <v>0</v>
      </c>
      <c r="E4049">
        <f>+IFERROR(VLOOKUP(B4049,'[1]Sum table'!$A:$F,6,FALSE),0)</f>
        <v>0</v>
      </c>
      <c r="F4049">
        <f>+IFERROR(VLOOKUP(B4049,'[1]Sum table'!$A:$G,7,FALSE),0)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ZK113.K249.C042</v>
      </c>
      <c r="C4050">
        <f>+IFERROR(VLOOKUP(B4050,'[1]Sum table'!$A:$D,4,FALSE),0)</f>
        <v>0</v>
      </c>
      <c r="D4050">
        <f>+IFERROR(VLOOKUP(B4050,'[1]Sum table'!$A:$E,5,FALSE),0)</f>
        <v>0</v>
      </c>
      <c r="E4050">
        <f>+IFERROR(VLOOKUP(B4050,'[1]Sum table'!$A:$F,6,FALSE),0)</f>
        <v>0</v>
      </c>
      <c r="F4050">
        <f>+IFERROR(VLOOKUP(B4050,'[1]Sum table'!$A:$G,7,FALSE),0)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ZK113.K250.C042</v>
      </c>
      <c r="C4051">
        <f>+IFERROR(VLOOKUP(B4051,'[1]Sum table'!$A:$D,4,FALSE),0)</f>
        <v>0</v>
      </c>
      <c r="D4051">
        <f>+IFERROR(VLOOKUP(B4051,'[1]Sum table'!$A:$E,5,FALSE),0)</f>
        <v>0</v>
      </c>
      <c r="E4051">
        <f>+IFERROR(VLOOKUP(B4051,'[1]Sum table'!$A:$F,6,FALSE),0)</f>
        <v>0</v>
      </c>
      <c r="F4051">
        <f>+IFERROR(VLOOKUP(B4051,'[1]Sum table'!$A:$G,7,FALSE),0)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ZK113.K251.C042</v>
      </c>
      <c r="C4052">
        <f>+IFERROR(VLOOKUP(B4052,'[1]Sum table'!$A:$D,4,FALSE),0)</f>
        <v>0</v>
      </c>
      <c r="D4052">
        <f>+IFERROR(VLOOKUP(B4052,'[1]Sum table'!$A:$E,5,FALSE),0)</f>
        <v>0</v>
      </c>
      <c r="E4052">
        <f>+IFERROR(VLOOKUP(B4052,'[1]Sum table'!$A:$F,6,FALSE),0)</f>
        <v>0</v>
      </c>
      <c r="F4052">
        <f>+IFERROR(VLOOKUP(B4052,'[1]Sum table'!$A:$G,7,FALSE),0)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ZK113.K252.C042</v>
      </c>
      <c r="C4053">
        <f>+IFERROR(VLOOKUP(B4053,'[1]Sum table'!$A:$D,4,FALSE),0)</f>
        <v>0</v>
      </c>
      <c r="D4053">
        <f>+IFERROR(VLOOKUP(B4053,'[1]Sum table'!$A:$E,5,FALSE),0)</f>
        <v>0</v>
      </c>
      <c r="E4053">
        <f>+IFERROR(VLOOKUP(B4053,'[1]Sum table'!$A:$F,6,FALSE),0)</f>
        <v>0</v>
      </c>
      <c r="F4053">
        <f>+IFERROR(VLOOKUP(B4053,'[1]Sum table'!$A:$G,7,FALSE),0)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ZK113.K253.C042</v>
      </c>
      <c r="C4054">
        <f>+IFERROR(VLOOKUP(B4054,'[1]Sum table'!$A:$D,4,FALSE),0)</f>
        <v>0</v>
      </c>
      <c r="D4054">
        <f>+IFERROR(VLOOKUP(B4054,'[1]Sum table'!$A:$E,5,FALSE),0)</f>
        <v>0</v>
      </c>
      <c r="E4054">
        <f>+IFERROR(VLOOKUP(B4054,'[1]Sum table'!$A:$F,6,FALSE),0)</f>
        <v>0</v>
      </c>
      <c r="F4054">
        <f>+IFERROR(VLOOKUP(B4054,'[1]Sum table'!$A:$G,7,FALSE),0)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ZK113.K254.C042</v>
      </c>
      <c r="C4055">
        <f>+IFERROR(VLOOKUP(B4055,'[1]Sum table'!$A:$D,4,FALSE),0)</f>
        <v>0</v>
      </c>
      <c r="D4055">
        <f>+IFERROR(VLOOKUP(B4055,'[1]Sum table'!$A:$E,5,FALSE),0)</f>
        <v>0</v>
      </c>
      <c r="E4055">
        <f>+IFERROR(VLOOKUP(B4055,'[1]Sum table'!$A:$F,6,FALSE),0)</f>
        <v>0</v>
      </c>
      <c r="F4055">
        <f>+IFERROR(VLOOKUP(B4055,'[1]Sum table'!$A:$G,7,FALSE),0)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ZK113.K255.C042</v>
      </c>
      <c r="C4056">
        <f>+IFERROR(VLOOKUP(B4056,'[1]Sum table'!$A:$D,4,FALSE),0)</f>
        <v>0</v>
      </c>
      <c r="D4056">
        <f>+IFERROR(VLOOKUP(B4056,'[1]Sum table'!$A:$E,5,FALSE),0)</f>
        <v>0</v>
      </c>
      <c r="E4056">
        <f>+IFERROR(VLOOKUP(B4056,'[1]Sum table'!$A:$F,6,FALSE),0)</f>
        <v>0</v>
      </c>
      <c r="F4056">
        <f>+IFERROR(VLOOKUP(B4056,'[1]Sum table'!$A:$G,7,FALSE),0)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ZK113.K256.C042</v>
      </c>
      <c r="C4057">
        <f>+IFERROR(VLOOKUP(B4057,'[1]Sum table'!$A:$D,4,FALSE),0)</f>
        <v>0</v>
      </c>
      <c r="D4057">
        <f>+IFERROR(VLOOKUP(B4057,'[1]Sum table'!$A:$E,5,FALSE),0)</f>
        <v>0</v>
      </c>
      <c r="E4057">
        <f>+IFERROR(VLOOKUP(B4057,'[1]Sum table'!$A:$F,6,FALSE),0)</f>
        <v>0</v>
      </c>
      <c r="F4057">
        <f>+IFERROR(VLOOKUP(B4057,'[1]Sum table'!$A:$G,7,FALSE),0)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ZK113.K257.C042</v>
      </c>
      <c r="C4058">
        <f>+IFERROR(VLOOKUP(B4058,'[1]Sum table'!$A:$D,4,FALSE),0)</f>
        <v>0</v>
      </c>
      <c r="D4058">
        <f>+IFERROR(VLOOKUP(B4058,'[1]Sum table'!$A:$E,5,FALSE),0)</f>
        <v>0</v>
      </c>
      <c r="E4058">
        <f>+IFERROR(VLOOKUP(B4058,'[1]Sum table'!$A:$F,6,FALSE),0)</f>
        <v>0</v>
      </c>
      <c r="F4058">
        <f>+IFERROR(VLOOKUP(B4058,'[1]Sum table'!$A:$G,7,FALSE),0)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ZK113.K258.C042</v>
      </c>
      <c r="C4059">
        <f>+IFERROR(VLOOKUP(B4059,'[1]Sum table'!$A:$D,4,FALSE),0)</f>
        <v>0</v>
      </c>
      <c r="D4059">
        <f>+IFERROR(VLOOKUP(B4059,'[1]Sum table'!$A:$E,5,FALSE),0)</f>
        <v>0</v>
      </c>
      <c r="E4059">
        <f>+IFERROR(VLOOKUP(B4059,'[1]Sum table'!$A:$F,6,FALSE),0)</f>
        <v>0</v>
      </c>
      <c r="F4059">
        <f>+IFERROR(VLOOKUP(B4059,'[1]Sum table'!$A:$G,7,FALSE),0)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ZK113.K259.C042</v>
      </c>
      <c r="C4060">
        <f>+IFERROR(VLOOKUP(B4060,'[1]Sum table'!$A:$D,4,FALSE),0)</f>
        <v>0</v>
      </c>
      <c r="D4060">
        <f>+IFERROR(VLOOKUP(B4060,'[1]Sum table'!$A:$E,5,FALSE),0)</f>
        <v>0</v>
      </c>
      <c r="E4060">
        <f>+IFERROR(VLOOKUP(B4060,'[1]Sum table'!$A:$F,6,FALSE),0)</f>
        <v>0</v>
      </c>
      <c r="F4060">
        <f>+IFERROR(VLOOKUP(B4060,'[1]Sum table'!$A:$G,7,FALSE),0)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ZK113.K260.C042</v>
      </c>
      <c r="C4061">
        <f>+IFERROR(VLOOKUP(B4061,'[1]Sum table'!$A:$D,4,FALSE),0)</f>
        <v>0</v>
      </c>
      <c r="D4061">
        <f>+IFERROR(VLOOKUP(B4061,'[1]Sum table'!$A:$E,5,FALSE),0)</f>
        <v>0</v>
      </c>
      <c r="E4061">
        <f>+IFERROR(VLOOKUP(B4061,'[1]Sum table'!$A:$F,6,FALSE),0)</f>
        <v>0</v>
      </c>
      <c r="F4061">
        <f>+IFERROR(VLOOKUP(B4061,'[1]Sum table'!$A:$G,7,FALSE),0)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ZK113.K261.C042</v>
      </c>
      <c r="C4062">
        <f>+IFERROR(VLOOKUP(B4062,'[1]Sum table'!$A:$D,4,FALSE),0)</f>
        <v>0</v>
      </c>
      <c r="D4062">
        <f>+IFERROR(VLOOKUP(B4062,'[1]Sum table'!$A:$E,5,FALSE),0)</f>
        <v>0</v>
      </c>
      <c r="E4062">
        <f>+IFERROR(VLOOKUP(B4062,'[1]Sum table'!$A:$F,6,FALSE),0)</f>
        <v>0</v>
      </c>
      <c r="F4062">
        <f>+IFERROR(VLOOKUP(B4062,'[1]Sum table'!$A:$G,7,FALSE),0)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ZK113.K262.C042</v>
      </c>
      <c r="C4063">
        <f>+IFERROR(VLOOKUP(B4063,'[1]Sum table'!$A:$D,4,FALSE),0)</f>
        <v>0</v>
      </c>
      <c r="D4063">
        <f>+IFERROR(VLOOKUP(B4063,'[1]Sum table'!$A:$E,5,FALSE),0)</f>
        <v>0</v>
      </c>
      <c r="E4063">
        <f>+IFERROR(VLOOKUP(B4063,'[1]Sum table'!$A:$F,6,FALSE),0)</f>
        <v>0</v>
      </c>
      <c r="F4063">
        <f>+IFERROR(VLOOKUP(B4063,'[1]Sum table'!$A:$G,7,FALSE),0)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ZK113.K263.C042</v>
      </c>
      <c r="C4064">
        <f>+IFERROR(VLOOKUP(B4064,'[1]Sum table'!$A:$D,4,FALSE),0)</f>
        <v>0</v>
      </c>
      <c r="D4064">
        <f>+IFERROR(VLOOKUP(B4064,'[1]Sum table'!$A:$E,5,FALSE),0)</f>
        <v>0</v>
      </c>
      <c r="E4064">
        <f>+IFERROR(VLOOKUP(B4064,'[1]Sum table'!$A:$F,6,FALSE),0)</f>
        <v>0</v>
      </c>
      <c r="F4064">
        <f>+IFERROR(VLOOKUP(B4064,'[1]Sum table'!$A:$G,7,FALSE),0)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ZK113.K264.C042</v>
      </c>
      <c r="C4065">
        <f>+IFERROR(VLOOKUP(B4065,'[1]Sum table'!$A:$D,4,FALSE),0)</f>
        <v>0</v>
      </c>
      <c r="D4065">
        <f>+IFERROR(VLOOKUP(B4065,'[1]Sum table'!$A:$E,5,FALSE),0)</f>
        <v>0</v>
      </c>
      <c r="E4065">
        <f>+IFERROR(VLOOKUP(B4065,'[1]Sum table'!$A:$F,6,FALSE),0)</f>
        <v>0</v>
      </c>
      <c r="F4065">
        <f>+IFERROR(VLOOKUP(B4065,'[1]Sum table'!$A:$G,7,FALSE),0)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ZK113.K265.C042</v>
      </c>
      <c r="C4066">
        <f>+IFERROR(VLOOKUP(B4066,'[1]Sum table'!$A:$D,4,FALSE),0)</f>
        <v>0</v>
      </c>
      <c r="D4066">
        <f>+IFERROR(VLOOKUP(B4066,'[1]Sum table'!$A:$E,5,FALSE),0)</f>
        <v>0</v>
      </c>
      <c r="E4066">
        <f>+IFERROR(VLOOKUP(B4066,'[1]Sum table'!$A:$F,6,FALSE),0)</f>
        <v>0</v>
      </c>
      <c r="F4066">
        <f>+IFERROR(VLOOKUP(B4066,'[1]Sum table'!$A:$G,7,FALSE),0)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ZK113.K266.C042</v>
      </c>
      <c r="C4067">
        <f>+IFERROR(VLOOKUP(B4067,'[1]Sum table'!$A:$D,4,FALSE),0)</f>
        <v>0</v>
      </c>
      <c r="D4067">
        <f>+IFERROR(VLOOKUP(B4067,'[1]Sum table'!$A:$E,5,FALSE),0)</f>
        <v>0</v>
      </c>
      <c r="E4067">
        <f>+IFERROR(VLOOKUP(B4067,'[1]Sum table'!$A:$F,6,FALSE),0)</f>
        <v>0</v>
      </c>
      <c r="F4067">
        <f>+IFERROR(VLOOKUP(B4067,'[1]Sum table'!$A:$G,7,FALSE),0)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ZK113.K267.C042</v>
      </c>
      <c r="C4068">
        <f>+IFERROR(VLOOKUP(B4068,'[1]Sum table'!$A:$D,4,FALSE),0)</f>
        <v>0</v>
      </c>
      <c r="D4068">
        <f>+IFERROR(VLOOKUP(B4068,'[1]Sum table'!$A:$E,5,FALSE),0)</f>
        <v>0</v>
      </c>
      <c r="E4068">
        <f>+IFERROR(VLOOKUP(B4068,'[1]Sum table'!$A:$F,6,FALSE),0)</f>
        <v>0</v>
      </c>
      <c r="F4068">
        <f>+IFERROR(VLOOKUP(B4068,'[1]Sum table'!$A:$G,7,FALSE),0)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ZK113.K268.C042</v>
      </c>
      <c r="C4069">
        <f>+IFERROR(VLOOKUP(B4069,'[1]Sum table'!$A:$D,4,FALSE),0)</f>
        <v>0</v>
      </c>
      <c r="D4069">
        <f>+IFERROR(VLOOKUP(B4069,'[1]Sum table'!$A:$E,5,FALSE),0)</f>
        <v>0</v>
      </c>
      <c r="E4069">
        <f>+IFERROR(VLOOKUP(B4069,'[1]Sum table'!$A:$F,6,FALSE),0)</f>
        <v>0</v>
      </c>
      <c r="F4069">
        <f>+IFERROR(VLOOKUP(B4069,'[1]Sum table'!$A:$G,7,FALSE),0)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ZK113.K269.C042</v>
      </c>
      <c r="C4070">
        <f>+IFERROR(VLOOKUP(B4070,'[1]Sum table'!$A:$D,4,FALSE),0)</f>
        <v>0</v>
      </c>
      <c r="D4070">
        <f>+IFERROR(VLOOKUP(B4070,'[1]Sum table'!$A:$E,5,FALSE),0)</f>
        <v>0</v>
      </c>
      <c r="E4070">
        <f>+IFERROR(VLOOKUP(B4070,'[1]Sum table'!$A:$F,6,FALSE),0)</f>
        <v>0</v>
      </c>
      <c r="F4070">
        <f>+IFERROR(VLOOKUP(B4070,'[1]Sum table'!$A:$G,7,FALSE),0)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ZK113.K270.C042</v>
      </c>
      <c r="C4071">
        <f>+IFERROR(VLOOKUP(B4071,'[1]Sum table'!$A:$D,4,FALSE),0)</f>
        <v>0</v>
      </c>
      <c r="D4071">
        <f>+IFERROR(VLOOKUP(B4071,'[1]Sum table'!$A:$E,5,FALSE),0)</f>
        <v>0</v>
      </c>
      <c r="E4071">
        <f>+IFERROR(VLOOKUP(B4071,'[1]Sum table'!$A:$F,6,FALSE),0)</f>
        <v>0</v>
      </c>
      <c r="F4071">
        <f>+IFERROR(VLOOKUP(B4071,'[1]Sum table'!$A:$G,7,FALSE),0)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ZK113.K271.C042</v>
      </c>
      <c r="C4072">
        <f>+IFERROR(VLOOKUP(B4072,'[1]Sum table'!$A:$D,4,FALSE),0)</f>
        <v>0</v>
      </c>
      <c r="D4072">
        <f>+IFERROR(VLOOKUP(B4072,'[1]Sum table'!$A:$E,5,FALSE),0)</f>
        <v>0</v>
      </c>
      <c r="E4072">
        <f>+IFERROR(VLOOKUP(B4072,'[1]Sum table'!$A:$F,6,FALSE),0)</f>
        <v>0</v>
      </c>
      <c r="F4072">
        <f>+IFERROR(VLOOKUP(B4072,'[1]Sum table'!$A:$G,7,FALSE),0)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ZK113.K272.C042</v>
      </c>
      <c r="C4073">
        <f>+IFERROR(VLOOKUP(B4073,'[1]Sum table'!$A:$D,4,FALSE),0)</f>
        <v>0</v>
      </c>
      <c r="D4073">
        <f>+IFERROR(VLOOKUP(B4073,'[1]Sum table'!$A:$E,5,FALSE),0)</f>
        <v>0</v>
      </c>
      <c r="E4073">
        <f>+IFERROR(VLOOKUP(B4073,'[1]Sum table'!$A:$F,6,FALSE),0)</f>
        <v>0</v>
      </c>
      <c r="F4073">
        <f>+IFERROR(VLOOKUP(B4073,'[1]Sum table'!$A:$G,7,FALSE),0)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ZK113.K273.C042</v>
      </c>
      <c r="C4074">
        <f>+IFERROR(VLOOKUP(B4074,'[1]Sum table'!$A:$D,4,FALSE),0)</f>
        <v>0</v>
      </c>
      <c r="D4074">
        <f>+IFERROR(VLOOKUP(B4074,'[1]Sum table'!$A:$E,5,FALSE),0)</f>
        <v>0</v>
      </c>
      <c r="E4074">
        <f>+IFERROR(VLOOKUP(B4074,'[1]Sum table'!$A:$F,6,FALSE),0)</f>
        <v>0</v>
      </c>
      <c r="F4074">
        <f>+IFERROR(VLOOKUP(B4074,'[1]Sum table'!$A:$G,7,FALSE),0)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ZK113.K274.C042</v>
      </c>
      <c r="C4075">
        <f>+IFERROR(VLOOKUP(B4075,'[1]Sum table'!$A:$D,4,FALSE),0)</f>
        <v>0</v>
      </c>
      <c r="D4075">
        <f>+IFERROR(VLOOKUP(B4075,'[1]Sum table'!$A:$E,5,FALSE),0)</f>
        <v>0</v>
      </c>
      <c r="E4075">
        <f>+IFERROR(VLOOKUP(B4075,'[1]Sum table'!$A:$F,6,FALSE),0)</f>
        <v>0</v>
      </c>
      <c r="F4075">
        <f>+IFERROR(VLOOKUP(B4075,'[1]Sum table'!$A:$G,7,FALSE),0)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ZK113.K275.C042</v>
      </c>
      <c r="C4076">
        <f>+IFERROR(VLOOKUP(B4076,'[1]Sum table'!$A:$D,4,FALSE),0)</f>
        <v>0</v>
      </c>
      <c r="D4076">
        <f>+IFERROR(VLOOKUP(B4076,'[1]Sum table'!$A:$E,5,FALSE),0)</f>
        <v>0</v>
      </c>
      <c r="E4076">
        <f>+IFERROR(VLOOKUP(B4076,'[1]Sum table'!$A:$F,6,FALSE),0)</f>
        <v>0</v>
      </c>
      <c r="F4076">
        <f>+IFERROR(VLOOKUP(B4076,'[1]Sum table'!$A:$G,7,FALSE),0)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ZK113.K276.C042</v>
      </c>
      <c r="C4077">
        <f>+IFERROR(VLOOKUP(B4077,'[1]Sum table'!$A:$D,4,FALSE),0)</f>
        <v>0</v>
      </c>
      <c r="D4077">
        <f>+IFERROR(VLOOKUP(B4077,'[1]Sum table'!$A:$E,5,FALSE),0)</f>
        <v>0</v>
      </c>
      <c r="E4077">
        <f>+IFERROR(VLOOKUP(B4077,'[1]Sum table'!$A:$F,6,FALSE),0)</f>
        <v>0</v>
      </c>
      <c r="F4077">
        <f>+IFERROR(VLOOKUP(B4077,'[1]Sum table'!$A:$G,7,FALSE),0)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ZK113.K277.C042</v>
      </c>
      <c r="C4078">
        <f>+IFERROR(VLOOKUP(B4078,'[1]Sum table'!$A:$D,4,FALSE),0)</f>
        <v>0</v>
      </c>
      <c r="D4078">
        <f>+IFERROR(VLOOKUP(B4078,'[1]Sum table'!$A:$E,5,FALSE),0)</f>
        <v>0</v>
      </c>
      <c r="E4078">
        <f>+IFERROR(VLOOKUP(B4078,'[1]Sum table'!$A:$F,6,FALSE),0)</f>
        <v>0</v>
      </c>
      <c r="F4078">
        <f>+IFERROR(VLOOKUP(B4078,'[1]Sum table'!$A:$G,7,FALSE),0)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ZK113.K278.C042</v>
      </c>
      <c r="C4079">
        <f>+IFERROR(VLOOKUP(B4079,'[1]Sum table'!$A:$D,4,FALSE),0)</f>
        <v>0</v>
      </c>
      <c r="D4079">
        <f>+IFERROR(VLOOKUP(B4079,'[1]Sum table'!$A:$E,5,FALSE),0)</f>
        <v>0</v>
      </c>
      <c r="E4079">
        <f>+IFERROR(VLOOKUP(B4079,'[1]Sum table'!$A:$F,6,FALSE),0)</f>
        <v>0</v>
      </c>
      <c r="F4079">
        <f>+IFERROR(VLOOKUP(B4079,'[1]Sum table'!$A:$G,7,FALSE),0)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ZK113.K279.C042</v>
      </c>
      <c r="C4080">
        <f>+IFERROR(VLOOKUP(B4080,'[1]Sum table'!$A:$D,4,FALSE),0)</f>
        <v>0</v>
      </c>
      <c r="D4080">
        <f>+IFERROR(VLOOKUP(B4080,'[1]Sum table'!$A:$E,5,FALSE),0)</f>
        <v>0</v>
      </c>
      <c r="E4080">
        <f>+IFERROR(VLOOKUP(B4080,'[1]Sum table'!$A:$F,6,FALSE),0)</f>
        <v>0</v>
      </c>
      <c r="F4080">
        <f>+IFERROR(VLOOKUP(B4080,'[1]Sum table'!$A:$G,7,FALSE),0)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ZK113.K280.C042</v>
      </c>
      <c r="C4081">
        <f>+IFERROR(VLOOKUP(B4081,'[1]Sum table'!$A:$D,4,FALSE),0)</f>
        <v>0</v>
      </c>
      <c r="D4081">
        <f>+IFERROR(VLOOKUP(B4081,'[1]Sum table'!$A:$E,5,FALSE),0)</f>
        <v>0</v>
      </c>
      <c r="E4081">
        <f>+IFERROR(VLOOKUP(B4081,'[1]Sum table'!$A:$F,6,FALSE),0)</f>
        <v>0</v>
      </c>
      <c r="F4081">
        <f>+IFERROR(VLOOKUP(B4081,'[1]Sum table'!$A:$G,7,FALSE),0)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ZK113.K281.C042</v>
      </c>
      <c r="C4082">
        <f>+IFERROR(VLOOKUP(B4082,'[1]Sum table'!$A:$D,4,FALSE),0)</f>
        <v>0</v>
      </c>
      <c r="D4082">
        <f>+IFERROR(VLOOKUP(B4082,'[1]Sum table'!$A:$E,5,FALSE),0)</f>
        <v>0</v>
      </c>
      <c r="E4082">
        <f>+IFERROR(VLOOKUP(B4082,'[1]Sum table'!$A:$F,6,FALSE),0)</f>
        <v>0</v>
      </c>
      <c r="F4082">
        <f>+IFERROR(VLOOKUP(B4082,'[1]Sum table'!$A:$G,7,FALSE),0)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ZK113.K282.C042</v>
      </c>
      <c r="C4083">
        <f>+IFERROR(VLOOKUP(B4083,'[1]Sum table'!$A:$D,4,FALSE),0)</f>
        <v>0</v>
      </c>
      <c r="D4083">
        <f>+IFERROR(VLOOKUP(B4083,'[1]Sum table'!$A:$E,5,FALSE),0)</f>
        <v>0</v>
      </c>
      <c r="E4083">
        <f>+IFERROR(VLOOKUP(B4083,'[1]Sum table'!$A:$F,6,FALSE),0)</f>
        <v>0</v>
      </c>
      <c r="F4083">
        <f>+IFERROR(VLOOKUP(B4083,'[1]Sum table'!$A:$G,7,FALSE),0)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ZK113.K283.C042</v>
      </c>
      <c r="C4084">
        <f>+IFERROR(VLOOKUP(B4084,'[1]Sum table'!$A:$D,4,FALSE),0)</f>
        <v>0</v>
      </c>
      <c r="D4084">
        <f>+IFERROR(VLOOKUP(B4084,'[1]Sum table'!$A:$E,5,FALSE),0)</f>
        <v>0</v>
      </c>
      <c r="E4084">
        <f>+IFERROR(VLOOKUP(B4084,'[1]Sum table'!$A:$F,6,FALSE),0)</f>
        <v>0</v>
      </c>
      <c r="F4084">
        <f>+IFERROR(VLOOKUP(B4084,'[1]Sum table'!$A:$G,7,FALSE),0)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ZK113.K284.C042</v>
      </c>
      <c r="C4085">
        <f>+IFERROR(VLOOKUP(B4085,'[1]Sum table'!$A:$D,4,FALSE),0)</f>
        <v>0</v>
      </c>
      <c r="D4085">
        <f>+IFERROR(VLOOKUP(B4085,'[1]Sum table'!$A:$E,5,FALSE),0)</f>
        <v>0</v>
      </c>
      <c r="E4085">
        <f>+IFERROR(VLOOKUP(B4085,'[1]Sum table'!$A:$F,6,FALSE),0)</f>
        <v>0</v>
      </c>
      <c r="F4085">
        <f>+IFERROR(VLOOKUP(B4085,'[1]Sum table'!$A:$G,7,FALSE),0)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ZK113.K285.C042</v>
      </c>
      <c r="C4086">
        <f>+IFERROR(VLOOKUP(B4086,'[1]Sum table'!$A:$D,4,FALSE),0)</f>
        <v>0</v>
      </c>
      <c r="D4086">
        <f>+IFERROR(VLOOKUP(B4086,'[1]Sum table'!$A:$E,5,FALSE),0)</f>
        <v>0</v>
      </c>
      <c r="E4086">
        <f>+IFERROR(VLOOKUP(B4086,'[1]Sum table'!$A:$F,6,FALSE),0)</f>
        <v>0</v>
      </c>
      <c r="F4086">
        <f>+IFERROR(VLOOKUP(B4086,'[1]Sum table'!$A:$G,7,FALSE),0)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ZK113.K286.C042</v>
      </c>
      <c r="C4087">
        <f>+IFERROR(VLOOKUP(B4087,'[1]Sum table'!$A:$D,4,FALSE),0)</f>
        <v>0</v>
      </c>
      <c r="D4087">
        <f>+IFERROR(VLOOKUP(B4087,'[1]Sum table'!$A:$E,5,FALSE),0)</f>
        <v>0</v>
      </c>
      <c r="E4087">
        <f>+IFERROR(VLOOKUP(B4087,'[1]Sum table'!$A:$F,6,FALSE),0)</f>
        <v>0</v>
      </c>
      <c r="F4087">
        <f>+IFERROR(VLOOKUP(B4087,'[1]Sum table'!$A:$G,7,FALSE),0)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ZK113.K287.C042</v>
      </c>
      <c r="C4088">
        <f>+IFERROR(VLOOKUP(B4088,'[1]Sum table'!$A:$D,4,FALSE),0)</f>
        <v>0</v>
      </c>
      <c r="D4088">
        <f>+IFERROR(VLOOKUP(B4088,'[1]Sum table'!$A:$E,5,FALSE),0)</f>
        <v>0</v>
      </c>
      <c r="E4088">
        <f>+IFERROR(VLOOKUP(B4088,'[1]Sum table'!$A:$F,6,FALSE),0)</f>
        <v>0</v>
      </c>
      <c r="F4088">
        <f>+IFERROR(VLOOKUP(B4088,'[1]Sum table'!$A:$G,7,FALSE),0)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ZK113.K288.C042</v>
      </c>
      <c r="C4089">
        <f>+IFERROR(VLOOKUP(B4089,'[1]Sum table'!$A:$D,4,FALSE),0)</f>
        <v>0</v>
      </c>
      <c r="D4089">
        <f>+IFERROR(VLOOKUP(B4089,'[1]Sum table'!$A:$E,5,FALSE),0)</f>
        <v>0</v>
      </c>
      <c r="E4089">
        <f>+IFERROR(VLOOKUP(B4089,'[1]Sum table'!$A:$F,6,FALSE),0)</f>
        <v>0</v>
      </c>
      <c r="F4089">
        <f>+IFERROR(VLOOKUP(B4089,'[1]Sum table'!$A:$G,7,FALSE),0)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ZK113.K289.C042</v>
      </c>
      <c r="C4090">
        <f>+IFERROR(VLOOKUP(B4090,'[1]Sum table'!$A:$D,4,FALSE),0)</f>
        <v>0</v>
      </c>
      <c r="D4090">
        <f>+IFERROR(VLOOKUP(B4090,'[1]Sum table'!$A:$E,5,FALSE),0)</f>
        <v>0</v>
      </c>
      <c r="E4090">
        <f>+IFERROR(VLOOKUP(B4090,'[1]Sum table'!$A:$F,6,FALSE),0)</f>
        <v>0</v>
      </c>
      <c r="F4090">
        <f>+IFERROR(VLOOKUP(B4090,'[1]Sum table'!$A:$G,7,FALSE),0)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ZK113.K290.C042</v>
      </c>
      <c r="C4091">
        <f>+IFERROR(VLOOKUP(B4091,'[1]Sum table'!$A:$D,4,FALSE),0)</f>
        <v>0</v>
      </c>
      <c r="D4091">
        <f>+IFERROR(VLOOKUP(B4091,'[1]Sum table'!$A:$E,5,FALSE),0)</f>
        <v>0</v>
      </c>
      <c r="E4091">
        <f>+IFERROR(VLOOKUP(B4091,'[1]Sum table'!$A:$F,6,FALSE),0)</f>
        <v>0</v>
      </c>
      <c r="F4091">
        <f>+IFERROR(VLOOKUP(B4091,'[1]Sum table'!$A:$G,7,FALSE),0)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ZK113.K291.C042</v>
      </c>
      <c r="C4092">
        <f>+IFERROR(VLOOKUP(B4092,'[1]Sum table'!$A:$D,4,FALSE),0)</f>
        <v>0</v>
      </c>
      <c r="D4092">
        <f>+IFERROR(VLOOKUP(B4092,'[1]Sum table'!$A:$E,5,FALSE),0)</f>
        <v>0</v>
      </c>
      <c r="E4092">
        <f>+IFERROR(VLOOKUP(B4092,'[1]Sum table'!$A:$F,6,FALSE),0)</f>
        <v>0</v>
      </c>
      <c r="F4092">
        <f>+IFERROR(VLOOKUP(B4092,'[1]Sum table'!$A:$G,7,FALSE),0)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ZK113.K292.C042</v>
      </c>
      <c r="C4093">
        <f>+IFERROR(VLOOKUP(B4093,'[1]Sum table'!$A:$D,4,FALSE),0)</f>
        <v>0</v>
      </c>
      <c r="D4093">
        <f>+IFERROR(VLOOKUP(B4093,'[1]Sum table'!$A:$E,5,FALSE),0)</f>
        <v>0</v>
      </c>
      <c r="E4093">
        <f>+IFERROR(VLOOKUP(B4093,'[1]Sum table'!$A:$F,6,FALSE),0)</f>
        <v>0</v>
      </c>
      <c r="F4093">
        <f>+IFERROR(VLOOKUP(B4093,'[1]Sum table'!$A:$G,7,FALSE),0)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ZK113.K293.C042</v>
      </c>
      <c r="C4094">
        <f>+IFERROR(VLOOKUP(B4094,'[1]Sum table'!$A:$D,4,FALSE),0)</f>
        <v>0</v>
      </c>
      <c r="D4094">
        <f>+IFERROR(VLOOKUP(B4094,'[1]Sum table'!$A:$E,5,FALSE),0)</f>
        <v>0</v>
      </c>
      <c r="E4094">
        <f>+IFERROR(VLOOKUP(B4094,'[1]Sum table'!$A:$F,6,FALSE),0)</f>
        <v>0</v>
      </c>
      <c r="F4094">
        <f>+IFERROR(VLOOKUP(B4094,'[1]Sum table'!$A:$G,7,FALSE),0)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ZK113.K294.C042</v>
      </c>
      <c r="C4095">
        <f>+IFERROR(VLOOKUP(B4095,'[1]Sum table'!$A:$D,4,FALSE),0)</f>
        <v>0</v>
      </c>
      <c r="D4095">
        <f>+IFERROR(VLOOKUP(B4095,'[1]Sum table'!$A:$E,5,FALSE),0)</f>
        <v>0</v>
      </c>
      <c r="E4095">
        <f>+IFERROR(VLOOKUP(B4095,'[1]Sum table'!$A:$F,6,FALSE),0)</f>
        <v>0</v>
      </c>
      <c r="F4095">
        <f>+IFERROR(VLOOKUP(B4095,'[1]Sum table'!$A:$G,7,FALSE),0)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ZK113.K295.C042</v>
      </c>
      <c r="C4096">
        <f>+IFERROR(VLOOKUP(B4096,'[1]Sum table'!$A:$D,4,FALSE),0)</f>
        <v>0</v>
      </c>
      <c r="D4096">
        <f>+IFERROR(VLOOKUP(B4096,'[1]Sum table'!$A:$E,5,FALSE),0)</f>
        <v>0</v>
      </c>
      <c r="E4096">
        <f>+IFERROR(VLOOKUP(B4096,'[1]Sum table'!$A:$F,6,FALSE),0)</f>
        <v>0</v>
      </c>
      <c r="F4096">
        <f>+IFERROR(VLOOKUP(B4096,'[1]Sum table'!$A:$G,7,FALSE),0)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ZK113.K296.C042</v>
      </c>
      <c r="C4097">
        <f>+IFERROR(VLOOKUP(B4097,'[1]Sum table'!$A:$D,4,FALSE),0)</f>
        <v>0</v>
      </c>
      <c r="D4097">
        <f>+IFERROR(VLOOKUP(B4097,'[1]Sum table'!$A:$E,5,FALSE),0)</f>
        <v>0</v>
      </c>
      <c r="E4097">
        <f>+IFERROR(VLOOKUP(B4097,'[1]Sum table'!$A:$F,6,FALSE),0)</f>
        <v>0</v>
      </c>
      <c r="F4097">
        <f>+IFERROR(VLOOKUP(B4097,'[1]Sum table'!$A:$G,7,FALSE),0)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ZK113.K297.C042</v>
      </c>
      <c r="C4098">
        <f>+IFERROR(VLOOKUP(B4098,'[1]Sum table'!$A:$D,4,FALSE),0)</f>
        <v>0</v>
      </c>
      <c r="D4098">
        <f>+IFERROR(VLOOKUP(B4098,'[1]Sum table'!$A:$E,5,FALSE),0)</f>
        <v>0</v>
      </c>
      <c r="E4098">
        <f>+IFERROR(VLOOKUP(B4098,'[1]Sum table'!$A:$F,6,FALSE),0)</f>
        <v>0</v>
      </c>
      <c r="F4098">
        <f>+IFERROR(VLOOKUP(B4098,'[1]Sum table'!$A:$G,7,FALSE),0)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ZK113.K298.C042</v>
      </c>
      <c r="C4099">
        <f>+IFERROR(VLOOKUP(B4099,'[1]Sum table'!$A:$D,4,FALSE),0)</f>
        <v>0</v>
      </c>
      <c r="D4099">
        <f>+IFERROR(VLOOKUP(B4099,'[1]Sum table'!$A:$E,5,FALSE),0)</f>
        <v>0</v>
      </c>
      <c r="E4099">
        <f>+IFERROR(VLOOKUP(B4099,'[1]Sum table'!$A:$F,6,FALSE),0)</f>
        <v>0</v>
      </c>
      <c r="F4099">
        <f>+IFERROR(VLOOKUP(B4099,'[1]Sum table'!$A:$G,7,FALSE),0)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ZK113.K299.C042</v>
      </c>
      <c r="C4100">
        <f>+IFERROR(VLOOKUP(B4100,'[1]Sum table'!$A:$D,4,FALSE),0)</f>
        <v>0</v>
      </c>
      <c r="D4100">
        <f>+IFERROR(VLOOKUP(B4100,'[1]Sum table'!$A:$E,5,FALSE),0)</f>
        <v>0</v>
      </c>
      <c r="E4100">
        <f>+IFERROR(VLOOKUP(B4100,'[1]Sum table'!$A:$F,6,FALSE),0)</f>
        <v>0</v>
      </c>
      <c r="F4100">
        <f>+IFERROR(VLOOKUP(B4100,'[1]Sum table'!$A:$G,7,FALSE),0)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ZK113.K300.C042</v>
      </c>
      <c r="C4101">
        <f>+IFERROR(VLOOKUP(B4101,'[1]Sum table'!$A:$D,4,FALSE),0)</f>
        <v>0</v>
      </c>
      <c r="D4101">
        <f>+IFERROR(VLOOKUP(B4101,'[1]Sum table'!$A:$E,5,FALSE),0)</f>
        <v>0</v>
      </c>
      <c r="E4101">
        <f>+IFERROR(VLOOKUP(B4101,'[1]Sum table'!$A:$F,6,FALSE),0)</f>
        <v>0</v>
      </c>
      <c r="F4101">
        <f>+IFERROR(VLOOKUP(B4101,'[1]Sum table'!$A:$G,7,FALSE),0)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ZK113.K301.C042</v>
      </c>
      <c r="C4102">
        <f>+IFERROR(VLOOKUP(B4102,'[1]Sum table'!$A:$D,4,FALSE),0)</f>
        <v>0</v>
      </c>
      <c r="D4102">
        <f>+IFERROR(VLOOKUP(B4102,'[1]Sum table'!$A:$E,5,FALSE),0)</f>
        <v>0</v>
      </c>
      <c r="E4102">
        <f>+IFERROR(VLOOKUP(B4102,'[1]Sum table'!$A:$F,6,FALSE),0)</f>
        <v>0</v>
      </c>
      <c r="F4102">
        <f>+IFERROR(VLOOKUP(B4102,'[1]Sum table'!$A:$G,7,FALSE),0)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ZK113.K302.C042</v>
      </c>
      <c r="C4103">
        <f>+IFERROR(VLOOKUP(B4103,'[1]Sum table'!$A:$D,4,FALSE),0)</f>
        <v>0</v>
      </c>
      <c r="D4103">
        <f>+IFERROR(VLOOKUP(B4103,'[1]Sum table'!$A:$E,5,FALSE),0)</f>
        <v>0</v>
      </c>
      <c r="E4103">
        <f>+IFERROR(VLOOKUP(B4103,'[1]Sum table'!$A:$F,6,FALSE),0)</f>
        <v>0</v>
      </c>
      <c r="F4103">
        <f>+IFERROR(VLOOKUP(B4103,'[1]Sum table'!$A:$G,7,FALSE),0)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ZK113.K303.C042</v>
      </c>
      <c r="C4104">
        <f>+IFERROR(VLOOKUP(B4104,'[1]Sum table'!$A:$D,4,FALSE),0)</f>
        <v>0</v>
      </c>
      <c r="D4104">
        <f>+IFERROR(VLOOKUP(B4104,'[1]Sum table'!$A:$E,5,FALSE),0)</f>
        <v>0</v>
      </c>
      <c r="E4104">
        <f>+IFERROR(VLOOKUP(B4104,'[1]Sum table'!$A:$F,6,FALSE),0)</f>
        <v>0</v>
      </c>
      <c r="F4104">
        <f>+IFERROR(VLOOKUP(B4104,'[1]Sum table'!$A:$G,7,FALSE),0)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ZK113.K304.C042</v>
      </c>
      <c r="C4105">
        <f>+IFERROR(VLOOKUP(B4105,'[1]Sum table'!$A:$D,4,FALSE),0)</f>
        <v>0</v>
      </c>
      <c r="D4105">
        <f>+IFERROR(VLOOKUP(B4105,'[1]Sum table'!$A:$E,5,FALSE),0)</f>
        <v>0</v>
      </c>
      <c r="E4105">
        <f>+IFERROR(VLOOKUP(B4105,'[1]Sum table'!$A:$F,6,FALSE),0)</f>
        <v>0</v>
      </c>
      <c r="F4105">
        <f>+IFERROR(VLOOKUP(B4105,'[1]Sum table'!$A:$G,7,FALSE),0)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ZK113.K305.C042</v>
      </c>
      <c r="C4106">
        <f>+IFERROR(VLOOKUP(B4106,'[1]Sum table'!$A:$D,4,FALSE),0)</f>
        <v>0</v>
      </c>
      <c r="D4106">
        <f>+IFERROR(VLOOKUP(B4106,'[1]Sum table'!$A:$E,5,FALSE),0)</f>
        <v>0</v>
      </c>
      <c r="E4106">
        <f>+IFERROR(VLOOKUP(B4106,'[1]Sum table'!$A:$F,6,FALSE),0)</f>
        <v>0</v>
      </c>
      <c r="F4106">
        <f>+IFERROR(VLOOKUP(B4106,'[1]Sum table'!$A:$G,7,FALSE),0)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ZK113.K306.C042</v>
      </c>
      <c r="C4107">
        <f>+IFERROR(VLOOKUP(B4107,'[1]Sum table'!$A:$D,4,FALSE),0)</f>
        <v>0</v>
      </c>
      <c r="D4107">
        <f>+IFERROR(VLOOKUP(B4107,'[1]Sum table'!$A:$E,5,FALSE),0)</f>
        <v>0</v>
      </c>
      <c r="E4107">
        <f>+IFERROR(VLOOKUP(B4107,'[1]Sum table'!$A:$F,6,FALSE),0)</f>
        <v>0</v>
      </c>
      <c r="F4107">
        <f>+IFERROR(VLOOKUP(B4107,'[1]Sum table'!$A:$G,7,FALSE),0)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ZK113.K307.C042</v>
      </c>
      <c r="C4108">
        <f>+IFERROR(VLOOKUP(B4108,'[1]Sum table'!$A:$D,4,FALSE),0)</f>
        <v>0</v>
      </c>
      <c r="D4108">
        <f>+IFERROR(VLOOKUP(B4108,'[1]Sum table'!$A:$E,5,FALSE),0)</f>
        <v>0</v>
      </c>
      <c r="E4108">
        <f>+IFERROR(VLOOKUP(B4108,'[1]Sum table'!$A:$F,6,FALSE),0)</f>
        <v>0</v>
      </c>
      <c r="F4108">
        <f>+IFERROR(VLOOKUP(B4108,'[1]Sum table'!$A:$G,7,FALSE),0)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ZK113.K308.C042</v>
      </c>
      <c r="C4109">
        <f>+IFERROR(VLOOKUP(B4109,'[1]Sum table'!$A:$D,4,FALSE),0)</f>
        <v>0</v>
      </c>
      <c r="D4109">
        <f>+IFERROR(VLOOKUP(B4109,'[1]Sum table'!$A:$E,5,FALSE),0)</f>
        <v>0</v>
      </c>
      <c r="E4109">
        <f>+IFERROR(VLOOKUP(B4109,'[1]Sum table'!$A:$F,6,FALSE),0)</f>
        <v>0</v>
      </c>
      <c r="F4109">
        <f>+IFERROR(VLOOKUP(B4109,'[1]Sum table'!$A:$G,7,FALSE),0)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ZK113.K309.C042</v>
      </c>
      <c r="C4110">
        <f>+IFERROR(VLOOKUP(B4110,'[1]Sum table'!$A:$D,4,FALSE),0)</f>
        <v>0</v>
      </c>
      <c r="D4110">
        <f>+IFERROR(VLOOKUP(B4110,'[1]Sum table'!$A:$E,5,FALSE),0)</f>
        <v>0</v>
      </c>
      <c r="E4110">
        <f>+IFERROR(VLOOKUP(B4110,'[1]Sum table'!$A:$F,6,FALSE),0)</f>
        <v>0</v>
      </c>
      <c r="F4110">
        <f>+IFERROR(VLOOKUP(B4110,'[1]Sum table'!$A:$G,7,FALSE),0)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ZK113.K310.C042</v>
      </c>
      <c r="C4111">
        <f>+IFERROR(VLOOKUP(B4111,'[1]Sum table'!$A:$D,4,FALSE),0)</f>
        <v>0</v>
      </c>
      <c r="D4111">
        <f>+IFERROR(VLOOKUP(B4111,'[1]Sum table'!$A:$E,5,FALSE),0)</f>
        <v>0</v>
      </c>
      <c r="E4111">
        <f>+IFERROR(VLOOKUP(B4111,'[1]Sum table'!$A:$F,6,FALSE),0)</f>
        <v>0</v>
      </c>
      <c r="F4111">
        <f>+IFERROR(VLOOKUP(B4111,'[1]Sum table'!$A:$G,7,FALSE),0)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ZK113.K311.C042</v>
      </c>
      <c r="C4112">
        <f>+IFERROR(VLOOKUP(B4112,'[1]Sum table'!$A:$D,4,FALSE),0)</f>
        <v>0</v>
      </c>
      <c r="D4112">
        <f>+IFERROR(VLOOKUP(B4112,'[1]Sum table'!$A:$E,5,FALSE),0)</f>
        <v>0</v>
      </c>
      <c r="E4112">
        <f>+IFERROR(VLOOKUP(B4112,'[1]Sum table'!$A:$F,6,FALSE),0)</f>
        <v>0</v>
      </c>
      <c r="F4112">
        <f>+IFERROR(VLOOKUP(B4112,'[1]Sum table'!$A:$G,7,FALSE),0)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ZK113.K312.C042</v>
      </c>
      <c r="C4113">
        <f>+IFERROR(VLOOKUP(B4113,'[1]Sum table'!$A:$D,4,FALSE),0)</f>
        <v>0</v>
      </c>
      <c r="D4113">
        <f>+IFERROR(VLOOKUP(B4113,'[1]Sum table'!$A:$E,5,FALSE),0)</f>
        <v>0</v>
      </c>
      <c r="E4113">
        <f>+IFERROR(VLOOKUP(B4113,'[1]Sum table'!$A:$F,6,FALSE),0)</f>
        <v>0</v>
      </c>
      <c r="F4113">
        <f>+IFERROR(VLOOKUP(B4113,'[1]Sum table'!$A:$G,7,FALSE),0)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ZK113.K313.C042</v>
      </c>
      <c r="C4114">
        <f>+IFERROR(VLOOKUP(B4114,'[1]Sum table'!$A:$D,4,FALSE),0)</f>
        <v>0</v>
      </c>
      <c r="D4114">
        <f>+IFERROR(VLOOKUP(B4114,'[1]Sum table'!$A:$E,5,FALSE),0)</f>
        <v>0</v>
      </c>
      <c r="E4114">
        <f>+IFERROR(VLOOKUP(B4114,'[1]Sum table'!$A:$F,6,FALSE),0)</f>
        <v>0</v>
      </c>
      <c r="F4114">
        <f>+IFERROR(VLOOKUP(B4114,'[1]Sum table'!$A:$G,7,FALSE),0)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ZK113.K314.C042</v>
      </c>
      <c r="C4115">
        <f>+IFERROR(VLOOKUP(B4115,'[1]Sum table'!$A:$D,4,FALSE),0)</f>
        <v>0</v>
      </c>
      <c r="D4115">
        <f>+IFERROR(VLOOKUP(B4115,'[1]Sum table'!$A:$E,5,FALSE),0)</f>
        <v>0</v>
      </c>
      <c r="E4115">
        <f>+IFERROR(VLOOKUP(B4115,'[1]Sum table'!$A:$F,6,FALSE),0)</f>
        <v>0</v>
      </c>
      <c r="F4115">
        <f>+IFERROR(VLOOKUP(B4115,'[1]Sum table'!$A:$G,7,FALSE),0)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ZK113.K315.C042</v>
      </c>
      <c r="C4116">
        <f>+IFERROR(VLOOKUP(B4116,'[1]Sum table'!$A:$D,4,FALSE),0)</f>
        <v>0</v>
      </c>
      <c r="D4116">
        <f>+IFERROR(VLOOKUP(B4116,'[1]Sum table'!$A:$E,5,FALSE),0)</f>
        <v>0</v>
      </c>
      <c r="E4116">
        <f>+IFERROR(VLOOKUP(B4116,'[1]Sum table'!$A:$F,6,FALSE),0)</f>
        <v>0</v>
      </c>
      <c r="F4116">
        <f>+IFERROR(VLOOKUP(B4116,'[1]Sum table'!$A:$G,7,FALSE),0)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ZK113.K316.C042</v>
      </c>
      <c r="C4117">
        <f>+IFERROR(VLOOKUP(B4117,'[1]Sum table'!$A:$D,4,FALSE),0)</f>
        <v>0</v>
      </c>
      <c r="D4117">
        <f>+IFERROR(VLOOKUP(B4117,'[1]Sum table'!$A:$E,5,FALSE),0)</f>
        <v>0</v>
      </c>
      <c r="E4117">
        <f>+IFERROR(VLOOKUP(B4117,'[1]Sum table'!$A:$F,6,FALSE),0)</f>
        <v>0</v>
      </c>
      <c r="F4117">
        <f>+IFERROR(VLOOKUP(B4117,'[1]Sum table'!$A:$G,7,FALSE),0)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ZK113.K317.C042</v>
      </c>
      <c r="C4118">
        <f>+IFERROR(VLOOKUP(B4118,'[1]Sum table'!$A:$D,4,FALSE),0)</f>
        <v>0</v>
      </c>
      <c r="D4118">
        <f>+IFERROR(VLOOKUP(B4118,'[1]Sum table'!$A:$E,5,FALSE),0)</f>
        <v>0</v>
      </c>
      <c r="E4118">
        <f>+IFERROR(VLOOKUP(B4118,'[1]Sum table'!$A:$F,6,FALSE),0)</f>
        <v>0</v>
      </c>
      <c r="F4118">
        <f>+IFERROR(VLOOKUP(B4118,'[1]Sum table'!$A:$G,7,FALSE),0)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ZK113.K318.C042</v>
      </c>
      <c r="C4119">
        <f>+IFERROR(VLOOKUP(B4119,'[1]Sum table'!$A:$D,4,FALSE),0)</f>
        <v>0</v>
      </c>
      <c r="D4119">
        <f>+IFERROR(VLOOKUP(B4119,'[1]Sum table'!$A:$E,5,FALSE),0)</f>
        <v>0</v>
      </c>
      <c r="E4119">
        <f>+IFERROR(VLOOKUP(B4119,'[1]Sum table'!$A:$F,6,FALSE),0)</f>
        <v>0</v>
      </c>
      <c r="F4119">
        <f>+IFERROR(VLOOKUP(B4119,'[1]Sum table'!$A:$G,7,FALSE),0)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ZK113.K319.C042</v>
      </c>
      <c r="C4120">
        <f>+IFERROR(VLOOKUP(B4120,'[1]Sum table'!$A:$D,4,FALSE),0)</f>
        <v>0</v>
      </c>
      <c r="D4120">
        <f>+IFERROR(VLOOKUP(B4120,'[1]Sum table'!$A:$E,5,FALSE),0)</f>
        <v>0</v>
      </c>
      <c r="E4120">
        <f>+IFERROR(VLOOKUP(B4120,'[1]Sum table'!$A:$F,6,FALSE),0)</f>
        <v>0</v>
      </c>
      <c r="F4120">
        <f>+IFERROR(VLOOKUP(B4120,'[1]Sum table'!$A:$G,7,FALSE),0)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ZK113.K320.C042</v>
      </c>
      <c r="C4121">
        <f>+IFERROR(VLOOKUP(B4121,'[1]Sum table'!$A:$D,4,FALSE),0)</f>
        <v>0</v>
      </c>
      <c r="D4121">
        <f>+IFERROR(VLOOKUP(B4121,'[1]Sum table'!$A:$E,5,FALSE),0)</f>
        <v>0</v>
      </c>
      <c r="E4121">
        <f>+IFERROR(VLOOKUP(B4121,'[1]Sum table'!$A:$F,6,FALSE),0)</f>
        <v>0</v>
      </c>
      <c r="F4121">
        <f>+IFERROR(VLOOKUP(B4121,'[1]Sum table'!$A:$G,7,FALSE),0)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ZK113.K321.C042</v>
      </c>
      <c r="C4122">
        <f>+IFERROR(VLOOKUP(B4122,'[1]Sum table'!$A:$D,4,FALSE),0)</f>
        <v>0</v>
      </c>
      <c r="D4122">
        <f>+IFERROR(VLOOKUP(B4122,'[1]Sum table'!$A:$E,5,FALSE),0)</f>
        <v>0</v>
      </c>
      <c r="E4122">
        <f>+IFERROR(VLOOKUP(B4122,'[1]Sum table'!$A:$F,6,FALSE),0)</f>
        <v>0</v>
      </c>
      <c r="F4122">
        <f>+IFERROR(VLOOKUP(B4122,'[1]Sum table'!$A:$G,7,FALSE),0)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ZK113.K322.C042</v>
      </c>
      <c r="C4123">
        <f>+IFERROR(VLOOKUP(B4123,'[1]Sum table'!$A:$D,4,FALSE),0)</f>
        <v>0</v>
      </c>
      <c r="D4123">
        <f>+IFERROR(VLOOKUP(B4123,'[1]Sum table'!$A:$E,5,FALSE),0)</f>
        <v>0</v>
      </c>
      <c r="E4123">
        <f>+IFERROR(VLOOKUP(B4123,'[1]Sum table'!$A:$F,6,FALSE),0)</f>
        <v>0</v>
      </c>
      <c r="F4123">
        <f>+IFERROR(VLOOKUP(B4123,'[1]Sum table'!$A:$G,7,FALSE),0)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ZK113.K323.C042</v>
      </c>
      <c r="C4124">
        <f>+IFERROR(VLOOKUP(B4124,'[1]Sum table'!$A:$D,4,FALSE),0)</f>
        <v>0</v>
      </c>
      <c r="D4124">
        <f>+IFERROR(VLOOKUP(B4124,'[1]Sum table'!$A:$E,5,FALSE),0)</f>
        <v>0</v>
      </c>
      <c r="E4124">
        <f>+IFERROR(VLOOKUP(B4124,'[1]Sum table'!$A:$F,6,FALSE),0)</f>
        <v>0</v>
      </c>
      <c r="F4124">
        <f>+IFERROR(VLOOKUP(B4124,'[1]Sum table'!$A:$G,7,FALSE),0)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ZK113.K324.C042</v>
      </c>
      <c r="C4125">
        <f>+IFERROR(VLOOKUP(B4125,'[1]Sum table'!$A:$D,4,FALSE),0)</f>
        <v>0</v>
      </c>
      <c r="D4125">
        <f>+IFERROR(VLOOKUP(B4125,'[1]Sum table'!$A:$E,5,FALSE),0)</f>
        <v>0</v>
      </c>
      <c r="E4125">
        <f>+IFERROR(VLOOKUP(B4125,'[1]Sum table'!$A:$F,6,FALSE),0)</f>
        <v>0</v>
      </c>
      <c r="F4125">
        <f>+IFERROR(VLOOKUP(B4125,'[1]Sum table'!$A:$G,7,FALSE),0)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ZK113.K325.C042</v>
      </c>
      <c r="C4126">
        <f>+IFERROR(VLOOKUP(B4126,'[1]Sum table'!$A:$D,4,FALSE),0)</f>
        <v>0</v>
      </c>
      <c r="D4126">
        <f>+IFERROR(VLOOKUP(B4126,'[1]Sum table'!$A:$E,5,FALSE),0)</f>
        <v>0</v>
      </c>
      <c r="E4126">
        <f>+IFERROR(VLOOKUP(B4126,'[1]Sum table'!$A:$F,6,FALSE),0)</f>
        <v>0</v>
      </c>
      <c r="F4126">
        <f>+IFERROR(VLOOKUP(B4126,'[1]Sum table'!$A:$G,7,FALSE),0)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ZK113.K326.C042</v>
      </c>
      <c r="C4127">
        <f>+IFERROR(VLOOKUP(B4127,'[1]Sum table'!$A:$D,4,FALSE),0)</f>
        <v>0</v>
      </c>
      <c r="D4127">
        <f>+IFERROR(VLOOKUP(B4127,'[1]Sum table'!$A:$E,5,FALSE),0)</f>
        <v>0</v>
      </c>
      <c r="E4127">
        <f>+IFERROR(VLOOKUP(B4127,'[1]Sum table'!$A:$F,6,FALSE),0)</f>
        <v>0</v>
      </c>
      <c r="F4127">
        <f>+IFERROR(VLOOKUP(B4127,'[1]Sum table'!$A:$G,7,FALSE),0)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ZK113.K327.C042</v>
      </c>
      <c r="C4128">
        <f>+IFERROR(VLOOKUP(B4128,'[1]Sum table'!$A:$D,4,FALSE),0)</f>
        <v>0</v>
      </c>
      <c r="D4128">
        <f>+IFERROR(VLOOKUP(B4128,'[1]Sum table'!$A:$E,5,FALSE),0)</f>
        <v>0</v>
      </c>
      <c r="E4128">
        <f>+IFERROR(VLOOKUP(B4128,'[1]Sum table'!$A:$F,6,FALSE),0)</f>
        <v>0</v>
      </c>
      <c r="F4128">
        <f>+IFERROR(VLOOKUP(B4128,'[1]Sum table'!$A:$G,7,FALSE),0)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ZK113.K328.C042</v>
      </c>
      <c r="C4129">
        <f>+IFERROR(VLOOKUP(B4129,'[1]Sum table'!$A:$D,4,FALSE),0)</f>
        <v>0</v>
      </c>
      <c r="D4129">
        <f>+IFERROR(VLOOKUP(B4129,'[1]Sum table'!$A:$E,5,FALSE),0)</f>
        <v>0</v>
      </c>
      <c r="E4129">
        <f>+IFERROR(VLOOKUP(B4129,'[1]Sum table'!$A:$F,6,FALSE),0)</f>
        <v>0</v>
      </c>
      <c r="F4129">
        <f>+IFERROR(VLOOKUP(B4129,'[1]Sum table'!$A:$G,7,FALSE),0)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ZK113.K329.C042</v>
      </c>
      <c r="C4130">
        <f>+IFERROR(VLOOKUP(B4130,'[1]Sum table'!$A:$D,4,FALSE),0)</f>
        <v>0</v>
      </c>
      <c r="D4130">
        <f>+IFERROR(VLOOKUP(B4130,'[1]Sum table'!$A:$E,5,FALSE),0)</f>
        <v>0</v>
      </c>
      <c r="E4130">
        <f>+IFERROR(VLOOKUP(B4130,'[1]Sum table'!$A:$F,6,FALSE),0)</f>
        <v>0</v>
      </c>
      <c r="F4130">
        <f>+IFERROR(VLOOKUP(B4130,'[1]Sum table'!$A:$G,7,FALSE),0)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ZK113.K330.C042</v>
      </c>
      <c r="C4131">
        <f>+IFERROR(VLOOKUP(B4131,'[1]Sum table'!$A:$D,4,FALSE),0)</f>
        <v>0</v>
      </c>
      <c r="D4131">
        <f>+IFERROR(VLOOKUP(B4131,'[1]Sum table'!$A:$E,5,FALSE),0)</f>
        <v>0</v>
      </c>
      <c r="E4131">
        <f>+IFERROR(VLOOKUP(B4131,'[1]Sum table'!$A:$F,6,FALSE),0)</f>
        <v>0</v>
      </c>
      <c r="F4131">
        <f>+IFERROR(VLOOKUP(B4131,'[1]Sum table'!$A:$G,7,FALSE),0)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ZK113.K331.C042</v>
      </c>
      <c r="C4132">
        <f>+IFERROR(VLOOKUP(B4132,'[1]Sum table'!$A:$D,4,FALSE),0)</f>
        <v>0</v>
      </c>
      <c r="D4132">
        <f>+IFERROR(VLOOKUP(B4132,'[1]Sum table'!$A:$E,5,FALSE),0)</f>
        <v>0</v>
      </c>
      <c r="E4132">
        <f>+IFERROR(VLOOKUP(B4132,'[1]Sum table'!$A:$F,6,FALSE),0)</f>
        <v>0</v>
      </c>
      <c r="F4132">
        <f>+IFERROR(VLOOKUP(B4132,'[1]Sum table'!$A:$G,7,FALSE),0)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ZK113.K332.C042</v>
      </c>
      <c r="C4133">
        <f>+IFERROR(VLOOKUP(B4133,'[1]Sum table'!$A:$D,4,FALSE),0)</f>
        <v>0</v>
      </c>
      <c r="D4133">
        <f>+IFERROR(VLOOKUP(B4133,'[1]Sum table'!$A:$E,5,FALSE),0)</f>
        <v>0</v>
      </c>
      <c r="E4133">
        <f>+IFERROR(VLOOKUP(B4133,'[1]Sum table'!$A:$F,6,FALSE),0)</f>
        <v>0</v>
      </c>
      <c r="F4133">
        <f>+IFERROR(VLOOKUP(B4133,'[1]Sum table'!$A:$G,7,FALSE),0)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ZK113.K333.C042</v>
      </c>
      <c r="C4134">
        <f>+IFERROR(VLOOKUP(B4134,'[1]Sum table'!$A:$D,4,FALSE),0)</f>
        <v>0</v>
      </c>
      <c r="D4134">
        <f>+IFERROR(VLOOKUP(B4134,'[1]Sum table'!$A:$E,5,FALSE),0)</f>
        <v>0</v>
      </c>
      <c r="E4134">
        <f>+IFERROR(VLOOKUP(B4134,'[1]Sum table'!$A:$F,6,FALSE),0)</f>
        <v>0</v>
      </c>
      <c r="F4134">
        <f>+IFERROR(VLOOKUP(B4134,'[1]Sum table'!$A:$G,7,FALSE),0)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ZK113.K334.C042</v>
      </c>
      <c r="C4135">
        <f>+IFERROR(VLOOKUP(B4135,'[1]Sum table'!$A:$D,4,FALSE),0)</f>
        <v>0</v>
      </c>
      <c r="D4135">
        <f>+IFERROR(VLOOKUP(B4135,'[1]Sum table'!$A:$E,5,FALSE),0)</f>
        <v>0</v>
      </c>
      <c r="E4135">
        <f>+IFERROR(VLOOKUP(B4135,'[1]Sum table'!$A:$F,6,FALSE),0)</f>
        <v>0</v>
      </c>
      <c r="F4135">
        <f>+IFERROR(VLOOKUP(B4135,'[1]Sum table'!$A:$G,7,FALSE),0)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ZK113.K335.C042</v>
      </c>
      <c r="C4136">
        <f>+IFERROR(VLOOKUP(B4136,'[1]Sum table'!$A:$D,4,FALSE),0)</f>
        <v>0</v>
      </c>
      <c r="D4136">
        <f>+IFERROR(VLOOKUP(B4136,'[1]Sum table'!$A:$E,5,FALSE),0)</f>
        <v>0</v>
      </c>
      <c r="E4136">
        <f>+IFERROR(VLOOKUP(B4136,'[1]Sum table'!$A:$F,6,FALSE),0)</f>
        <v>0</v>
      </c>
      <c r="F4136">
        <f>+IFERROR(VLOOKUP(B4136,'[1]Sum table'!$A:$G,7,FALSE),0)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ZK113.K336.C042</v>
      </c>
      <c r="C4137">
        <f>+IFERROR(VLOOKUP(B4137,'[1]Sum table'!$A:$D,4,FALSE),0)</f>
        <v>0</v>
      </c>
      <c r="D4137">
        <f>+IFERROR(VLOOKUP(B4137,'[1]Sum table'!$A:$E,5,FALSE),0)</f>
        <v>0</v>
      </c>
      <c r="E4137">
        <f>+IFERROR(VLOOKUP(B4137,'[1]Sum table'!$A:$F,6,FALSE),0)</f>
        <v>0</v>
      </c>
      <c r="F4137">
        <f>+IFERROR(VLOOKUP(B4137,'[1]Sum table'!$A:$G,7,FALSE),0)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ZK113.K337.C042</v>
      </c>
      <c r="C4138">
        <f>+IFERROR(VLOOKUP(B4138,'[1]Sum table'!$A:$D,4,FALSE),0)</f>
        <v>0</v>
      </c>
      <c r="D4138">
        <f>+IFERROR(VLOOKUP(B4138,'[1]Sum table'!$A:$E,5,FALSE),0)</f>
        <v>0</v>
      </c>
      <c r="E4138">
        <f>+IFERROR(VLOOKUP(B4138,'[1]Sum table'!$A:$F,6,FALSE),0)</f>
        <v>0</v>
      </c>
      <c r="F4138">
        <f>+IFERROR(VLOOKUP(B4138,'[1]Sum table'!$A:$G,7,FALSE),0)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ZK113.K338.C042</v>
      </c>
      <c r="C4139">
        <f>+IFERROR(VLOOKUP(B4139,'[1]Sum table'!$A:$D,4,FALSE),0)</f>
        <v>0</v>
      </c>
      <c r="D4139">
        <f>+IFERROR(VLOOKUP(B4139,'[1]Sum table'!$A:$E,5,FALSE),0)</f>
        <v>0</v>
      </c>
      <c r="E4139">
        <f>+IFERROR(VLOOKUP(B4139,'[1]Sum table'!$A:$F,6,FALSE),0)</f>
        <v>0</v>
      </c>
      <c r="F4139">
        <f>+IFERROR(VLOOKUP(B4139,'[1]Sum table'!$A:$G,7,FALSE),0)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ZK113.K339.C042</v>
      </c>
      <c r="C4140">
        <f>+IFERROR(VLOOKUP(B4140,'[1]Sum table'!$A:$D,4,FALSE),0)</f>
        <v>0</v>
      </c>
      <c r="D4140">
        <f>+IFERROR(VLOOKUP(B4140,'[1]Sum table'!$A:$E,5,FALSE),0)</f>
        <v>0</v>
      </c>
      <c r="E4140">
        <f>+IFERROR(VLOOKUP(B4140,'[1]Sum table'!$A:$F,6,FALSE),0)</f>
        <v>0</v>
      </c>
      <c r="F4140">
        <f>+IFERROR(VLOOKUP(B4140,'[1]Sum table'!$A:$G,7,FALSE),0)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ZK113.K340.C042</v>
      </c>
      <c r="C4141">
        <f>+IFERROR(VLOOKUP(B4141,'[1]Sum table'!$A:$D,4,FALSE),0)</f>
        <v>0</v>
      </c>
      <c r="D4141">
        <f>+IFERROR(VLOOKUP(B4141,'[1]Sum table'!$A:$E,5,FALSE),0)</f>
        <v>0</v>
      </c>
      <c r="E4141">
        <f>+IFERROR(VLOOKUP(B4141,'[1]Sum table'!$A:$F,6,FALSE),0)</f>
        <v>0</v>
      </c>
      <c r="F4141">
        <f>+IFERROR(VLOOKUP(B4141,'[1]Sum table'!$A:$G,7,FALSE),0)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ZK113.K341.C042</v>
      </c>
      <c r="C4142">
        <f>+IFERROR(VLOOKUP(B4142,'[1]Sum table'!$A:$D,4,FALSE),0)</f>
        <v>0</v>
      </c>
      <c r="D4142">
        <f>+IFERROR(VLOOKUP(B4142,'[1]Sum table'!$A:$E,5,FALSE),0)</f>
        <v>0</v>
      </c>
      <c r="E4142">
        <f>+IFERROR(VLOOKUP(B4142,'[1]Sum table'!$A:$F,6,FALSE),0)</f>
        <v>0</v>
      </c>
      <c r="F4142">
        <f>+IFERROR(VLOOKUP(B4142,'[1]Sum table'!$A:$G,7,FALSE),0)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ZK113.K342.C042</v>
      </c>
      <c r="C4143">
        <f>+IFERROR(VLOOKUP(B4143,'[1]Sum table'!$A:$D,4,FALSE),0)</f>
        <v>0</v>
      </c>
      <c r="D4143">
        <f>+IFERROR(VLOOKUP(B4143,'[1]Sum table'!$A:$E,5,FALSE),0)</f>
        <v>0</v>
      </c>
      <c r="E4143">
        <f>+IFERROR(VLOOKUP(B4143,'[1]Sum table'!$A:$F,6,FALSE),0)</f>
        <v>0</v>
      </c>
      <c r="F4143">
        <f>+IFERROR(VLOOKUP(B4143,'[1]Sum table'!$A:$G,7,FALSE),0)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ZK113.K343.C042</v>
      </c>
      <c r="C4144">
        <f>+IFERROR(VLOOKUP(B4144,'[1]Sum table'!$A:$D,4,FALSE),0)</f>
        <v>0</v>
      </c>
      <c r="D4144">
        <f>+IFERROR(VLOOKUP(B4144,'[1]Sum table'!$A:$E,5,FALSE),0)</f>
        <v>0</v>
      </c>
      <c r="E4144">
        <f>+IFERROR(VLOOKUP(B4144,'[1]Sum table'!$A:$F,6,FALSE),0)</f>
        <v>0</v>
      </c>
      <c r="F4144">
        <f>+IFERROR(VLOOKUP(B4144,'[1]Sum table'!$A:$G,7,FALSE),0)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ZK113.K344.C042</v>
      </c>
      <c r="C4145">
        <f>+IFERROR(VLOOKUP(B4145,'[1]Sum table'!$A:$D,4,FALSE),0)</f>
        <v>0</v>
      </c>
      <c r="D4145">
        <f>+IFERROR(VLOOKUP(B4145,'[1]Sum table'!$A:$E,5,FALSE),0)</f>
        <v>0</v>
      </c>
      <c r="E4145">
        <f>+IFERROR(VLOOKUP(B4145,'[1]Sum table'!$A:$F,6,FALSE),0)</f>
        <v>0</v>
      </c>
      <c r="F4145">
        <f>+IFERROR(VLOOKUP(B4145,'[1]Sum table'!$A:$G,7,FALSE),0)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ZK113.K345.C042</v>
      </c>
      <c r="C4146">
        <f>+IFERROR(VLOOKUP(B4146,'[1]Sum table'!$A:$D,4,FALSE),0)</f>
        <v>0</v>
      </c>
      <c r="D4146">
        <f>+IFERROR(VLOOKUP(B4146,'[1]Sum table'!$A:$E,5,FALSE),0)</f>
        <v>0</v>
      </c>
      <c r="E4146">
        <f>+IFERROR(VLOOKUP(B4146,'[1]Sum table'!$A:$F,6,FALSE),0)</f>
        <v>0</v>
      </c>
      <c r="F4146">
        <f>+IFERROR(VLOOKUP(B4146,'[1]Sum table'!$A:$G,7,FALSE),0)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ZK113.K346.C042</v>
      </c>
      <c r="C4147">
        <f>+IFERROR(VLOOKUP(B4147,'[1]Sum table'!$A:$D,4,FALSE),0)</f>
        <v>0</v>
      </c>
      <c r="D4147">
        <f>+IFERROR(VLOOKUP(B4147,'[1]Sum table'!$A:$E,5,FALSE),0)</f>
        <v>0</v>
      </c>
      <c r="E4147">
        <f>+IFERROR(VLOOKUP(B4147,'[1]Sum table'!$A:$F,6,FALSE),0)</f>
        <v>0</v>
      </c>
      <c r="F4147">
        <f>+IFERROR(VLOOKUP(B4147,'[1]Sum table'!$A:$G,7,FALSE),0)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ZK113.K347.C042</v>
      </c>
      <c r="C4148">
        <f>+IFERROR(VLOOKUP(B4148,'[1]Sum table'!$A:$D,4,FALSE),0)</f>
        <v>0</v>
      </c>
      <c r="D4148">
        <f>+IFERROR(VLOOKUP(B4148,'[1]Sum table'!$A:$E,5,FALSE),0)</f>
        <v>0</v>
      </c>
      <c r="E4148">
        <f>+IFERROR(VLOOKUP(B4148,'[1]Sum table'!$A:$F,6,FALSE),0)</f>
        <v>0</v>
      </c>
      <c r="F4148">
        <f>+IFERROR(VLOOKUP(B4148,'[1]Sum table'!$A:$G,7,FALSE),0)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ZK113.K348.C042</v>
      </c>
      <c r="C4149">
        <f>+IFERROR(VLOOKUP(B4149,'[1]Sum table'!$A:$D,4,FALSE),0)</f>
        <v>0</v>
      </c>
      <c r="D4149">
        <f>+IFERROR(VLOOKUP(B4149,'[1]Sum table'!$A:$E,5,FALSE),0)</f>
        <v>0</v>
      </c>
      <c r="E4149">
        <f>+IFERROR(VLOOKUP(B4149,'[1]Sum table'!$A:$F,6,FALSE),0)</f>
        <v>0</v>
      </c>
      <c r="F4149">
        <f>+IFERROR(VLOOKUP(B4149,'[1]Sum table'!$A:$G,7,FALSE),0)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ZK113.K349.C042</v>
      </c>
      <c r="C4150">
        <f>+IFERROR(VLOOKUP(B4150,'[1]Sum table'!$A:$D,4,FALSE),0)</f>
        <v>0</v>
      </c>
      <c r="D4150">
        <f>+IFERROR(VLOOKUP(B4150,'[1]Sum table'!$A:$E,5,FALSE),0)</f>
        <v>0</v>
      </c>
      <c r="E4150">
        <f>+IFERROR(VLOOKUP(B4150,'[1]Sum table'!$A:$F,6,FALSE),0)</f>
        <v>0</v>
      </c>
      <c r="F4150">
        <f>+IFERROR(VLOOKUP(B4150,'[1]Sum table'!$A:$G,7,FALSE),0)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ZK113.K350.C042</v>
      </c>
      <c r="C4151">
        <f>+IFERROR(VLOOKUP(B4151,'[1]Sum table'!$A:$D,4,FALSE),0)</f>
        <v>0</v>
      </c>
      <c r="D4151">
        <f>+IFERROR(VLOOKUP(B4151,'[1]Sum table'!$A:$E,5,FALSE),0)</f>
        <v>0</v>
      </c>
      <c r="E4151">
        <f>+IFERROR(VLOOKUP(B4151,'[1]Sum table'!$A:$F,6,FALSE),0)</f>
        <v>0</v>
      </c>
      <c r="F4151">
        <f>+IFERROR(VLOOKUP(B4151,'[1]Sum table'!$A:$G,7,FALSE),0)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ZK113.K351.C042</v>
      </c>
      <c r="C4152">
        <f>+IFERROR(VLOOKUP(B4152,'[1]Sum table'!$A:$D,4,FALSE),0)</f>
        <v>0</v>
      </c>
      <c r="D4152">
        <f>+IFERROR(VLOOKUP(B4152,'[1]Sum table'!$A:$E,5,FALSE),0)</f>
        <v>0</v>
      </c>
      <c r="E4152">
        <f>+IFERROR(VLOOKUP(B4152,'[1]Sum table'!$A:$F,6,FALSE),0)</f>
        <v>0</v>
      </c>
      <c r="F4152">
        <f>+IFERROR(VLOOKUP(B4152,'[1]Sum table'!$A:$G,7,FALSE),0)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ZK113.K352.C042</v>
      </c>
      <c r="C4153">
        <f>+IFERROR(VLOOKUP(B4153,'[1]Sum table'!$A:$D,4,FALSE),0)</f>
        <v>0</v>
      </c>
      <c r="D4153">
        <f>+IFERROR(VLOOKUP(B4153,'[1]Sum table'!$A:$E,5,FALSE),0)</f>
        <v>0</v>
      </c>
      <c r="E4153">
        <f>+IFERROR(VLOOKUP(B4153,'[1]Sum table'!$A:$F,6,FALSE),0)</f>
        <v>0</v>
      </c>
      <c r="F4153">
        <f>+IFERROR(VLOOKUP(B4153,'[1]Sum table'!$A:$G,7,FALSE),0)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ZK113.K353.C042</v>
      </c>
      <c r="C4154">
        <f>+IFERROR(VLOOKUP(B4154,'[1]Sum table'!$A:$D,4,FALSE),0)</f>
        <v>0</v>
      </c>
      <c r="D4154">
        <f>+IFERROR(VLOOKUP(B4154,'[1]Sum table'!$A:$E,5,FALSE),0)</f>
        <v>0</v>
      </c>
      <c r="E4154">
        <f>+IFERROR(VLOOKUP(B4154,'[1]Sum table'!$A:$F,6,FALSE),0)</f>
        <v>0</v>
      </c>
      <c r="F4154">
        <f>+IFERROR(VLOOKUP(B4154,'[1]Sum table'!$A:$G,7,FALSE),0)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ZK113.K354.C042</v>
      </c>
      <c r="C4155">
        <f>+IFERROR(VLOOKUP(B4155,'[1]Sum table'!$A:$D,4,FALSE),0)</f>
        <v>0</v>
      </c>
      <c r="D4155">
        <f>+IFERROR(VLOOKUP(B4155,'[1]Sum table'!$A:$E,5,FALSE),0)</f>
        <v>0</v>
      </c>
      <c r="E4155">
        <f>+IFERROR(VLOOKUP(B4155,'[1]Sum table'!$A:$F,6,FALSE),0)</f>
        <v>0</v>
      </c>
      <c r="F4155">
        <f>+IFERROR(VLOOKUP(B4155,'[1]Sum table'!$A:$G,7,FALSE),0)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ZK113.K355.C042</v>
      </c>
      <c r="C4156">
        <f>+IFERROR(VLOOKUP(B4156,'[1]Sum table'!$A:$D,4,FALSE),0)</f>
        <v>0</v>
      </c>
      <c r="D4156">
        <f>+IFERROR(VLOOKUP(B4156,'[1]Sum table'!$A:$E,5,FALSE),0)</f>
        <v>0</v>
      </c>
      <c r="E4156">
        <f>+IFERROR(VLOOKUP(B4156,'[1]Sum table'!$A:$F,6,FALSE),0)</f>
        <v>0</v>
      </c>
      <c r="F4156">
        <f>+IFERROR(VLOOKUP(B4156,'[1]Sum table'!$A:$G,7,FALSE),0)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ZK113.K356.C042</v>
      </c>
      <c r="C4157">
        <f>+IFERROR(VLOOKUP(B4157,'[1]Sum table'!$A:$D,4,FALSE),0)</f>
        <v>0</v>
      </c>
      <c r="D4157">
        <f>+IFERROR(VLOOKUP(B4157,'[1]Sum table'!$A:$E,5,FALSE),0)</f>
        <v>0</v>
      </c>
      <c r="E4157">
        <f>+IFERROR(VLOOKUP(B4157,'[1]Sum table'!$A:$F,6,FALSE),0)</f>
        <v>0</v>
      </c>
      <c r="F4157">
        <f>+IFERROR(VLOOKUP(B4157,'[1]Sum table'!$A:$G,7,FALSE),0)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ZK113.K357.C042</v>
      </c>
      <c r="C4158">
        <f>+IFERROR(VLOOKUP(B4158,'[1]Sum table'!$A:$D,4,FALSE),0)</f>
        <v>0</v>
      </c>
      <c r="D4158">
        <f>+IFERROR(VLOOKUP(B4158,'[1]Sum table'!$A:$E,5,FALSE),0)</f>
        <v>0</v>
      </c>
      <c r="E4158">
        <f>+IFERROR(VLOOKUP(B4158,'[1]Sum table'!$A:$F,6,FALSE),0)</f>
        <v>0</v>
      </c>
      <c r="F4158">
        <f>+IFERROR(VLOOKUP(B4158,'[1]Sum table'!$A:$G,7,FALSE),0)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ZK113.K358.C042</v>
      </c>
      <c r="C4159">
        <f>+IFERROR(VLOOKUP(B4159,'[1]Sum table'!$A:$D,4,FALSE),0)</f>
        <v>0</v>
      </c>
      <c r="D4159">
        <f>+IFERROR(VLOOKUP(B4159,'[1]Sum table'!$A:$E,5,FALSE),0)</f>
        <v>0</v>
      </c>
      <c r="E4159">
        <f>+IFERROR(VLOOKUP(B4159,'[1]Sum table'!$A:$F,6,FALSE),0)</f>
        <v>0</v>
      </c>
      <c r="F4159">
        <f>+IFERROR(VLOOKUP(B4159,'[1]Sum table'!$A:$G,7,FALSE),0)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ZK113.K359.C042</v>
      </c>
      <c r="C4160">
        <f>+IFERROR(VLOOKUP(B4160,'[1]Sum table'!$A:$D,4,FALSE),0)</f>
        <v>0</v>
      </c>
      <c r="D4160">
        <f>+IFERROR(VLOOKUP(B4160,'[1]Sum table'!$A:$E,5,FALSE),0)</f>
        <v>0</v>
      </c>
      <c r="E4160">
        <f>+IFERROR(VLOOKUP(B4160,'[1]Sum table'!$A:$F,6,FALSE),0)</f>
        <v>0</v>
      </c>
      <c r="F4160">
        <f>+IFERROR(VLOOKUP(B4160,'[1]Sum table'!$A:$G,7,FALSE),0)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ZK113.K360.C042</v>
      </c>
      <c r="C4161">
        <f>+IFERROR(VLOOKUP(B4161,'[1]Sum table'!$A:$D,4,FALSE),0)</f>
        <v>0</v>
      </c>
      <c r="D4161">
        <f>+IFERROR(VLOOKUP(B4161,'[1]Sum table'!$A:$E,5,FALSE),0)</f>
        <v>0</v>
      </c>
      <c r="E4161">
        <f>+IFERROR(VLOOKUP(B4161,'[1]Sum table'!$A:$F,6,FALSE),0)</f>
        <v>0</v>
      </c>
      <c r="F4161">
        <f>+IFERROR(VLOOKUP(B4161,'[1]Sum table'!$A:$G,7,FALSE),0)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ZK113.K361.C042</v>
      </c>
      <c r="C4162">
        <f>+IFERROR(VLOOKUP(B4162,'[1]Sum table'!$A:$D,4,FALSE),0)</f>
        <v>0</v>
      </c>
      <c r="D4162">
        <f>+IFERROR(VLOOKUP(B4162,'[1]Sum table'!$A:$E,5,FALSE),0)</f>
        <v>0</v>
      </c>
      <c r="E4162">
        <f>+IFERROR(VLOOKUP(B4162,'[1]Sum table'!$A:$F,6,FALSE),0)</f>
        <v>0</v>
      </c>
      <c r="F4162">
        <f>+IFERROR(VLOOKUP(B4162,'[1]Sum table'!$A:$G,7,FALSE),0)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ZK113.K362.C042</v>
      </c>
      <c r="C4163">
        <f>+IFERROR(VLOOKUP(B4163,'[1]Sum table'!$A:$D,4,FALSE),0)</f>
        <v>0</v>
      </c>
      <c r="D4163">
        <f>+IFERROR(VLOOKUP(B4163,'[1]Sum table'!$A:$E,5,FALSE),0)</f>
        <v>0</v>
      </c>
      <c r="E4163">
        <f>+IFERROR(VLOOKUP(B4163,'[1]Sum table'!$A:$F,6,FALSE),0)</f>
        <v>0</v>
      </c>
      <c r="F4163">
        <f>+IFERROR(VLOOKUP(B4163,'[1]Sum table'!$A:$G,7,FALSE),0)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ZK113.K363.C042</v>
      </c>
      <c r="C4164">
        <f>+IFERROR(VLOOKUP(B4164,'[1]Sum table'!$A:$D,4,FALSE),0)</f>
        <v>0</v>
      </c>
      <c r="D4164">
        <f>+IFERROR(VLOOKUP(B4164,'[1]Sum table'!$A:$E,5,FALSE),0)</f>
        <v>0</v>
      </c>
      <c r="E4164">
        <f>+IFERROR(VLOOKUP(B4164,'[1]Sum table'!$A:$F,6,FALSE),0)</f>
        <v>0</v>
      </c>
      <c r="F4164">
        <f>+IFERROR(VLOOKUP(B4164,'[1]Sum table'!$A:$G,7,FALSE),0)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ZK113.K364.C042</v>
      </c>
      <c r="C4165">
        <f>+IFERROR(VLOOKUP(B4165,'[1]Sum table'!$A:$D,4,FALSE),0)</f>
        <v>0</v>
      </c>
      <c r="D4165">
        <f>+IFERROR(VLOOKUP(B4165,'[1]Sum table'!$A:$E,5,FALSE),0)</f>
        <v>0</v>
      </c>
      <c r="E4165">
        <f>+IFERROR(VLOOKUP(B4165,'[1]Sum table'!$A:$F,6,FALSE),0)</f>
        <v>0</v>
      </c>
      <c r="F4165">
        <f>+IFERROR(VLOOKUP(B4165,'[1]Sum table'!$A:$G,7,FALSE),0)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ZK113.K365.C042</v>
      </c>
      <c r="C4166">
        <f>+IFERROR(VLOOKUP(B4166,'[1]Sum table'!$A:$D,4,FALSE),0)</f>
        <v>0</v>
      </c>
      <c r="D4166">
        <f>+IFERROR(VLOOKUP(B4166,'[1]Sum table'!$A:$E,5,FALSE),0)</f>
        <v>0</v>
      </c>
      <c r="E4166">
        <f>+IFERROR(VLOOKUP(B4166,'[1]Sum table'!$A:$F,6,FALSE),0)</f>
        <v>0</v>
      </c>
      <c r="F4166">
        <f>+IFERROR(VLOOKUP(B4166,'[1]Sum table'!$A:$G,7,FALSE),0)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ZK113.K366.C042</v>
      </c>
      <c r="C4167">
        <f>+IFERROR(VLOOKUP(B4167,'[1]Sum table'!$A:$D,4,FALSE),0)</f>
        <v>0</v>
      </c>
      <c r="D4167">
        <f>+IFERROR(VLOOKUP(B4167,'[1]Sum table'!$A:$E,5,FALSE),0)</f>
        <v>0</v>
      </c>
      <c r="E4167">
        <f>+IFERROR(VLOOKUP(B4167,'[1]Sum table'!$A:$F,6,FALSE),0)</f>
        <v>0</v>
      </c>
      <c r="F4167">
        <f>+IFERROR(VLOOKUP(B4167,'[1]Sum table'!$A:$G,7,FALSE),0)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ZK113.K367.C042</v>
      </c>
      <c r="C4168">
        <f>+IFERROR(VLOOKUP(B4168,'[1]Sum table'!$A:$D,4,FALSE),0)</f>
        <v>0</v>
      </c>
      <c r="D4168">
        <f>+IFERROR(VLOOKUP(B4168,'[1]Sum table'!$A:$E,5,FALSE),0)</f>
        <v>0</v>
      </c>
      <c r="E4168">
        <f>+IFERROR(VLOOKUP(B4168,'[1]Sum table'!$A:$F,6,FALSE),0)</f>
        <v>0</v>
      </c>
      <c r="F4168">
        <f>+IFERROR(VLOOKUP(B4168,'[1]Sum table'!$A:$G,7,FALSE),0)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ZK113.K368.C042</v>
      </c>
      <c r="C4169">
        <f>+IFERROR(VLOOKUP(B4169,'[1]Sum table'!$A:$D,4,FALSE),0)</f>
        <v>0</v>
      </c>
      <c r="D4169">
        <f>+IFERROR(VLOOKUP(B4169,'[1]Sum table'!$A:$E,5,FALSE),0)</f>
        <v>0</v>
      </c>
      <c r="E4169">
        <f>+IFERROR(VLOOKUP(B4169,'[1]Sum table'!$A:$F,6,FALSE),0)</f>
        <v>0</v>
      </c>
      <c r="F4169">
        <f>+IFERROR(VLOOKUP(B4169,'[1]Sum table'!$A:$G,7,FALSE),0)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ZK113.K369.C042</v>
      </c>
      <c r="C4170">
        <f>+IFERROR(VLOOKUP(B4170,'[1]Sum table'!$A:$D,4,FALSE),0)</f>
        <v>0</v>
      </c>
      <c r="D4170">
        <f>+IFERROR(VLOOKUP(B4170,'[1]Sum table'!$A:$E,5,FALSE),0)</f>
        <v>0</v>
      </c>
      <c r="E4170">
        <f>+IFERROR(VLOOKUP(B4170,'[1]Sum table'!$A:$F,6,FALSE),0)</f>
        <v>0</v>
      </c>
      <c r="F4170">
        <f>+IFERROR(VLOOKUP(B4170,'[1]Sum table'!$A:$G,7,FALSE),0)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ZK113.K370.C042</v>
      </c>
      <c r="C4171">
        <f>+IFERROR(VLOOKUP(B4171,'[1]Sum table'!$A:$D,4,FALSE),0)</f>
        <v>0</v>
      </c>
      <c r="D4171">
        <f>+IFERROR(VLOOKUP(B4171,'[1]Sum table'!$A:$E,5,FALSE),0)</f>
        <v>0</v>
      </c>
      <c r="E4171">
        <f>+IFERROR(VLOOKUP(B4171,'[1]Sum table'!$A:$F,6,FALSE),0)</f>
        <v>0</v>
      </c>
      <c r="F4171">
        <f>+IFERROR(VLOOKUP(B4171,'[1]Sum table'!$A:$G,7,FALSE),0)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ZK113.K371.C042</v>
      </c>
      <c r="C4172">
        <f>+IFERROR(VLOOKUP(B4172,'[1]Sum table'!$A:$D,4,FALSE),0)</f>
        <v>0</v>
      </c>
      <c r="D4172">
        <f>+IFERROR(VLOOKUP(B4172,'[1]Sum table'!$A:$E,5,FALSE),0)</f>
        <v>0</v>
      </c>
      <c r="E4172">
        <f>+IFERROR(VLOOKUP(B4172,'[1]Sum table'!$A:$F,6,FALSE),0)</f>
        <v>0</v>
      </c>
      <c r="F4172">
        <f>+IFERROR(VLOOKUP(B4172,'[1]Sum table'!$A:$G,7,FALSE),0)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ZK113.K372.C042</v>
      </c>
      <c r="C4173">
        <f>+IFERROR(VLOOKUP(B4173,'[1]Sum table'!$A:$D,4,FALSE),0)</f>
        <v>0</v>
      </c>
      <c r="D4173">
        <f>+IFERROR(VLOOKUP(B4173,'[1]Sum table'!$A:$E,5,FALSE),0)</f>
        <v>0</v>
      </c>
      <c r="E4173">
        <f>+IFERROR(VLOOKUP(B4173,'[1]Sum table'!$A:$F,6,FALSE),0)</f>
        <v>0</v>
      </c>
      <c r="F4173">
        <f>+IFERROR(VLOOKUP(B4173,'[1]Sum table'!$A:$G,7,FALSE),0)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ZK113.K373.C042</v>
      </c>
      <c r="C4174">
        <f>+IFERROR(VLOOKUP(B4174,'[1]Sum table'!$A:$D,4,FALSE),0)</f>
        <v>0</v>
      </c>
      <c r="D4174">
        <f>+IFERROR(VLOOKUP(B4174,'[1]Sum table'!$A:$E,5,FALSE),0)</f>
        <v>0</v>
      </c>
      <c r="E4174">
        <f>+IFERROR(VLOOKUP(B4174,'[1]Sum table'!$A:$F,6,FALSE),0)</f>
        <v>0</v>
      </c>
      <c r="F4174">
        <f>+IFERROR(VLOOKUP(B4174,'[1]Sum table'!$A:$G,7,FALSE),0)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ZK113.K374.C042</v>
      </c>
      <c r="C4175">
        <f>+IFERROR(VLOOKUP(B4175,'[1]Sum table'!$A:$D,4,FALSE),0)</f>
        <v>0</v>
      </c>
      <c r="D4175">
        <f>+IFERROR(VLOOKUP(B4175,'[1]Sum table'!$A:$E,5,FALSE),0)</f>
        <v>0</v>
      </c>
      <c r="E4175">
        <f>+IFERROR(VLOOKUP(B4175,'[1]Sum table'!$A:$F,6,FALSE),0)</f>
        <v>0</v>
      </c>
      <c r="F4175">
        <f>+IFERROR(VLOOKUP(B4175,'[1]Sum table'!$A:$G,7,FALSE),0)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ZK113.K375.C042</v>
      </c>
      <c r="C4176">
        <f>+IFERROR(VLOOKUP(B4176,'[1]Sum table'!$A:$D,4,FALSE),0)</f>
        <v>0</v>
      </c>
      <c r="D4176">
        <f>+IFERROR(VLOOKUP(B4176,'[1]Sum table'!$A:$E,5,FALSE),0)</f>
        <v>0</v>
      </c>
      <c r="E4176">
        <f>+IFERROR(VLOOKUP(B4176,'[1]Sum table'!$A:$F,6,FALSE),0)</f>
        <v>0</v>
      </c>
      <c r="F4176">
        <f>+IFERROR(VLOOKUP(B4176,'[1]Sum table'!$A:$G,7,FALSE),0)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ZK113.K376.C042</v>
      </c>
      <c r="C4177">
        <f>+IFERROR(VLOOKUP(B4177,'[1]Sum table'!$A:$D,4,FALSE),0)</f>
        <v>0</v>
      </c>
      <c r="D4177">
        <f>+IFERROR(VLOOKUP(B4177,'[1]Sum table'!$A:$E,5,FALSE),0)</f>
        <v>0</v>
      </c>
      <c r="E4177">
        <f>+IFERROR(VLOOKUP(B4177,'[1]Sum table'!$A:$F,6,FALSE),0)</f>
        <v>0</v>
      </c>
      <c r="F4177">
        <f>+IFERROR(VLOOKUP(B4177,'[1]Sum table'!$A:$G,7,FALSE),0)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ZK113.K377.C042</v>
      </c>
      <c r="C4178">
        <f>+IFERROR(VLOOKUP(B4178,'[1]Sum table'!$A:$D,4,FALSE),0)</f>
        <v>0</v>
      </c>
      <c r="D4178">
        <f>+IFERROR(VLOOKUP(B4178,'[1]Sum table'!$A:$E,5,FALSE),0)</f>
        <v>0</v>
      </c>
      <c r="E4178">
        <f>+IFERROR(VLOOKUP(B4178,'[1]Sum table'!$A:$F,6,FALSE),0)</f>
        <v>0</v>
      </c>
      <c r="F4178">
        <f>+IFERROR(VLOOKUP(B4178,'[1]Sum table'!$A:$G,7,FALSE),0)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ZK113.K378.C042</v>
      </c>
      <c r="C4179">
        <f>+IFERROR(VLOOKUP(B4179,'[1]Sum table'!$A:$D,4,FALSE),0)</f>
        <v>0</v>
      </c>
      <c r="D4179">
        <f>+IFERROR(VLOOKUP(B4179,'[1]Sum table'!$A:$E,5,FALSE),0)</f>
        <v>0</v>
      </c>
      <c r="E4179">
        <f>+IFERROR(VLOOKUP(B4179,'[1]Sum table'!$A:$F,6,FALSE),0)</f>
        <v>0</v>
      </c>
      <c r="F4179">
        <f>+IFERROR(VLOOKUP(B4179,'[1]Sum table'!$A:$G,7,FALSE),0)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ZK113.K379.C042</v>
      </c>
      <c r="C4180">
        <f>+IFERROR(VLOOKUP(B4180,'[1]Sum table'!$A:$D,4,FALSE),0)</f>
        <v>0</v>
      </c>
      <c r="D4180">
        <f>+IFERROR(VLOOKUP(B4180,'[1]Sum table'!$A:$E,5,FALSE),0)</f>
        <v>0</v>
      </c>
      <c r="E4180">
        <f>+IFERROR(VLOOKUP(B4180,'[1]Sum table'!$A:$F,6,FALSE),0)</f>
        <v>0</v>
      </c>
      <c r="F4180">
        <f>+IFERROR(VLOOKUP(B4180,'[1]Sum table'!$A:$G,7,FALSE),0)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ZK113.K380.C042</v>
      </c>
      <c r="C4181">
        <f>+IFERROR(VLOOKUP(B4181,'[1]Sum table'!$A:$D,4,FALSE),0)</f>
        <v>0</v>
      </c>
      <c r="D4181">
        <f>+IFERROR(VLOOKUP(B4181,'[1]Sum table'!$A:$E,5,FALSE),0)</f>
        <v>0</v>
      </c>
      <c r="E4181">
        <f>+IFERROR(VLOOKUP(B4181,'[1]Sum table'!$A:$F,6,FALSE),0)</f>
        <v>0</v>
      </c>
      <c r="F4181">
        <f>+IFERROR(VLOOKUP(B4181,'[1]Sum table'!$A:$G,7,FALSE),0)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ZK113.K381.C042</v>
      </c>
      <c r="C4182">
        <f>+IFERROR(VLOOKUP(B4182,'[1]Sum table'!$A:$D,4,FALSE),0)</f>
        <v>0</v>
      </c>
      <c r="D4182">
        <f>+IFERROR(VLOOKUP(B4182,'[1]Sum table'!$A:$E,5,FALSE),0)</f>
        <v>0</v>
      </c>
      <c r="E4182">
        <f>+IFERROR(VLOOKUP(B4182,'[1]Sum table'!$A:$F,6,FALSE),0)</f>
        <v>0</v>
      </c>
      <c r="F4182">
        <f>+IFERROR(VLOOKUP(B4182,'[1]Sum table'!$A:$G,7,FALSE),0)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ZK113.K382.C042</v>
      </c>
      <c r="C4183">
        <f>+IFERROR(VLOOKUP(B4183,'[1]Sum table'!$A:$D,4,FALSE),0)</f>
        <v>0</v>
      </c>
      <c r="D4183">
        <f>+IFERROR(VLOOKUP(B4183,'[1]Sum table'!$A:$E,5,FALSE),0)</f>
        <v>0</v>
      </c>
      <c r="E4183">
        <f>+IFERROR(VLOOKUP(B4183,'[1]Sum table'!$A:$F,6,FALSE),0)</f>
        <v>0</v>
      </c>
      <c r="F4183">
        <f>+IFERROR(VLOOKUP(B4183,'[1]Sum table'!$A:$G,7,FALSE),0)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ZK113.K383.C042</v>
      </c>
      <c r="C4184">
        <f>+IFERROR(VLOOKUP(B4184,'[1]Sum table'!$A:$D,4,FALSE),0)</f>
        <v>0</v>
      </c>
      <c r="D4184">
        <f>+IFERROR(VLOOKUP(B4184,'[1]Sum table'!$A:$E,5,FALSE),0)</f>
        <v>0</v>
      </c>
      <c r="E4184">
        <f>+IFERROR(VLOOKUP(B4184,'[1]Sum table'!$A:$F,6,FALSE),0)</f>
        <v>0</v>
      </c>
      <c r="F4184">
        <f>+IFERROR(VLOOKUP(B4184,'[1]Sum table'!$A:$G,7,FALSE),0)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ZK113.K384.C042</v>
      </c>
      <c r="C4185">
        <f>+IFERROR(VLOOKUP(B4185,'[1]Sum table'!$A:$D,4,FALSE),0)</f>
        <v>0</v>
      </c>
      <c r="D4185">
        <f>+IFERROR(VLOOKUP(B4185,'[1]Sum table'!$A:$E,5,FALSE),0)</f>
        <v>0</v>
      </c>
      <c r="E4185">
        <f>+IFERROR(VLOOKUP(B4185,'[1]Sum table'!$A:$F,6,FALSE),0)</f>
        <v>0</v>
      </c>
      <c r="F4185">
        <f>+IFERROR(VLOOKUP(B4185,'[1]Sum table'!$A:$G,7,FALSE),0)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ZK113.K385.C042</v>
      </c>
      <c r="C4186">
        <f>+IFERROR(VLOOKUP(B4186,'[1]Sum table'!$A:$D,4,FALSE),0)</f>
        <v>0</v>
      </c>
      <c r="D4186">
        <f>+IFERROR(VLOOKUP(B4186,'[1]Sum table'!$A:$E,5,FALSE),0)</f>
        <v>0</v>
      </c>
      <c r="E4186">
        <f>+IFERROR(VLOOKUP(B4186,'[1]Sum table'!$A:$F,6,FALSE),0)</f>
        <v>0</v>
      </c>
      <c r="F4186">
        <f>+IFERROR(VLOOKUP(B4186,'[1]Sum table'!$A:$G,7,FALSE),0)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ZK113.K386.C042</v>
      </c>
      <c r="C4187">
        <f>+IFERROR(VLOOKUP(B4187,'[1]Sum table'!$A:$D,4,FALSE),0)</f>
        <v>0</v>
      </c>
      <c r="D4187">
        <f>+IFERROR(VLOOKUP(B4187,'[1]Sum table'!$A:$E,5,FALSE),0)</f>
        <v>0</v>
      </c>
      <c r="E4187">
        <f>+IFERROR(VLOOKUP(B4187,'[1]Sum table'!$A:$F,6,FALSE),0)</f>
        <v>0</v>
      </c>
      <c r="F4187">
        <f>+IFERROR(VLOOKUP(B4187,'[1]Sum table'!$A:$G,7,FALSE),0)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ZK113.K387.C042</v>
      </c>
      <c r="C4188">
        <f>+IFERROR(VLOOKUP(B4188,'[1]Sum table'!$A:$D,4,FALSE),0)</f>
        <v>0</v>
      </c>
      <c r="D4188">
        <f>+IFERROR(VLOOKUP(B4188,'[1]Sum table'!$A:$E,5,FALSE),0)</f>
        <v>0</v>
      </c>
      <c r="E4188">
        <f>+IFERROR(VLOOKUP(B4188,'[1]Sum table'!$A:$F,6,FALSE),0)</f>
        <v>0</v>
      </c>
      <c r="F4188">
        <f>+IFERROR(VLOOKUP(B4188,'[1]Sum table'!$A:$G,7,FALSE),0)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ZK113.K388.C042</v>
      </c>
      <c r="C4189">
        <f>+IFERROR(VLOOKUP(B4189,'[1]Sum table'!$A:$D,4,FALSE),0)</f>
        <v>0</v>
      </c>
      <c r="D4189">
        <f>+IFERROR(VLOOKUP(B4189,'[1]Sum table'!$A:$E,5,FALSE),0)</f>
        <v>0</v>
      </c>
      <c r="E4189">
        <f>+IFERROR(VLOOKUP(B4189,'[1]Sum table'!$A:$F,6,FALSE),0)</f>
        <v>0</v>
      </c>
      <c r="F4189">
        <f>+IFERROR(VLOOKUP(B4189,'[1]Sum table'!$A:$G,7,FALSE),0)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ZK113.K389.C042</v>
      </c>
      <c r="C4190">
        <f>+IFERROR(VLOOKUP(B4190,'[1]Sum table'!$A:$D,4,FALSE),0)</f>
        <v>0</v>
      </c>
      <c r="D4190">
        <f>+IFERROR(VLOOKUP(B4190,'[1]Sum table'!$A:$E,5,FALSE),0)</f>
        <v>0</v>
      </c>
      <c r="E4190">
        <f>+IFERROR(VLOOKUP(B4190,'[1]Sum table'!$A:$F,6,FALSE),0)</f>
        <v>0</v>
      </c>
      <c r="F4190">
        <f>+IFERROR(VLOOKUP(B4190,'[1]Sum table'!$A:$G,7,FALSE),0)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ZK113.K390.C042</v>
      </c>
      <c r="C4191">
        <f>+IFERROR(VLOOKUP(B4191,'[1]Sum table'!$A:$D,4,FALSE),0)</f>
        <v>0</v>
      </c>
      <c r="D4191">
        <f>+IFERROR(VLOOKUP(B4191,'[1]Sum table'!$A:$E,5,FALSE),0)</f>
        <v>0</v>
      </c>
      <c r="E4191">
        <f>+IFERROR(VLOOKUP(B4191,'[1]Sum table'!$A:$F,6,FALSE),0)</f>
        <v>0</v>
      </c>
      <c r="F4191">
        <f>+IFERROR(VLOOKUP(B4191,'[1]Sum table'!$A:$G,7,FALSE),0)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ZK113.K391.C042</v>
      </c>
      <c r="C4192">
        <f>+IFERROR(VLOOKUP(B4192,'[1]Sum table'!$A:$D,4,FALSE),0)</f>
        <v>0</v>
      </c>
      <c r="D4192">
        <f>+IFERROR(VLOOKUP(B4192,'[1]Sum table'!$A:$E,5,FALSE),0)</f>
        <v>0</v>
      </c>
      <c r="E4192">
        <f>+IFERROR(VLOOKUP(B4192,'[1]Sum table'!$A:$F,6,FALSE),0)</f>
        <v>0</v>
      </c>
      <c r="F4192">
        <f>+IFERROR(VLOOKUP(B4192,'[1]Sum table'!$A:$G,7,FALSE),0)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ZK113.K392.C042</v>
      </c>
      <c r="C4193">
        <f>+IFERROR(VLOOKUP(B4193,'[1]Sum table'!$A:$D,4,FALSE),0)</f>
        <v>0</v>
      </c>
      <c r="D4193">
        <f>+IFERROR(VLOOKUP(B4193,'[1]Sum table'!$A:$E,5,FALSE),0)</f>
        <v>0</v>
      </c>
      <c r="E4193">
        <f>+IFERROR(VLOOKUP(B4193,'[1]Sum table'!$A:$F,6,FALSE),0)</f>
        <v>0</v>
      </c>
      <c r="F4193">
        <f>+IFERROR(VLOOKUP(B4193,'[1]Sum table'!$A:$G,7,FALSE),0)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ZK113.K393.C042</v>
      </c>
      <c r="C4194">
        <f>+IFERROR(VLOOKUP(B4194,'[1]Sum table'!$A:$D,4,FALSE),0)</f>
        <v>0</v>
      </c>
      <c r="D4194">
        <f>+IFERROR(VLOOKUP(B4194,'[1]Sum table'!$A:$E,5,FALSE),0)</f>
        <v>0</v>
      </c>
      <c r="E4194">
        <f>+IFERROR(VLOOKUP(B4194,'[1]Sum table'!$A:$F,6,FALSE),0)</f>
        <v>0</v>
      </c>
      <c r="F4194">
        <f>+IFERROR(VLOOKUP(B4194,'[1]Sum table'!$A:$G,7,FALSE),0)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ZK113.K394.C042</v>
      </c>
      <c r="C4195">
        <f>+IFERROR(VLOOKUP(B4195,'[1]Sum table'!$A:$D,4,FALSE),0)</f>
        <v>0</v>
      </c>
      <c r="D4195">
        <f>+IFERROR(VLOOKUP(B4195,'[1]Sum table'!$A:$E,5,FALSE),0)</f>
        <v>0</v>
      </c>
      <c r="E4195">
        <f>+IFERROR(VLOOKUP(B4195,'[1]Sum table'!$A:$F,6,FALSE),0)</f>
        <v>0</v>
      </c>
      <c r="F4195">
        <f>+IFERROR(VLOOKUP(B4195,'[1]Sum table'!$A:$G,7,FALSE),0)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ZK113.K395.C042</v>
      </c>
      <c r="C4196">
        <f>+IFERROR(VLOOKUP(B4196,'[1]Sum table'!$A:$D,4,FALSE),0)</f>
        <v>0</v>
      </c>
      <c r="D4196">
        <f>+IFERROR(VLOOKUP(B4196,'[1]Sum table'!$A:$E,5,FALSE),0)</f>
        <v>0</v>
      </c>
      <c r="E4196">
        <f>+IFERROR(VLOOKUP(B4196,'[1]Sum table'!$A:$F,6,FALSE),0)</f>
        <v>0</v>
      </c>
      <c r="F4196">
        <f>+IFERROR(VLOOKUP(B4196,'[1]Sum table'!$A:$G,7,FALSE),0)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ZK113.K396.C042</v>
      </c>
      <c r="C4197">
        <f>+IFERROR(VLOOKUP(B4197,'[1]Sum table'!$A:$D,4,FALSE),0)</f>
        <v>0</v>
      </c>
      <c r="D4197">
        <f>+IFERROR(VLOOKUP(B4197,'[1]Sum table'!$A:$E,5,FALSE),0)</f>
        <v>0</v>
      </c>
      <c r="E4197">
        <f>+IFERROR(VLOOKUP(B4197,'[1]Sum table'!$A:$F,6,FALSE),0)</f>
        <v>0</v>
      </c>
      <c r="F4197">
        <f>+IFERROR(VLOOKUP(B4197,'[1]Sum table'!$A:$G,7,FALSE),0)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ZK113.K397.C042</v>
      </c>
      <c r="C4198">
        <f>+IFERROR(VLOOKUP(B4198,'[1]Sum table'!$A:$D,4,FALSE),0)</f>
        <v>0</v>
      </c>
      <c r="D4198">
        <f>+IFERROR(VLOOKUP(B4198,'[1]Sum table'!$A:$E,5,FALSE),0)</f>
        <v>0</v>
      </c>
      <c r="E4198">
        <f>+IFERROR(VLOOKUP(B4198,'[1]Sum table'!$A:$F,6,FALSE),0)</f>
        <v>0</v>
      </c>
      <c r="F4198">
        <f>+IFERROR(VLOOKUP(B4198,'[1]Sum table'!$A:$G,7,FALSE),0)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ZK113.K398.C042</v>
      </c>
      <c r="C4199">
        <f>+IFERROR(VLOOKUP(B4199,'[1]Sum table'!$A:$D,4,FALSE),0)</f>
        <v>0</v>
      </c>
      <c r="D4199">
        <f>+IFERROR(VLOOKUP(B4199,'[1]Sum table'!$A:$E,5,FALSE),0)</f>
        <v>0</v>
      </c>
      <c r="E4199">
        <f>+IFERROR(VLOOKUP(B4199,'[1]Sum table'!$A:$F,6,FALSE),0)</f>
        <v>0</v>
      </c>
      <c r="F4199">
        <f>+IFERROR(VLOOKUP(B4199,'[1]Sum table'!$A:$G,7,FALSE),0)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ZK113.K399.C042</v>
      </c>
      <c r="C4200">
        <f>+IFERROR(VLOOKUP(B4200,'[1]Sum table'!$A:$D,4,FALSE),0)</f>
        <v>0</v>
      </c>
      <c r="D4200">
        <f>+IFERROR(VLOOKUP(B4200,'[1]Sum table'!$A:$E,5,FALSE),0)</f>
        <v>0</v>
      </c>
      <c r="E4200">
        <f>+IFERROR(VLOOKUP(B4200,'[1]Sum table'!$A:$F,6,FALSE),0)</f>
        <v>0</v>
      </c>
      <c r="F4200">
        <f>+IFERROR(VLOOKUP(B4200,'[1]Sum table'!$A:$G,7,FALSE),0)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ZK114.K100.C042</v>
      </c>
      <c r="C4201">
        <f>+IFERROR(VLOOKUP(B4201,'[1]Sum table'!$A:$D,4,FALSE),0)</f>
        <v>0</v>
      </c>
      <c r="D4201">
        <f>+IFERROR(VLOOKUP(B4201,'[1]Sum table'!$A:$E,5,FALSE),0)</f>
        <v>0</v>
      </c>
      <c r="E4201">
        <f>+IFERROR(VLOOKUP(B4201,'[1]Sum table'!$A:$F,6,FALSE),0)</f>
        <v>0</v>
      </c>
      <c r="F4201">
        <f>+IFERROR(VLOOKUP(B4201,'[1]Sum table'!$A:$G,7,FALSE),0)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ZK114.K101.C042</v>
      </c>
      <c r="C4202">
        <f>+IFERROR(VLOOKUP(B4202,'[1]Sum table'!$A:$D,4,FALSE),0)</f>
        <v>0</v>
      </c>
      <c r="D4202">
        <f>+IFERROR(VLOOKUP(B4202,'[1]Sum table'!$A:$E,5,FALSE),0)</f>
        <v>0</v>
      </c>
      <c r="E4202">
        <f>+IFERROR(VLOOKUP(B4202,'[1]Sum table'!$A:$F,6,FALSE),0)</f>
        <v>0</v>
      </c>
      <c r="F4202">
        <f>+IFERROR(VLOOKUP(B4202,'[1]Sum table'!$A:$G,7,FALSE),0)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ZK114.K102.C042</v>
      </c>
      <c r="C4203">
        <f>+IFERROR(VLOOKUP(B4203,'[1]Sum table'!$A:$D,4,FALSE),0)</f>
        <v>0</v>
      </c>
      <c r="D4203">
        <f>+IFERROR(VLOOKUP(B4203,'[1]Sum table'!$A:$E,5,FALSE),0)</f>
        <v>0</v>
      </c>
      <c r="E4203">
        <f>+IFERROR(VLOOKUP(B4203,'[1]Sum table'!$A:$F,6,FALSE),0)</f>
        <v>0</v>
      </c>
      <c r="F4203">
        <f>+IFERROR(VLOOKUP(B4203,'[1]Sum table'!$A:$G,7,FALSE),0)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ZK114.K103.C042</v>
      </c>
      <c r="C4204">
        <f>+IFERROR(VLOOKUP(B4204,'[1]Sum table'!$A:$D,4,FALSE),0)</f>
        <v>0</v>
      </c>
      <c r="D4204">
        <f>+IFERROR(VLOOKUP(B4204,'[1]Sum table'!$A:$E,5,FALSE),0)</f>
        <v>0</v>
      </c>
      <c r="E4204">
        <f>+IFERROR(VLOOKUP(B4204,'[1]Sum table'!$A:$F,6,FALSE),0)</f>
        <v>0</v>
      </c>
      <c r="F4204">
        <f>+IFERROR(VLOOKUP(B4204,'[1]Sum table'!$A:$G,7,FALSE),0)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ZK114.K104.C042</v>
      </c>
      <c r="C4205">
        <f>+IFERROR(VLOOKUP(B4205,'[1]Sum table'!$A:$D,4,FALSE),0)</f>
        <v>0</v>
      </c>
      <c r="D4205">
        <f>+IFERROR(VLOOKUP(B4205,'[1]Sum table'!$A:$E,5,FALSE),0)</f>
        <v>0</v>
      </c>
      <c r="E4205">
        <f>+IFERROR(VLOOKUP(B4205,'[1]Sum table'!$A:$F,6,FALSE),0)</f>
        <v>0</v>
      </c>
      <c r="F4205">
        <f>+IFERROR(VLOOKUP(B4205,'[1]Sum table'!$A:$G,7,FALSE),0)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ZK114.K105.C042</v>
      </c>
      <c r="C4206">
        <f>+IFERROR(VLOOKUP(B4206,'[1]Sum table'!$A:$D,4,FALSE),0)</f>
        <v>0</v>
      </c>
      <c r="D4206">
        <f>+IFERROR(VLOOKUP(B4206,'[1]Sum table'!$A:$E,5,FALSE),0)</f>
        <v>0</v>
      </c>
      <c r="E4206">
        <f>+IFERROR(VLOOKUP(B4206,'[1]Sum table'!$A:$F,6,FALSE),0)</f>
        <v>0</v>
      </c>
      <c r="F4206">
        <f>+IFERROR(VLOOKUP(B4206,'[1]Sum table'!$A:$G,7,FALSE),0)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ZK114.K106.C042</v>
      </c>
      <c r="C4207">
        <f>+IFERROR(VLOOKUP(B4207,'[1]Sum table'!$A:$D,4,FALSE),0)</f>
        <v>0</v>
      </c>
      <c r="D4207">
        <f>+IFERROR(VLOOKUP(B4207,'[1]Sum table'!$A:$E,5,FALSE),0)</f>
        <v>0</v>
      </c>
      <c r="E4207">
        <f>+IFERROR(VLOOKUP(B4207,'[1]Sum table'!$A:$F,6,FALSE),0)</f>
        <v>0</v>
      </c>
      <c r="F4207">
        <f>+IFERROR(VLOOKUP(B4207,'[1]Sum table'!$A:$G,7,FALSE),0)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ZK114.K107.C042</v>
      </c>
      <c r="C4208">
        <f>+IFERROR(VLOOKUP(B4208,'[1]Sum table'!$A:$D,4,FALSE),0)</f>
        <v>0</v>
      </c>
      <c r="D4208">
        <f>+IFERROR(VLOOKUP(B4208,'[1]Sum table'!$A:$E,5,FALSE),0)</f>
        <v>0</v>
      </c>
      <c r="E4208">
        <f>+IFERROR(VLOOKUP(B4208,'[1]Sum table'!$A:$F,6,FALSE),0)</f>
        <v>0</v>
      </c>
      <c r="F4208">
        <f>+IFERROR(VLOOKUP(B4208,'[1]Sum table'!$A:$G,7,FALSE),0)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ZK114.K108.C042</v>
      </c>
      <c r="C4209">
        <f>+IFERROR(VLOOKUP(B4209,'[1]Sum table'!$A:$D,4,FALSE),0)</f>
        <v>0</v>
      </c>
      <c r="D4209">
        <f>+IFERROR(VLOOKUP(B4209,'[1]Sum table'!$A:$E,5,FALSE),0)</f>
        <v>0</v>
      </c>
      <c r="E4209">
        <f>+IFERROR(VLOOKUP(B4209,'[1]Sum table'!$A:$F,6,FALSE),0)</f>
        <v>0</v>
      </c>
      <c r="F4209">
        <f>+IFERROR(VLOOKUP(B4209,'[1]Sum table'!$A:$G,7,FALSE),0)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ZK114.K109.C042</v>
      </c>
      <c r="C4210">
        <f>+IFERROR(VLOOKUP(B4210,'[1]Sum table'!$A:$D,4,FALSE),0)</f>
        <v>0</v>
      </c>
      <c r="D4210">
        <f>+IFERROR(VLOOKUP(B4210,'[1]Sum table'!$A:$E,5,FALSE),0)</f>
        <v>0</v>
      </c>
      <c r="E4210">
        <f>+IFERROR(VLOOKUP(B4210,'[1]Sum table'!$A:$F,6,FALSE),0)</f>
        <v>0</v>
      </c>
      <c r="F4210">
        <f>+IFERROR(VLOOKUP(B4210,'[1]Sum table'!$A:$G,7,FALSE),0)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ZK114.K110.C042</v>
      </c>
      <c r="C4211">
        <f>+IFERROR(VLOOKUP(B4211,'[1]Sum table'!$A:$D,4,FALSE),0)</f>
        <v>0</v>
      </c>
      <c r="D4211">
        <f>+IFERROR(VLOOKUP(B4211,'[1]Sum table'!$A:$E,5,FALSE),0)</f>
        <v>0</v>
      </c>
      <c r="E4211">
        <f>+IFERROR(VLOOKUP(B4211,'[1]Sum table'!$A:$F,6,FALSE),0)</f>
        <v>0</v>
      </c>
      <c r="F4211">
        <f>+IFERROR(VLOOKUP(B4211,'[1]Sum table'!$A:$G,7,FALSE),0)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ZK114.K111.C042</v>
      </c>
      <c r="C4212">
        <f>+IFERROR(VLOOKUP(B4212,'[1]Sum table'!$A:$D,4,FALSE),0)</f>
        <v>0</v>
      </c>
      <c r="D4212">
        <f>+IFERROR(VLOOKUP(B4212,'[1]Sum table'!$A:$E,5,FALSE),0)</f>
        <v>0</v>
      </c>
      <c r="E4212">
        <f>+IFERROR(VLOOKUP(B4212,'[1]Sum table'!$A:$F,6,FALSE),0)</f>
        <v>0</v>
      </c>
      <c r="F4212">
        <f>+IFERROR(VLOOKUP(B4212,'[1]Sum table'!$A:$G,7,FALSE),0)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ZK114.K112.C042</v>
      </c>
      <c r="C4213">
        <f>+IFERROR(VLOOKUP(B4213,'[1]Sum table'!$A:$D,4,FALSE),0)</f>
        <v>0</v>
      </c>
      <c r="D4213">
        <f>+IFERROR(VLOOKUP(B4213,'[1]Sum table'!$A:$E,5,FALSE),0)</f>
        <v>0</v>
      </c>
      <c r="E4213">
        <f>+IFERROR(VLOOKUP(B4213,'[1]Sum table'!$A:$F,6,FALSE),0)</f>
        <v>0</v>
      </c>
      <c r="F4213">
        <f>+IFERROR(VLOOKUP(B4213,'[1]Sum table'!$A:$G,7,FALSE),0)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ZK114.K113.C042</v>
      </c>
      <c r="C4214">
        <f>+IFERROR(VLOOKUP(B4214,'[1]Sum table'!$A:$D,4,FALSE),0)</f>
        <v>0</v>
      </c>
      <c r="D4214">
        <f>+IFERROR(VLOOKUP(B4214,'[1]Sum table'!$A:$E,5,FALSE),0)</f>
        <v>0</v>
      </c>
      <c r="E4214">
        <f>+IFERROR(VLOOKUP(B4214,'[1]Sum table'!$A:$F,6,FALSE),0)</f>
        <v>0</v>
      </c>
      <c r="F4214">
        <f>+IFERROR(VLOOKUP(B4214,'[1]Sum table'!$A:$G,7,FALSE),0)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ZK114.K114.C042</v>
      </c>
      <c r="C4215">
        <f>+IFERROR(VLOOKUP(B4215,'[1]Sum table'!$A:$D,4,FALSE),0)</f>
        <v>0</v>
      </c>
      <c r="D4215">
        <f>+IFERROR(VLOOKUP(B4215,'[1]Sum table'!$A:$E,5,FALSE),0)</f>
        <v>0</v>
      </c>
      <c r="E4215">
        <f>+IFERROR(VLOOKUP(B4215,'[1]Sum table'!$A:$F,6,FALSE),0)</f>
        <v>0</v>
      </c>
      <c r="F4215">
        <f>+IFERROR(VLOOKUP(B4215,'[1]Sum table'!$A:$G,7,FALSE),0)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ZK114.K115.C042</v>
      </c>
      <c r="C4216">
        <f>+IFERROR(VLOOKUP(B4216,'[1]Sum table'!$A:$D,4,FALSE),0)</f>
        <v>0</v>
      </c>
      <c r="D4216">
        <f>+IFERROR(VLOOKUP(B4216,'[1]Sum table'!$A:$E,5,FALSE),0)</f>
        <v>0</v>
      </c>
      <c r="E4216">
        <f>+IFERROR(VLOOKUP(B4216,'[1]Sum table'!$A:$F,6,FALSE),0)</f>
        <v>0</v>
      </c>
      <c r="F4216">
        <f>+IFERROR(VLOOKUP(B4216,'[1]Sum table'!$A:$G,7,FALSE),0)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ZK114.K116.C042</v>
      </c>
      <c r="C4217">
        <f>+IFERROR(VLOOKUP(B4217,'[1]Sum table'!$A:$D,4,FALSE),0)</f>
        <v>0</v>
      </c>
      <c r="D4217">
        <f>+IFERROR(VLOOKUP(B4217,'[1]Sum table'!$A:$E,5,FALSE),0)</f>
        <v>0</v>
      </c>
      <c r="E4217">
        <f>+IFERROR(VLOOKUP(B4217,'[1]Sum table'!$A:$F,6,FALSE),0)</f>
        <v>0</v>
      </c>
      <c r="F4217">
        <f>+IFERROR(VLOOKUP(B4217,'[1]Sum table'!$A:$G,7,FALSE),0)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ZK114.K117.C042</v>
      </c>
      <c r="C4218">
        <f>+IFERROR(VLOOKUP(B4218,'[1]Sum table'!$A:$D,4,FALSE),0)</f>
        <v>0</v>
      </c>
      <c r="D4218">
        <f>+IFERROR(VLOOKUP(B4218,'[1]Sum table'!$A:$E,5,FALSE),0)</f>
        <v>0</v>
      </c>
      <c r="E4218">
        <f>+IFERROR(VLOOKUP(B4218,'[1]Sum table'!$A:$F,6,FALSE),0)</f>
        <v>0</v>
      </c>
      <c r="F4218">
        <f>+IFERROR(VLOOKUP(B4218,'[1]Sum table'!$A:$G,7,FALSE),0)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ZK114.K118.C042</v>
      </c>
      <c r="C4219">
        <f>+IFERROR(VLOOKUP(B4219,'[1]Sum table'!$A:$D,4,FALSE),0)</f>
        <v>0</v>
      </c>
      <c r="D4219">
        <f>+IFERROR(VLOOKUP(B4219,'[1]Sum table'!$A:$E,5,FALSE),0)</f>
        <v>0</v>
      </c>
      <c r="E4219">
        <f>+IFERROR(VLOOKUP(B4219,'[1]Sum table'!$A:$F,6,FALSE),0)</f>
        <v>0</v>
      </c>
      <c r="F4219">
        <f>+IFERROR(VLOOKUP(B4219,'[1]Sum table'!$A:$G,7,FALSE),0)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ZK114.K119.C042</v>
      </c>
      <c r="C4220">
        <f>+IFERROR(VLOOKUP(B4220,'[1]Sum table'!$A:$D,4,FALSE),0)</f>
        <v>0</v>
      </c>
      <c r="D4220">
        <f>+IFERROR(VLOOKUP(B4220,'[1]Sum table'!$A:$E,5,FALSE),0)</f>
        <v>0</v>
      </c>
      <c r="E4220">
        <f>+IFERROR(VLOOKUP(B4220,'[1]Sum table'!$A:$F,6,FALSE),0)</f>
        <v>0</v>
      </c>
      <c r="F4220">
        <f>+IFERROR(VLOOKUP(B4220,'[1]Sum table'!$A:$G,7,FALSE),0)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ZK114.K120.C042</v>
      </c>
      <c r="C4221">
        <f>+IFERROR(VLOOKUP(B4221,'[1]Sum table'!$A:$D,4,FALSE),0)</f>
        <v>0</v>
      </c>
      <c r="D4221">
        <f>+IFERROR(VLOOKUP(B4221,'[1]Sum table'!$A:$E,5,FALSE),0)</f>
        <v>0</v>
      </c>
      <c r="E4221">
        <f>+IFERROR(VLOOKUP(B4221,'[1]Sum table'!$A:$F,6,FALSE),0)</f>
        <v>0</v>
      </c>
      <c r="F4221">
        <f>+IFERROR(VLOOKUP(B4221,'[1]Sum table'!$A:$G,7,FALSE),0)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ZK114.K121.C042</v>
      </c>
      <c r="C4222">
        <f>+IFERROR(VLOOKUP(B4222,'[1]Sum table'!$A:$D,4,FALSE),0)</f>
        <v>0</v>
      </c>
      <c r="D4222">
        <f>+IFERROR(VLOOKUP(B4222,'[1]Sum table'!$A:$E,5,FALSE),0)</f>
        <v>0</v>
      </c>
      <c r="E4222">
        <f>+IFERROR(VLOOKUP(B4222,'[1]Sum table'!$A:$F,6,FALSE),0)</f>
        <v>0</v>
      </c>
      <c r="F4222">
        <f>+IFERROR(VLOOKUP(B4222,'[1]Sum table'!$A:$G,7,FALSE),0)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ZK114.K122.C042</v>
      </c>
      <c r="C4223">
        <f>+IFERROR(VLOOKUP(B4223,'[1]Sum table'!$A:$D,4,FALSE),0)</f>
        <v>0</v>
      </c>
      <c r="D4223">
        <f>+IFERROR(VLOOKUP(B4223,'[1]Sum table'!$A:$E,5,FALSE),0)</f>
        <v>0</v>
      </c>
      <c r="E4223">
        <f>+IFERROR(VLOOKUP(B4223,'[1]Sum table'!$A:$F,6,FALSE),0)</f>
        <v>0</v>
      </c>
      <c r="F4223">
        <f>+IFERROR(VLOOKUP(B4223,'[1]Sum table'!$A:$G,7,FALSE),0)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ZK114.K123.C042</v>
      </c>
      <c r="C4224">
        <f>+IFERROR(VLOOKUP(B4224,'[1]Sum table'!$A:$D,4,FALSE),0)</f>
        <v>0</v>
      </c>
      <c r="D4224">
        <f>+IFERROR(VLOOKUP(B4224,'[1]Sum table'!$A:$E,5,FALSE),0)</f>
        <v>0</v>
      </c>
      <c r="E4224">
        <f>+IFERROR(VLOOKUP(B4224,'[1]Sum table'!$A:$F,6,FALSE),0)</f>
        <v>0</v>
      </c>
      <c r="F4224">
        <f>+IFERROR(VLOOKUP(B4224,'[1]Sum table'!$A:$G,7,FALSE),0)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ZK114.K124.C042</v>
      </c>
      <c r="C4225">
        <f>+IFERROR(VLOOKUP(B4225,'[1]Sum table'!$A:$D,4,FALSE),0)</f>
        <v>0</v>
      </c>
      <c r="D4225">
        <f>+IFERROR(VLOOKUP(B4225,'[1]Sum table'!$A:$E,5,FALSE),0)</f>
        <v>0</v>
      </c>
      <c r="E4225">
        <f>+IFERROR(VLOOKUP(B4225,'[1]Sum table'!$A:$F,6,FALSE),0)</f>
        <v>0</v>
      </c>
      <c r="F4225">
        <f>+IFERROR(VLOOKUP(B4225,'[1]Sum table'!$A:$G,7,FALSE),0)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ZK114.K125.C042</v>
      </c>
      <c r="C4226">
        <f>+IFERROR(VLOOKUP(B4226,'[1]Sum table'!$A:$D,4,FALSE),0)</f>
        <v>0</v>
      </c>
      <c r="D4226">
        <f>+IFERROR(VLOOKUP(B4226,'[1]Sum table'!$A:$E,5,FALSE),0)</f>
        <v>0</v>
      </c>
      <c r="E4226">
        <f>+IFERROR(VLOOKUP(B4226,'[1]Sum table'!$A:$F,6,FALSE),0)</f>
        <v>0</v>
      </c>
      <c r="F4226">
        <f>+IFERROR(VLOOKUP(B4226,'[1]Sum table'!$A:$G,7,FALSE),0)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ZK114.K126.C042</v>
      </c>
      <c r="C4227">
        <f>+IFERROR(VLOOKUP(B4227,'[1]Sum table'!$A:$D,4,FALSE),0)</f>
        <v>0</v>
      </c>
      <c r="D4227">
        <f>+IFERROR(VLOOKUP(B4227,'[1]Sum table'!$A:$E,5,FALSE),0)</f>
        <v>0</v>
      </c>
      <c r="E4227">
        <f>+IFERROR(VLOOKUP(B4227,'[1]Sum table'!$A:$F,6,FALSE),0)</f>
        <v>0</v>
      </c>
      <c r="F4227">
        <f>+IFERROR(VLOOKUP(B4227,'[1]Sum table'!$A:$G,7,FALSE),0)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ZK114.K127.C042</v>
      </c>
      <c r="C4228">
        <f>+IFERROR(VLOOKUP(B4228,'[1]Sum table'!$A:$D,4,FALSE),0)</f>
        <v>0</v>
      </c>
      <c r="D4228">
        <f>+IFERROR(VLOOKUP(B4228,'[1]Sum table'!$A:$E,5,FALSE),0)</f>
        <v>0</v>
      </c>
      <c r="E4228">
        <f>+IFERROR(VLOOKUP(B4228,'[1]Sum table'!$A:$F,6,FALSE),0)</f>
        <v>0</v>
      </c>
      <c r="F4228">
        <f>+IFERROR(VLOOKUP(B4228,'[1]Sum table'!$A:$G,7,FALSE),0)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ZK114.K128.C042</v>
      </c>
      <c r="C4229">
        <f>+IFERROR(VLOOKUP(B4229,'[1]Sum table'!$A:$D,4,FALSE),0)</f>
        <v>0</v>
      </c>
      <c r="D4229">
        <f>+IFERROR(VLOOKUP(B4229,'[1]Sum table'!$A:$E,5,FALSE),0)</f>
        <v>0</v>
      </c>
      <c r="E4229">
        <f>+IFERROR(VLOOKUP(B4229,'[1]Sum table'!$A:$F,6,FALSE),0)</f>
        <v>0</v>
      </c>
      <c r="F4229">
        <f>+IFERROR(VLOOKUP(B4229,'[1]Sum table'!$A:$G,7,FALSE),0)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ZK114.K129.C042</v>
      </c>
      <c r="C4230">
        <f>+IFERROR(VLOOKUP(B4230,'[1]Sum table'!$A:$D,4,FALSE),0)</f>
        <v>0</v>
      </c>
      <c r="D4230">
        <f>+IFERROR(VLOOKUP(B4230,'[1]Sum table'!$A:$E,5,FALSE),0)</f>
        <v>0</v>
      </c>
      <c r="E4230">
        <f>+IFERROR(VLOOKUP(B4230,'[1]Sum table'!$A:$F,6,FALSE),0)</f>
        <v>0</v>
      </c>
      <c r="F4230">
        <f>+IFERROR(VLOOKUP(B4230,'[1]Sum table'!$A:$G,7,FALSE),0)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ZK114.K130.C042</v>
      </c>
      <c r="C4231">
        <f>+IFERROR(VLOOKUP(B4231,'[1]Sum table'!$A:$D,4,FALSE),0)</f>
        <v>0</v>
      </c>
      <c r="D4231">
        <f>+IFERROR(VLOOKUP(B4231,'[1]Sum table'!$A:$E,5,FALSE),0)</f>
        <v>0</v>
      </c>
      <c r="E4231">
        <f>+IFERROR(VLOOKUP(B4231,'[1]Sum table'!$A:$F,6,FALSE),0)</f>
        <v>0</v>
      </c>
      <c r="F4231">
        <f>+IFERROR(VLOOKUP(B4231,'[1]Sum table'!$A:$G,7,FALSE),0)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ZK114.K131.C042</v>
      </c>
      <c r="C4232">
        <f>+IFERROR(VLOOKUP(B4232,'[1]Sum table'!$A:$D,4,FALSE),0)</f>
        <v>0</v>
      </c>
      <c r="D4232">
        <f>+IFERROR(VLOOKUP(B4232,'[1]Sum table'!$A:$E,5,FALSE),0)</f>
        <v>0</v>
      </c>
      <c r="E4232">
        <f>+IFERROR(VLOOKUP(B4232,'[1]Sum table'!$A:$F,6,FALSE),0)</f>
        <v>0</v>
      </c>
      <c r="F4232">
        <f>+IFERROR(VLOOKUP(B4232,'[1]Sum table'!$A:$G,7,FALSE),0)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ZK114.K132.C042</v>
      </c>
      <c r="C4233">
        <f>+IFERROR(VLOOKUP(B4233,'[1]Sum table'!$A:$D,4,FALSE),0)</f>
        <v>0</v>
      </c>
      <c r="D4233">
        <f>+IFERROR(VLOOKUP(B4233,'[1]Sum table'!$A:$E,5,FALSE),0)</f>
        <v>0</v>
      </c>
      <c r="E4233">
        <f>+IFERROR(VLOOKUP(B4233,'[1]Sum table'!$A:$F,6,FALSE),0)</f>
        <v>0</v>
      </c>
      <c r="F4233">
        <f>+IFERROR(VLOOKUP(B4233,'[1]Sum table'!$A:$G,7,FALSE),0)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ZK114.K133.C042</v>
      </c>
      <c r="C4234">
        <f>+IFERROR(VLOOKUP(B4234,'[1]Sum table'!$A:$D,4,FALSE),0)</f>
        <v>0</v>
      </c>
      <c r="D4234">
        <f>+IFERROR(VLOOKUP(B4234,'[1]Sum table'!$A:$E,5,FALSE),0)</f>
        <v>0</v>
      </c>
      <c r="E4234">
        <f>+IFERROR(VLOOKUP(B4234,'[1]Sum table'!$A:$F,6,FALSE),0)</f>
        <v>0</v>
      </c>
      <c r="F4234">
        <f>+IFERROR(VLOOKUP(B4234,'[1]Sum table'!$A:$G,7,FALSE),0)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ZK114.K134.C042</v>
      </c>
      <c r="C4235">
        <f>+IFERROR(VLOOKUP(B4235,'[1]Sum table'!$A:$D,4,FALSE),0)</f>
        <v>0</v>
      </c>
      <c r="D4235">
        <f>+IFERROR(VLOOKUP(B4235,'[1]Sum table'!$A:$E,5,FALSE),0)</f>
        <v>0</v>
      </c>
      <c r="E4235">
        <f>+IFERROR(VLOOKUP(B4235,'[1]Sum table'!$A:$F,6,FALSE),0)</f>
        <v>0</v>
      </c>
      <c r="F4235">
        <f>+IFERROR(VLOOKUP(B4235,'[1]Sum table'!$A:$G,7,FALSE),0)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ZK114.K135.C042</v>
      </c>
      <c r="C4236">
        <f>+IFERROR(VLOOKUP(B4236,'[1]Sum table'!$A:$D,4,FALSE),0)</f>
        <v>0</v>
      </c>
      <c r="D4236">
        <f>+IFERROR(VLOOKUP(B4236,'[1]Sum table'!$A:$E,5,FALSE),0)</f>
        <v>0</v>
      </c>
      <c r="E4236">
        <f>+IFERROR(VLOOKUP(B4236,'[1]Sum table'!$A:$F,6,FALSE),0)</f>
        <v>0</v>
      </c>
      <c r="F4236">
        <f>+IFERROR(VLOOKUP(B4236,'[1]Sum table'!$A:$G,7,FALSE),0)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ZK114.K136.C042</v>
      </c>
      <c r="C4237">
        <f>+IFERROR(VLOOKUP(B4237,'[1]Sum table'!$A:$D,4,FALSE),0)</f>
        <v>0</v>
      </c>
      <c r="D4237">
        <f>+IFERROR(VLOOKUP(B4237,'[1]Sum table'!$A:$E,5,FALSE),0)</f>
        <v>0</v>
      </c>
      <c r="E4237">
        <f>+IFERROR(VLOOKUP(B4237,'[1]Sum table'!$A:$F,6,FALSE),0)</f>
        <v>0</v>
      </c>
      <c r="F4237">
        <f>+IFERROR(VLOOKUP(B4237,'[1]Sum table'!$A:$G,7,FALSE),0)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ZK114.K137.C042</v>
      </c>
      <c r="C4238">
        <f>+IFERROR(VLOOKUP(B4238,'[1]Sum table'!$A:$D,4,FALSE),0)</f>
        <v>0</v>
      </c>
      <c r="D4238">
        <f>+IFERROR(VLOOKUP(B4238,'[1]Sum table'!$A:$E,5,FALSE),0)</f>
        <v>0</v>
      </c>
      <c r="E4238">
        <f>+IFERROR(VLOOKUP(B4238,'[1]Sum table'!$A:$F,6,FALSE),0)</f>
        <v>0</v>
      </c>
      <c r="F4238">
        <f>+IFERROR(VLOOKUP(B4238,'[1]Sum table'!$A:$G,7,FALSE),0)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ZK114.K138.C042</v>
      </c>
      <c r="C4239">
        <f>+IFERROR(VLOOKUP(B4239,'[1]Sum table'!$A:$D,4,FALSE),0)</f>
        <v>0</v>
      </c>
      <c r="D4239">
        <f>+IFERROR(VLOOKUP(B4239,'[1]Sum table'!$A:$E,5,FALSE),0)</f>
        <v>0</v>
      </c>
      <c r="E4239">
        <f>+IFERROR(VLOOKUP(B4239,'[1]Sum table'!$A:$F,6,FALSE),0)</f>
        <v>0</v>
      </c>
      <c r="F4239">
        <f>+IFERROR(VLOOKUP(B4239,'[1]Sum table'!$A:$G,7,FALSE),0)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ZK114.K139.C042</v>
      </c>
      <c r="C4240">
        <f>+IFERROR(VLOOKUP(B4240,'[1]Sum table'!$A:$D,4,FALSE),0)</f>
        <v>0</v>
      </c>
      <c r="D4240">
        <f>+IFERROR(VLOOKUP(B4240,'[1]Sum table'!$A:$E,5,FALSE),0)</f>
        <v>0</v>
      </c>
      <c r="E4240">
        <f>+IFERROR(VLOOKUP(B4240,'[1]Sum table'!$A:$F,6,FALSE),0)</f>
        <v>0</v>
      </c>
      <c r="F4240">
        <f>+IFERROR(VLOOKUP(B4240,'[1]Sum table'!$A:$G,7,FALSE),0)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ZK114.K140.C042</v>
      </c>
      <c r="C4241">
        <f>+IFERROR(VLOOKUP(B4241,'[1]Sum table'!$A:$D,4,FALSE),0)</f>
        <v>0</v>
      </c>
      <c r="D4241">
        <f>+IFERROR(VLOOKUP(B4241,'[1]Sum table'!$A:$E,5,FALSE),0)</f>
        <v>0</v>
      </c>
      <c r="E4241">
        <f>+IFERROR(VLOOKUP(B4241,'[1]Sum table'!$A:$F,6,FALSE),0)</f>
        <v>0</v>
      </c>
      <c r="F4241">
        <f>+IFERROR(VLOOKUP(B4241,'[1]Sum table'!$A:$G,7,FALSE),0)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ZK114.K141.C042</v>
      </c>
      <c r="C4242">
        <f>+IFERROR(VLOOKUP(B4242,'[1]Sum table'!$A:$D,4,FALSE),0)</f>
        <v>0</v>
      </c>
      <c r="D4242">
        <f>+IFERROR(VLOOKUP(B4242,'[1]Sum table'!$A:$E,5,FALSE),0)</f>
        <v>0</v>
      </c>
      <c r="E4242">
        <f>+IFERROR(VLOOKUP(B4242,'[1]Sum table'!$A:$F,6,FALSE),0)</f>
        <v>0</v>
      </c>
      <c r="F4242">
        <f>+IFERROR(VLOOKUP(B4242,'[1]Sum table'!$A:$G,7,FALSE),0)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ZK114.K142.C042</v>
      </c>
      <c r="C4243">
        <f>+IFERROR(VLOOKUP(B4243,'[1]Sum table'!$A:$D,4,FALSE),0)</f>
        <v>0</v>
      </c>
      <c r="D4243">
        <f>+IFERROR(VLOOKUP(B4243,'[1]Sum table'!$A:$E,5,FALSE),0)</f>
        <v>0</v>
      </c>
      <c r="E4243">
        <f>+IFERROR(VLOOKUP(B4243,'[1]Sum table'!$A:$F,6,FALSE),0)</f>
        <v>0</v>
      </c>
      <c r="F4243">
        <f>+IFERROR(VLOOKUP(B4243,'[1]Sum table'!$A:$G,7,FALSE),0)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ZK114.K143.C042</v>
      </c>
      <c r="C4244">
        <f>+IFERROR(VLOOKUP(B4244,'[1]Sum table'!$A:$D,4,FALSE),0)</f>
        <v>0</v>
      </c>
      <c r="D4244">
        <f>+IFERROR(VLOOKUP(B4244,'[1]Sum table'!$A:$E,5,FALSE),0)</f>
        <v>0</v>
      </c>
      <c r="E4244">
        <f>+IFERROR(VLOOKUP(B4244,'[1]Sum table'!$A:$F,6,FALSE),0)</f>
        <v>0</v>
      </c>
      <c r="F4244">
        <f>+IFERROR(VLOOKUP(B4244,'[1]Sum table'!$A:$G,7,FALSE),0)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ZK114.K144.C042</v>
      </c>
      <c r="C4245">
        <f>+IFERROR(VLOOKUP(B4245,'[1]Sum table'!$A:$D,4,FALSE),0)</f>
        <v>0</v>
      </c>
      <c r="D4245">
        <f>+IFERROR(VLOOKUP(B4245,'[1]Sum table'!$A:$E,5,FALSE),0)</f>
        <v>0</v>
      </c>
      <c r="E4245">
        <f>+IFERROR(VLOOKUP(B4245,'[1]Sum table'!$A:$F,6,FALSE),0)</f>
        <v>0</v>
      </c>
      <c r="F4245">
        <f>+IFERROR(VLOOKUP(B4245,'[1]Sum table'!$A:$G,7,FALSE),0)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ZK114.K145.C042</v>
      </c>
      <c r="C4246">
        <f>+IFERROR(VLOOKUP(B4246,'[1]Sum table'!$A:$D,4,FALSE),0)</f>
        <v>0</v>
      </c>
      <c r="D4246">
        <f>+IFERROR(VLOOKUP(B4246,'[1]Sum table'!$A:$E,5,FALSE),0)</f>
        <v>0</v>
      </c>
      <c r="E4246">
        <f>+IFERROR(VLOOKUP(B4246,'[1]Sum table'!$A:$F,6,FALSE),0)</f>
        <v>0</v>
      </c>
      <c r="F4246">
        <f>+IFERROR(VLOOKUP(B4246,'[1]Sum table'!$A:$G,7,FALSE),0)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ZK114.K146.C042</v>
      </c>
      <c r="C4247">
        <f>+IFERROR(VLOOKUP(B4247,'[1]Sum table'!$A:$D,4,FALSE),0)</f>
        <v>0</v>
      </c>
      <c r="D4247">
        <f>+IFERROR(VLOOKUP(B4247,'[1]Sum table'!$A:$E,5,FALSE),0)</f>
        <v>0</v>
      </c>
      <c r="E4247">
        <f>+IFERROR(VLOOKUP(B4247,'[1]Sum table'!$A:$F,6,FALSE),0)</f>
        <v>0</v>
      </c>
      <c r="F4247">
        <f>+IFERROR(VLOOKUP(B4247,'[1]Sum table'!$A:$G,7,FALSE),0)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ZK114.K147.C042</v>
      </c>
      <c r="C4248">
        <f>+IFERROR(VLOOKUP(B4248,'[1]Sum table'!$A:$D,4,FALSE),0)</f>
        <v>0</v>
      </c>
      <c r="D4248">
        <f>+IFERROR(VLOOKUP(B4248,'[1]Sum table'!$A:$E,5,FALSE),0)</f>
        <v>0</v>
      </c>
      <c r="E4248">
        <f>+IFERROR(VLOOKUP(B4248,'[1]Sum table'!$A:$F,6,FALSE),0)</f>
        <v>0</v>
      </c>
      <c r="F4248">
        <f>+IFERROR(VLOOKUP(B4248,'[1]Sum table'!$A:$G,7,FALSE),0)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ZK114.K148.C042</v>
      </c>
      <c r="C4249">
        <f>+IFERROR(VLOOKUP(B4249,'[1]Sum table'!$A:$D,4,FALSE),0)</f>
        <v>0</v>
      </c>
      <c r="D4249">
        <f>+IFERROR(VLOOKUP(B4249,'[1]Sum table'!$A:$E,5,FALSE),0)</f>
        <v>0</v>
      </c>
      <c r="E4249">
        <f>+IFERROR(VLOOKUP(B4249,'[1]Sum table'!$A:$F,6,FALSE),0)</f>
        <v>0</v>
      </c>
      <c r="F4249">
        <f>+IFERROR(VLOOKUP(B4249,'[1]Sum table'!$A:$G,7,FALSE),0)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ZK114.K149.C042</v>
      </c>
      <c r="C4250">
        <f>+IFERROR(VLOOKUP(B4250,'[1]Sum table'!$A:$D,4,FALSE),0)</f>
        <v>0</v>
      </c>
      <c r="D4250">
        <f>+IFERROR(VLOOKUP(B4250,'[1]Sum table'!$A:$E,5,FALSE),0)</f>
        <v>0</v>
      </c>
      <c r="E4250">
        <f>+IFERROR(VLOOKUP(B4250,'[1]Sum table'!$A:$F,6,FALSE),0)</f>
        <v>0</v>
      </c>
      <c r="F4250">
        <f>+IFERROR(VLOOKUP(B4250,'[1]Sum table'!$A:$G,7,FALSE),0)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ZK114.K150.C042</v>
      </c>
      <c r="C4251">
        <f>+IFERROR(VLOOKUP(B4251,'[1]Sum table'!$A:$D,4,FALSE),0)</f>
        <v>0</v>
      </c>
      <c r="D4251">
        <f>+IFERROR(VLOOKUP(B4251,'[1]Sum table'!$A:$E,5,FALSE),0)</f>
        <v>0</v>
      </c>
      <c r="E4251">
        <f>+IFERROR(VLOOKUP(B4251,'[1]Sum table'!$A:$F,6,FALSE),0)</f>
        <v>0</v>
      </c>
      <c r="F4251">
        <f>+IFERROR(VLOOKUP(B4251,'[1]Sum table'!$A:$G,7,FALSE),0)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ZK114.K151.C042</v>
      </c>
      <c r="C4252">
        <f>+IFERROR(VLOOKUP(B4252,'[1]Sum table'!$A:$D,4,FALSE),0)</f>
        <v>0</v>
      </c>
      <c r="D4252">
        <f>+IFERROR(VLOOKUP(B4252,'[1]Sum table'!$A:$E,5,FALSE),0)</f>
        <v>0</v>
      </c>
      <c r="E4252">
        <f>+IFERROR(VLOOKUP(B4252,'[1]Sum table'!$A:$F,6,FALSE),0)</f>
        <v>0</v>
      </c>
      <c r="F4252">
        <f>+IFERROR(VLOOKUP(B4252,'[1]Sum table'!$A:$G,7,FALSE),0)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ZK114.K152.C042</v>
      </c>
      <c r="C4253">
        <f>+IFERROR(VLOOKUP(B4253,'[1]Sum table'!$A:$D,4,FALSE),0)</f>
        <v>0</v>
      </c>
      <c r="D4253">
        <f>+IFERROR(VLOOKUP(B4253,'[1]Sum table'!$A:$E,5,FALSE),0)</f>
        <v>0</v>
      </c>
      <c r="E4253">
        <f>+IFERROR(VLOOKUP(B4253,'[1]Sum table'!$A:$F,6,FALSE),0)</f>
        <v>0</v>
      </c>
      <c r="F4253">
        <f>+IFERROR(VLOOKUP(B4253,'[1]Sum table'!$A:$G,7,FALSE),0)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ZK114.K153.C042</v>
      </c>
      <c r="C4254">
        <f>+IFERROR(VLOOKUP(B4254,'[1]Sum table'!$A:$D,4,FALSE),0)</f>
        <v>0</v>
      </c>
      <c r="D4254">
        <f>+IFERROR(VLOOKUP(B4254,'[1]Sum table'!$A:$E,5,FALSE),0)</f>
        <v>0</v>
      </c>
      <c r="E4254">
        <f>+IFERROR(VLOOKUP(B4254,'[1]Sum table'!$A:$F,6,FALSE),0)</f>
        <v>0</v>
      </c>
      <c r="F4254">
        <f>+IFERROR(VLOOKUP(B4254,'[1]Sum table'!$A:$G,7,FALSE),0)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ZK114.K154.C042</v>
      </c>
      <c r="C4255">
        <f>+IFERROR(VLOOKUP(B4255,'[1]Sum table'!$A:$D,4,FALSE),0)</f>
        <v>0</v>
      </c>
      <c r="D4255">
        <f>+IFERROR(VLOOKUP(B4255,'[1]Sum table'!$A:$E,5,FALSE),0)</f>
        <v>0</v>
      </c>
      <c r="E4255">
        <f>+IFERROR(VLOOKUP(B4255,'[1]Sum table'!$A:$F,6,FALSE),0)</f>
        <v>0</v>
      </c>
      <c r="F4255">
        <f>+IFERROR(VLOOKUP(B4255,'[1]Sum table'!$A:$G,7,FALSE),0)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ZK114.K155.C042</v>
      </c>
      <c r="C4256">
        <f>+IFERROR(VLOOKUP(B4256,'[1]Sum table'!$A:$D,4,FALSE),0)</f>
        <v>0</v>
      </c>
      <c r="D4256">
        <f>+IFERROR(VLOOKUP(B4256,'[1]Sum table'!$A:$E,5,FALSE),0)</f>
        <v>0</v>
      </c>
      <c r="E4256">
        <f>+IFERROR(VLOOKUP(B4256,'[1]Sum table'!$A:$F,6,FALSE),0)</f>
        <v>0</v>
      </c>
      <c r="F4256">
        <f>+IFERROR(VLOOKUP(B4256,'[1]Sum table'!$A:$G,7,FALSE),0)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ZK114.K156.C042</v>
      </c>
      <c r="C4257">
        <f>+IFERROR(VLOOKUP(B4257,'[1]Sum table'!$A:$D,4,FALSE),0)</f>
        <v>0</v>
      </c>
      <c r="D4257">
        <f>+IFERROR(VLOOKUP(B4257,'[1]Sum table'!$A:$E,5,FALSE),0)</f>
        <v>0</v>
      </c>
      <c r="E4257">
        <f>+IFERROR(VLOOKUP(B4257,'[1]Sum table'!$A:$F,6,FALSE),0)</f>
        <v>0</v>
      </c>
      <c r="F4257">
        <f>+IFERROR(VLOOKUP(B4257,'[1]Sum table'!$A:$G,7,FALSE),0)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ZK114.K157.C042</v>
      </c>
      <c r="C4258">
        <f>+IFERROR(VLOOKUP(B4258,'[1]Sum table'!$A:$D,4,FALSE),0)</f>
        <v>0</v>
      </c>
      <c r="D4258">
        <f>+IFERROR(VLOOKUP(B4258,'[1]Sum table'!$A:$E,5,FALSE),0)</f>
        <v>0</v>
      </c>
      <c r="E4258">
        <f>+IFERROR(VLOOKUP(B4258,'[1]Sum table'!$A:$F,6,FALSE),0)</f>
        <v>0</v>
      </c>
      <c r="F4258">
        <f>+IFERROR(VLOOKUP(B4258,'[1]Sum table'!$A:$G,7,FALSE),0)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ZK114.K158.C042</v>
      </c>
      <c r="C4259">
        <f>+IFERROR(VLOOKUP(B4259,'[1]Sum table'!$A:$D,4,FALSE),0)</f>
        <v>0</v>
      </c>
      <c r="D4259">
        <f>+IFERROR(VLOOKUP(B4259,'[1]Sum table'!$A:$E,5,FALSE),0)</f>
        <v>0</v>
      </c>
      <c r="E4259">
        <f>+IFERROR(VLOOKUP(B4259,'[1]Sum table'!$A:$F,6,FALSE),0)</f>
        <v>0</v>
      </c>
      <c r="F4259">
        <f>+IFERROR(VLOOKUP(B4259,'[1]Sum table'!$A:$G,7,FALSE),0)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ZK114.K159.C042</v>
      </c>
      <c r="C4260">
        <f>+IFERROR(VLOOKUP(B4260,'[1]Sum table'!$A:$D,4,FALSE),0)</f>
        <v>0</v>
      </c>
      <c r="D4260">
        <f>+IFERROR(VLOOKUP(B4260,'[1]Sum table'!$A:$E,5,FALSE),0)</f>
        <v>0</v>
      </c>
      <c r="E4260">
        <f>+IFERROR(VLOOKUP(B4260,'[1]Sum table'!$A:$F,6,FALSE),0)</f>
        <v>0</v>
      </c>
      <c r="F4260">
        <f>+IFERROR(VLOOKUP(B4260,'[1]Sum table'!$A:$G,7,FALSE),0)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ZK114.K160.C042</v>
      </c>
      <c r="C4261">
        <f>+IFERROR(VLOOKUP(B4261,'[1]Sum table'!$A:$D,4,FALSE),0)</f>
        <v>0</v>
      </c>
      <c r="D4261">
        <f>+IFERROR(VLOOKUP(B4261,'[1]Sum table'!$A:$E,5,FALSE),0)</f>
        <v>0</v>
      </c>
      <c r="E4261">
        <f>+IFERROR(VLOOKUP(B4261,'[1]Sum table'!$A:$F,6,FALSE),0)</f>
        <v>0</v>
      </c>
      <c r="F4261">
        <f>+IFERROR(VLOOKUP(B4261,'[1]Sum table'!$A:$G,7,FALSE),0)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ZK114.K161.C042</v>
      </c>
      <c r="C4262">
        <f>+IFERROR(VLOOKUP(B4262,'[1]Sum table'!$A:$D,4,FALSE),0)</f>
        <v>0</v>
      </c>
      <c r="D4262">
        <f>+IFERROR(VLOOKUP(B4262,'[1]Sum table'!$A:$E,5,FALSE),0)</f>
        <v>0</v>
      </c>
      <c r="E4262">
        <f>+IFERROR(VLOOKUP(B4262,'[1]Sum table'!$A:$F,6,FALSE),0)</f>
        <v>0</v>
      </c>
      <c r="F4262">
        <f>+IFERROR(VLOOKUP(B4262,'[1]Sum table'!$A:$G,7,FALSE),0)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ZK114.K162.C042</v>
      </c>
      <c r="C4263">
        <f>+IFERROR(VLOOKUP(B4263,'[1]Sum table'!$A:$D,4,FALSE),0)</f>
        <v>0</v>
      </c>
      <c r="D4263">
        <f>+IFERROR(VLOOKUP(B4263,'[1]Sum table'!$A:$E,5,FALSE),0)</f>
        <v>0</v>
      </c>
      <c r="E4263">
        <f>+IFERROR(VLOOKUP(B4263,'[1]Sum table'!$A:$F,6,FALSE),0)</f>
        <v>0</v>
      </c>
      <c r="F4263">
        <f>+IFERROR(VLOOKUP(B4263,'[1]Sum table'!$A:$G,7,FALSE),0)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ZK114.K163.C042</v>
      </c>
      <c r="C4264">
        <f>+IFERROR(VLOOKUP(B4264,'[1]Sum table'!$A:$D,4,FALSE),0)</f>
        <v>0</v>
      </c>
      <c r="D4264">
        <f>+IFERROR(VLOOKUP(B4264,'[1]Sum table'!$A:$E,5,FALSE),0)</f>
        <v>0</v>
      </c>
      <c r="E4264">
        <f>+IFERROR(VLOOKUP(B4264,'[1]Sum table'!$A:$F,6,FALSE),0)</f>
        <v>0</v>
      </c>
      <c r="F4264">
        <f>+IFERROR(VLOOKUP(B4264,'[1]Sum table'!$A:$G,7,FALSE),0)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ZK114.K164.C042</v>
      </c>
      <c r="C4265">
        <f>+IFERROR(VLOOKUP(B4265,'[1]Sum table'!$A:$D,4,FALSE),0)</f>
        <v>0</v>
      </c>
      <c r="D4265">
        <f>+IFERROR(VLOOKUP(B4265,'[1]Sum table'!$A:$E,5,FALSE),0)</f>
        <v>0</v>
      </c>
      <c r="E4265">
        <f>+IFERROR(VLOOKUP(B4265,'[1]Sum table'!$A:$F,6,FALSE),0)</f>
        <v>0</v>
      </c>
      <c r="F4265">
        <f>+IFERROR(VLOOKUP(B4265,'[1]Sum table'!$A:$G,7,FALSE),0)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ZK114.K165.C042</v>
      </c>
      <c r="C4266">
        <f>+IFERROR(VLOOKUP(B4266,'[1]Sum table'!$A:$D,4,FALSE),0)</f>
        <v>0</v>
      </c>
      <c r="D4266">
        <f>+IFERROR(VLOOKUP(B4266,'[1]Sum table'!$A:$E,5,FALSE),0)</f>
        <v>0</v>
      </c>
      <c r="E4266">
        <f>+IFERROR(VLOOKUP(B4266,'[1]Sum table'!$A:$F,6,FALSE),0)</f>
        <v>0</v>
      </c>
      <c r="F4266">
        <f>+IFERROR(VLOOKUP(B4266,'[1]Sum table'!$A:$G,7,FALSE),0)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ZK114.K166.C042</v>
      </c>
      <c r="C4267">
        <f>+IFERROR(VLOOKUP(B4267,'[1]Sum table'!$A:$D,4,FALSE),0)</f>
        <v>0</v>
      </c>
      <c r="D4267">
        <f>+IFERROR(VLOOKUP(B4267,'[1]Sum table'!$A:$E,5,FALSE),0)</f>
        <v>0</v>
      </c>
      <c r="E4267">
        <f>+IFERROR(VLOOKUP(B4267,'[1]Sum table'!$A:$F,6,FALSE),0)</f>
        <v>0</v>
      </c>
      <c r="F4267">
        <f>+IFERROR(VLOOKUP(B4267,'[1]Sum table'!$A:$G,7,FALSE),0)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ZK114.K167.C042</v>
      </c>
      <c r="C4268">
        <f>+IFERROR(VLOOKUP(B4268,'[1]Sum table'!$A:$D,4,FALSE),0)</f>
        <v>0</v>
      </c>
      <c r="D4268">
        <f>+IFERROR(VLOOKUP(B4268,'[1]Sum table'!$A:$E,5,FALSE),0)</f>
        <v>0</v>
      </c>
      <c r="E4268">
        <f>+IFERROR(VLOOKUP(B4268,'[1]Sum table'!$A:$F,6,FALSE),0)</f>
        <v>0</v>
      </c>
      <c r="F4268">
        <f>+IFERROR(VLOOKUP(B4268,'[1]Sum table'!$A:$G,7,FALSE),0)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ZK114.K168.C042</v>
      </c>
      <c r="C4269">
        <f>+IFERROR(VLOOKUP(B4269,'[1]Sum table'!$A:$D,4,FALSE),0)</f>
        <v>0</v>
      </c>
      <c r="D4269">
        <f>+IFERROR(VLOOKUP(B4269,'[1]Sum table'!$A:$E,5,FALSE),0)</f>
        <v>0</v>
      </c>
      <c r="E4269">
        <f>+IFERROR(VLOOKUP(B4269,'[1]Sum table'!$A:$F,6,FALSE),0)</f>
        <v>0</v>
      </c>
      <c r="F4269">
        <f>+IFERROR(VLOOKUP(B4269,'[1]Sum table'!$A:$G,7,FALSE),0)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ZK114.K169.C042</v>
      </c>
      <c r="C4270">
        <f>+IFERROR(VLOOKUP(B4270,'[1]Sum table'!$A:$D,4,FALSE),0)</f>
        <v>0</v>
      </c>
      <c r="D4270">
        <f>+IFERROR(VLOOKUP(B4270,'[1]Sum table'!$A:$E,5,FALSE),0)</f>
        <v>0</v>
      </c>
      <c r="E4270">
        <f>+IFERROR(VLOOKUP(B4270,'[1]Sum table'!$A:$F,6,FALSE),0)</f>
        <v>0</v>
      </c>
      <c r="F4270">
        <f>+IFERROR(VLOOKUP(B4270,'[1]Sum table'!$A:$G,7,FALSE),0)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ZK114.K170.C042</v>
      </c>
      <c r="C4271">
        <f>+IFERROR(VLOOKUP(B4271,'[1]Sum table'!$A:$D,4,FALSE),0)</f>
        <v>0</v>
      </c>
      <c r="D4271">
        <f>+IFERROR(VLOOKUP(B4271,'[1]Sum table'!$A:$E,5,FALSE),0)</f>
        <v>0</v>
      </c>
      <c r="E4271">
        <f>+IFERROR(VLOOKUP(B4271,'[1]Sum table'!$A:$F,6,FALSE),0)</f>
        <v>0</v>
      </c>
      <c r="F4271">
        <f>+IFERROR(VLOOKUP(B4271,'[1]Sum table'!$A:$G,7,FALSE),0)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ZK114.K171.C042</v>
      </c>
      <c r="C4272">
        <f>+IFERROR(VLOOKUP(B4272,'[1]Sum table'!$A:$D,4,FALSE),0)</f>
        <v>0</v>
      </c>
      <c r="D4272">
        <f>+IFERROR(VLOOKUP(B4272,'[1]Sum table'!$A:$E,5,FALSE),0)</f>
        <v>0</v>
      </c>
      <c r="E4272">
        <f>+IFERROR(VLOOKUP(B4272,'[1]Sum table'!$A:$F,6,FALSE),0)</f>
        <v>0</v>
      </c>
      <c r="F4272">
        <f>+IFERROR(VLOOKUP(B4272,'[1]Sum table'!$A:$G,7,FALSE),0)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ZK114.K172.C042</v>
      </c>
      <c r="C4273">
        <f>+IFERROR(VLOOKUP(B4273,'[1]Sum table'!$A:$D,4,FALSE),0)</f>
        <v>0</v>
      </c>
      <c r="D4273">
        <f>+IFERROR(VLOOKUP(B4273,'[1]Sum table'!$A:$E,5,FALSE),0)</f>
        <v>0</v>
      </c>
      <c r="E4273">
        <f>+IFERROR(VLOOKUP(B4273,'[1]Sum table'!$A:$F,6,FALSE),0)</f>
        <v>0</v>
      </c>
      <c r="F4273">
        <f>+IFERROR(VLOOKUP(B4273,'[1]Sum table'!$A:$G,7,FALSE),0)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ZK114.K173.C042</v>
      </c>
      <c r="C4274">
        <f>+IFERROR(VLOOKUP(B4274,'[1]Sum table'!$A:$D,4,FALSE),0)</f>
        <v>0</v>
      </c>
      <c r="D4274">
        <f>+IFERROR(VLOOKUP(B4274,'[1]Sum table'!$A:$E,5,FALSE),0)</f>
        <v>0</v>
      </c>
      <c r="E4274">
        <f>+IFERROR(VLOOKUP(B4274,'[1]Sum table'!$A:$F,6,FALSE),0)</f>
        <v>0</v>
      </c>
      <c r="F4274">
        <f>+IFERROR(VLOOKUP(B4274,'[1]Sum table'!$A:$G,7,FALSE),0)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ZK114.K174.C042</v>
      </c>
      <c r="C4275">
        <f>+IFERROR(VLOOKUP(B4275,'[1]Sum table'!$A:$D,4,FALSE),0)</f>
        <v>0</v>
      </c>
      <c r="D4275">
        <f>+IFERROR(VLOOKUP(B4275,'[1]Sum table'!$A:$E,5,FALSE),0)</f>
        <v>0</v>
      </c>
      <c r="E4275">
        <f>+IFERROR(VLOOKUP(B4275,'[1]Sum table'!$A:$F,6,FALSE),0)</f>
        <v>0</v>
      </c>
      <c r="F4275">
        <f>+IFERROR(VLOOKUP(B4275,'[1]Sum table'!$A:$G,7,FALSE),0)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ZK114.K175.C042</v>
      </c>
      <c r="C4276">
        <f>+IFERROR(VLOOKUP(B4276,'[1]Sum table'!$A:$D,4,FALSE),0)</f>
        <v>0</v>
      </c>
      <c r="D4276">
        <f>+IFERROR(VLOOKUP(B4276,'[1]Sum table'!$A:$E,5,FALSE),0)</f>
        <v>0</v>
      </c>
      <c r="E4276">
        <f>+IFERROR(VLOOKUP(B4276,'[1]Sum table'!$A:$F,6,FALSE),0)</f>
        <v>0</v>
      </c>
      <c r="F4276">
        <f>+IFERROR(VLOOKUP(B4276,'[1]Sum table'!$A:$G,7,FALSE),0)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ZK114.K176.C042</v>
      </c>
      <c r="C4277">
        <f>+IFERROR(VLOOKUP(B4277,'[1]Sum table'!$A:$D,4,FALSE),0)</f>
        <v>0</v>
      </c>
      <c r="D4277">
        <f>+IFERROR(VLOOKUP(B4277,'[1]Sum table'!$A:$E,5,FALSE),0)</f>
        <v>0</v>
      </c>
      <c r="E4277">
        <f>+IFERROR(VLOOKUP(B4277,'[1]Sum table'!$A:$F,6,FALSE),0)</f>
        <v>0</v>
      </c>
      <c r="F4277">
        <f>+IFERROR(VLOOKUP(B4277,'[1]Sum table'!$A:$G,7,FALSE),0)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ZK114.K177.C042</v>
      </c>
      <c r="C4278">
        <f>+IFERROR(VLOOKUP(B4278,'[1]Sum table'!$A:$D,4,FALSE),0)</f>
        <v>0</v>
      </c>
      <c r="D4278">
        <f>+IFERROR(VLOOKUP(B4278,'[1]Sum table'!$A:$E,5,FALSE),0)</f>
        <v>0</v>
      </c>
      <c r="E4278">
        <f>+IFERROR(VLOOKUP(B4278,'[1]Sum table'!$A:$F,6,FALSE),0)</f>
        <v>0</v>
      </c>
      <c r="F4278">
        <f>+IFERROR(VLOOKUP(B4278,'[1]Sum table'!$A:$G,7,FALSE),0)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ZK114.K178.C042</v>
      </c>
      <c r="C4279">
        <f>+IFERROR(VLOOKUP(B4279,'[1]Sum table'!$A:$D,4,FALSE),0)</f>
        <v>0</v>
      </c>
      <c r="D4279">
        <f>+IFERROR(VLOOKUP(B4279,'[1]Sum table'!$A:$E,5,FALSE),0)</f>
        <v>0</v>
      </c>
      <c r="E4279">
        <f>+IFERROR(VLOOKUP(B4279,'[1]Sum table'!$A:$F,6,FALSE),0)</f>
        <v>0</v>
      </c>
      <c r="F4279">
        <f>+IFERROR(VLOOKUP(B4279,'[1]Sum table'!$A:$G,7,FALSE),0)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ZK114.K179.C042</v>
      </c>
      <c r="C4280">
        <f>+IFERROR(VLOOKUP(B4280,'[1]Sum table'!$A:$D,4,FALSE),0)</f>
        <v>0</v>
      </c>
      <c r="D4280">
        <f>+IFERROR(VLOOKUP(B4280,'[1]Sum table'!$A:$E,5,FALSE),0)</f>
        <v>0</v>
      </c>
      <c r="E4280">
        <f>+IFERROR(VLOOKUP(B4280,'[1]Sum table'!$A:$F,6,FALSE),0)</f>
        <v>0</v>
      </c>
      <c r="F4280">
        <f>+IFERROR(VLOOKUP(B4280,'[1]Sum table'!$A:$G,7,FALSE),0)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ZK114.K180.C042</v>
      </c>
      <c r="C4281">
        <f>+IFERROR(VLOOKUP(B4281,'[1]Sum table'!$A:$D,4,FALSE),0)</f>
        <v>0</v>
      </c>
      <c r="D4281">
        <f>+IFERROR(VLOOKUP(B4281,'[1]Sum table'!$A:$E,5,FALSE),0)</f>
        <v>0</v>
      </c>
      <c r="E4281">
        <f>+IFERROR(VLOOKUP(B4281,'[1]Sum table'!$A:$F,6,FALSE),0)</f>
        <v>0</v>
      </c>
      <c r="F4281">
        <f>+IFERROR(VLOOKUP(B4281,'[1]Sum table'!$A:$G,7,FALSE),0)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ZK114.K181.C042</v>
      </c>
      <c r="C4282">
        <f>+IFERROR(VLOOKUP(B4282,'[1]Sum table'!$A:$D,4,FALSE),0)</f>
        <v>0</v>
      </c>
      <c r="D4282">
        <f>+IFERROR(VLOOKUP(B4282,'[1]Sum table'!$A:$E,5,FALSE),0)</f>
        <v>0</v>
      </c>
      <c r="E4282">
        <f>+IFERROR(VLOOKUP(B4282,'[1]Sum table'!$A:$F,6,FALSE),0)</f>
        <v>0</v>
      </c>
      <c r="F4282">
        <f>+IFERROR(VLOOKUP(B4282,'[1]Sum table'!$A:$G,7,FALSE),0)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ZK114.K182.C042</v>
      </c>
      <c r="C4283">
        <f>+IFERROR(VLOOKUP(B4283,'[1]Sum table'!$A:$D,4,FALSE),0)</f>
        <v>0</v>
      </c>
      <c r="D4283">
        <f>+IFERROR(VLOOKUP(B4283,'[1]Sum table'!$A:$E,5,FALSE),0)</f>
        <v>0</v>
      </c>
      <c r="E4283">
        <f>+IFERROR(VLOOKUP(B4283,'[1]Sum table'!$A:$F,6,FALSE),0)</f>
        <v>0</v>
      </c>
      <c r="F4283">
        <f>+IFERROR(VLOOKUP(B4283,'[1]Sum table'!$A:$G,7,FALSE),0)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ZK114.K183.C042</v>
      </c>
      <c r="C4284">
        <f>+IFERROR(VLOOKUP(B4284,'[1]Sum table'!$A:$D,4,FALSE),0)</f>
        <v>0</v>
      </c>
      <c r="D4284">
        <f>+IFERROR(VLOOKUP(B4284,'[1]Sum table'!$A:$E,5,FALSE),0)</f>
        <v>0</v>
      </c>
      <c r="E4284">
        <f>+IFERROR(VLOOKUP(B4284,'[1]Sum table'!$A:$F,6,FALSE),0)</f>
        <v>0</v>
      </c>
      <c r="F4284">
        <f>+IFERROR(VLOOKUP(B4284,'[1]Sum table'!$A:$G,7,FALSE),0)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ZK114.K184.C042</v>
      </c>
      <c r="C4285">
        <f>+IFERROR(VLOOKUP(B4285,'[1]Sum table'!$A:$D,4,FALSE),0)</f>
        <v>0</v>
      </c>
      <c r="D4285">
        <f>+IFERROR(VLOOKUP(B4285,'[1]Sum table'!$A:$E,5,FALSE),0)</f>
        <v>0</v>
      </c>
      <c r="E4285">
        <f>+IFERROR(VLOOKUP(B4285,'[1]Sum table'!$A:$F,6,FALSE),0)</f>
        <v>0</v>
      </c>
      <c r="F4285">
        <f>+IFERROR(VLOOKUP(B4285,'[1]Sum table'!$A:$G,7,FALSE),0)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ZK114.K185.C042</v>
      </c>
      <c r="C4286">
        <f>+IFERROR(VLOOKUP(B4286,'[1]Sum table'!$A:$D,4,FALSE),0)</f>
        <v>0</v>
      </c>
      <c r="D4286">
        <f>+IFERROR(VLOOKUP(B4286,'[1]Sum table'!$A:$E,5,FALSE),0)</f>
        <v>0</v>
      </c>
      <c r="E4286">
        <f>+IFERROR(VLOOKUP(B4286,'[1]Sum table'!$A:$F,6,FALSE),0)</f>
        <v>0</v>
      </c>
      <c r="F4286">
        <f>+IFERROR(VLOOKUP(B4286,'[1]Sum table'!$A:$G,7,FALSE),0)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ZK114.K186.C042</v>
      </c>
      <c r="C4287">
        <f>+IFERROR(VLOOKUP(B4287,'[1]Sum table'!$A:$D,4,FALSE),0)</f>
        <v>0</v>
      </c>
      <c r="D4287">
        <f>+IFERROR(VLOOKUP(B4287,'[1]Sum table'!$A:$E,5,FALSE),0)</f>
        <v>0</v>
      </c>
      <c r="E4287">
        <f>+IFERROR(VLOOKUP(B4287,'[1]Sum table'!$A:$F,6,FALSE),0)</f>
        <v>0</v>
      </c>
      <c r="F4287">
        <f>+IFERROR(VLOOKUP(B4287,'[1]Sum table'!$A:$G,7,FALSE),0)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ZK114.K187.C042</v>
      </c>
      <c r="C4288">
        <f>+IFERROR(VLOOKUP(B4288,'[1]Sum table'!$A:$D,4,FALSE),0)</f>
        <v>0</v>
      </c>
      <c r="D4288">
        <f>+IFERROR(VLOOKUP(B4288,'[1]Sum table'!$A:$E,5,FALSE),0)</f>
        <v>0</v>
      </c>
      <c r="E4288">
        <f>+IFERROR(VLOOKUP(B4288,'[1]Sum table'!$A:$F,6,FALSE),0)</f>
        <v>0</v>
      </c>
      <c r="F4288">
        <f>+IFERROR(VLOOKUP(B4288,'[1]Sum table'!$A:$G,7,FALSE),0)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ZK114.K188.C042</v>
      </c>
      <c r="C4289">
        <f>+IFERROR(VLOOKUP(B4289,'[1]Sum table'!$A:$D,4,FALSE),0)</f>
        <v>0</v>
      </c>
      <c r="D4289">
        <f>+IFERROR(VLOOKUP(B4289,'[1]Sum table'!$A:$E,5,FALSE),0)</f>
        <v>0</v>
      </c>
      <c r="E4289">
        <f>+IFERROR(VLOOKUP(B4289,'[1]Sum table'!$A:$F,6,FALSE),0)</f>
        <v>0</v>
      </c>
      <c r="F4289">
        <f>+IFERROR(VLOOKUP(B4289,'[1]Sum table'!$A:$G,7,FALSE),0)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ZK114.K189.C042</v>
      </c>
      <c r="C4290">
        <f>+IFERROR(VLOOKUP(B4290,'[1]Sum table'!$A:$D,4,FALSE),0)</f>
        <v>0</v>
      </c>
      <c r="D4290">
        <f>+IFERROR(VLOOKUP(B4290,'[1]Sum table'!$A:$E,5,FALSE),0)</f>
        <v>0</v>
      </c>
      <c r="E4290">
        <f>+IFERROR(VLOOKUP(B4290,'[1]Sum table'!$A:$F,6,FALSE),0)</f>
        <v>0</v>
      </c>
      <c r="F4290">
        <f>+IFERROR(VLOOKUP(B4290,'[1]Sum table'!$A:$G,7,FALSE),0)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ZK114.K190.C042</v>
      </c>
      <c r="C4291">
        <f>+IFERROR(VLOOKUP(B4291,'[1]Sum table'!$A:$D,4,FALSE),0)</f>
        <v>0</v>
      </c>
      <c r="D4291">
        <f>+IFERROR(VLOOKUP(B4291,'[1]Sum table'!$A:$E,5,FALSE),0)</f>
        <v>0</v>
      </c>
      <c r="E4291">
        <f>+IFERROR(VLOOKUP(B4291,'[1]Sum table'!$A:$F,6,FALSE),0)</f>
        <v>0</v>
      </c>
      <c r="F4291">
        <f>+IFERROR(VLOOKUP(B4291,'[1]Sum table'!$A:$G,7,FALSE),0)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ZK114.K191.C042</v>
      </c>
      <c r="C4292">
        <f>+IFERROR(VLOOKUP(B4292,'[1]Sum table'!$A:$D,4,FALSE),0)</f>
        <v>0</v>
      </c>
      <c r="D4292">
        <f>+IFERROR(VLOOKUP(B4292,'[1]Sum table'!$A:$E,5,FALSE),0)</f>
        <v>0</v>
      </c>
      <c r="E4292">
        <f>+IFERROR(VLOOKUP(B4292,'[1]Sum table'!$A:$F,6,FALSE),0)</f>
        <v>0</v>
      </c>
      <c r="F4292">
        <f>+IFERROR(VLOOKUP(B4292,'[1]Sum table'!$A:$G,7,FALSE),0)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ZK114.K192.C042</v>
      </c>
      <c r="C4293">
        <f>+IFERROR(VLOOKUP(B4293,'[1]Sum table'!$A:$D,4,FALSE),0)</f>
        <v>0</v>
      </c>
      <c r="D4293">
        <f>+IFERROR(VLOOKUP(B4293,'[1]Sum table'!$A:$E,5,FALSE),0)</f>
        <v>0</v>
      </c>
      <c r="E4293">
        <f>+IFERROR(VLOOKUP(B4293,'[1]Sum table'!$A:$F,6,FALSE),0)</f>
        <v>0</v>
      </c>
      <c r="F4293">
        <f>+IFERROR(VLOOKUP(B4293,'[1]Sum table'!$A:$G,7,FALSE),0)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ZK114.K193.C042</v>
      </c>
      <c r="C4294">
        <f>+IFERROR(VLOOKUP(B4294,'[1]Sum table'!$A:$D,4,FALSE),0)</f>
        <v>0</v>
      </c>
      <c r="D4294">
        <f>+IFERROR(VLOOKUP(B4294,'[1]Sum table'!$A:$E,5,FALSE),0)</f>
        <v>0</v>
      </c>
      <c r="E4294">
        <f>+IFERROR(VLOOKUP(B4294,'[1]Sum table'!$A:$F,6,FALSE),0)</f>
        <v>0</v>
      </c>
      <c r="F4294">
        <f>+IFERROR(VLOOKUP(B4294,'[1]Sum table'!$A:$G,7,FALSE),0)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ZK114.K194.C042</v>
      </c>
      <c r="C4295">
        <f>+IFERROR(VLOOKUP(B4295,'[1]Sum table'!$A:$D,4,FALSE),0)</f>
        <v>0</v>
      </c>
      <c r="D4295">
        <f>+IFERROR(VLOOKUP(B4295,'[1]Sum table'!$A:$E,5,FALSE),0)</f>
        <v>0</v>
      </c>
      <c r="E4295">
        <f>+IFERROR(VLOOKUP(B4295,'[1]Sum table'!$A:$F,6,FALSE),0)</f>
        <v>0</v>
      </c>
      <c r="F4295">
        <f>+IFERROR(VLOOKUP(B4295,'[1]Sum table'!$A:$G,7,FALSE),0)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ZK114.K195.C042</v>
      </c>
      <c r="C4296">
        <f>+IFERROR(VLOOKUP(B4296,'[1]Sum table'!$A:$D,4,FALSE),0)</f>
        <v>0</v>
      </c>
      <c r="D4296">
        <f>+IFERROR(VLOOKUP(B4296,'[1]Sum table'!$A:$E,5,FALSE),0)</f>
        <v>0</v>
      </c>
      <c r="E4296">
        <f>+IFERROR(VLOOKUP(B4296,'[1]Sum table'!$A:$F,6,FALSE),0)</f>
        <v>0</v>
      </c>
      <c r="F4296">
        <f>+IFERROR(VLOOKUP(B4296,'[1]Sum table'!$A:$G,7,FALSE),0)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ZK114.K196.C042</v>
      </c>
      <c r="C4297">
        <f>+IFERROR(VLOOKUP(B4297,'[1]Sum table'!$A:$D,4,FALSE),0)</f>
        <v>0</v>
      </c>
      <c r="D4297">
        <f>+IFERROR(VLOOKUP(B4297,'[1]Sum table'!$A:$E,5,FALSE),0)</f>
        <v>0</v>
      </c>
      <c r="E4297">
        <f>+IFERROR(VLOOKUP(B4297,'[1]Sum table'!$A:$F,6,FALSE),0)</f>
        <v>0</v>
      </c>
      <c r="F4297">
        <f>+IFERROR(VLOOKUP(B4297,'[1]Sum table'!$A:$G,7,FALSE),0)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ZK114.K197.C042</v>
      </c>
      <c r="C4298">
        <f>+IFERROR(VLOOKUP(B4298,'[1]Sum table'!$A:$D,4,FALSE),0)</f>
        <v>0</v>
      </c>
      <c r="D4298">
        <f>+IFERROR(VLOOKUP(B4298,'[1]Sum table'!$A:$E,5,FALSE),0)</f>
        <v>0</v>
      </c>
      <c r="E4298">
        <f>+IFERROR(VLOOKUP(B4298,'[1]Sum table'!$A:$F,6,FALSE),0)</f>
        <v>0</v>
      </c>
      <c r="F4298">
        <f>+IFERROR(VLOOKUP(B4298,'[1]Sum table'!$A:$G,7,FALSE),0)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ZK114.K198.C042</v>
      </c>
      <c r="C4299">
        <f>+IFERROR(VLOOKUP(B4299,'[1]Sum table'!$A:$D,4,FALSE),0)</f>
        <v>0</v>
      </c>
      <c r="D4299">
        <f>+IFERROR(VLOOKUP(B4299,'[1]Sum table'!$A:$E,5,FALSE),0)</f>
        <v>0</v>
      </c>
      <c r="E4299">
        <f>+IFERROR(VLOOKUP(B4299,'[1]Sum table'!$A:$F,6,FALSE),0)</f>
        <v>0</v>
      </c>
      <c r="F4299">
        <f>+IFERROR(VLOOKUP(B4299,'[1]Sum table'!$A:$G,7,FALSE),0)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ZK114.K199.C042</v>
      </c>
      <c r="C4300">
        <f>+IFERROR(VLOOKUP(B4300,'[1]Sum table'!$A:$D,4,FALSE),0)</f>
        <v>0</v>
      </c>
      <c r="D4300">
        <f>+IFERROR(VLOOKUP(B4300,'[1]Sum table'!$A:$E,5,FALSE),0)</f>
        <v>0</v>
      </c>
      <c r="E4300">
        <f>+IFERROR(VLOOKUP(B4300,'[1]Sum table'!$A:$F,6,FALSE),0)</f>
        <v>0</v>
      </c>
      <c r="F4300">
        <f>+IFERROR(VLOOKUP(B4300,'[1]Sum table'!$A:$G,7,FALSE),0)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ZK114.K200.C042</v>
      </c>
      <c r="C4301">
        <f>+IFERROR(VLOOKUP(B4301,'[1]Sum table'!$A:$D,4,FALSE),0)</f>
        <v>0</v>
      </c>
      <c r="D4301">
        <f>+IFERROR(VLOOKUP(B4301,'[1]Sum table'!$A:$E,5,FALSE),0)</f>
        <v>0</v>
      </c>
      <c r="E4301">
        <f>+IFERROR(VLOOKUP(B4301,'[1]Sum table'!$A:$F,6,FALSE),0)</f>
        <v>0</v>
      </c>
      <c r="F4301">
        <f>+IFERROR(VLOOKUP(B4301,'[1]Sum table'!$A:$G,7,FALSE),0)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ZK114.K201.C042</v>
      </c>
      <c r="C4302">
        <f>+IFERROR(VLOOKUP(B4302,'[1]Sum table'!$A:$D,4,FALSE),0)</f>
        <v>0</v>
      </c>
      <c r="D4302">
        <f>+IFERROR(VLOOKUP(B4302,'[1]Sum table'!$A:$E,5,FALSE),0)</f>
        <v>0</v>
      </c>
      <c r="E4302">
        <f>+IFERROR(VLOOKUP(B4302,'[1]Sum table'!$A:$F,6,FALSE),0)</f>
        <v>0</v>
      </c>
      <c r="F4302">
        <f>+IFERROR(VLOOKUP(B4302,'[1]Sum table'!$A:$G,7,FALSE),0)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ZK114.K202.C042</v>
      </c>
      <c r="C4303">
        <f>+IFERROR(VLOOKUP(B4303,'[1]Sum table'!$A:$D,4,FALSE),0)</f>
        <v>0</v>
      </c>
      <c r="D4303">
        <f>+IFERROR(VLOOKUP(B4303,'[1]Sum table'!$A:$E,5,FALSE),0)</f>
        <v>0</v>
      </c>
      <c r="E4303">
        <f>+IFERROR(VLOOKUP(B4303,'[1]Sum table'!$A:$F,6,FALSE),0)</f>
        <v>0</v>
      </c>
      <c r="F4303">
        <f>+IFERROR(VLOOKUP(B4303,'[1]Sum table'!$A:$G,7,FALSE),0)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ZK114.K203.C042</v>
      </c>
      <c r="C4304">
        <f>+IFERROR(VLOOKUP(B4304,'[1]Sum table'!$A:$D,4,FALSE),0)</f>
        <v>0</v>
      </c>
      <c r="D4304">
        <f>+IFERROR(VLOOKUP(B4304,'[1]Sum table'!$A:$E,5,FALSE),0)</f>
        <v>0</v>
      </c>
      <c r="E4304">
        <f>+IFERROR(VLOOKUP(B4304,'[1]Sum table'!$A:$F,6,FALSE),0)</f>
        <v>0</v>
      </c>
      <c r="F4304">
        <f>+IFERROR(VLOOKUP(B4304,'[1]Sum table'!$A:$G,7,FALSE),0)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ZK114.K204.C042</v>
      </c>
      <c r="C4305">
        <f>+IFERROR(VLOOKUP(B4305,'[1]Sum table'!$A:$D,4,FALSE),0)</f>
        <v>0</v>
      </c>
      <c r="D4305">
        <f>+IFERROR(VLOOKUP(B4305,'[1]Sum table'!$A:$E,5,FALSE),0)</f>
        <v>0</v>
      </c>
      <c r="E4305">
        <f>+IFERROR(VLOOKUP(B4305,'[1]Sum table'!$A:$F,6,FALSE),0)</f>
        <v>0</v>
      </c>
      <c r="F4305">
        <f>+IFERROR(VLOOKUP(B4305,'[1]Sum table'!$A:$G,7,FALSE),0)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ZK114.K205.C042</v>
      </c>
      <c r="C4306">
        <f>+IFERROR(VLOOKUP(B4306,'[1]Sum table'!$A:$D,4,FALSE),0)</f>
        <v>0</v>
      </c>
      <c r="D4306">
        <f>+IFERROR(VLOOKUP(B4306,'[1]Sum table'!$A:$E,5,FALSE),0)</f>
        <v>0</v>
      </c>
      <c r="E4306">
        <f>+IFERROR(VLOOKUP(B4306,'[1]Sum table'!$A:$F,6,FALSE),0)</f>
        <v>0</v>
      </c>
      <c r="F4306">
        <f>+IFERROR(VLOOKUP(B4306,'[1]Sum table'!$A:$G,7,FALSE),0)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ZK114.K206.C042</v>
      </c>
      <c r="C4307">
        <f>+IFERROR(VLOOKUP(B4307,'[1]Sum table'!$A:$D,4,FALSE),0)</f>
        <v>0</v>
      </c>
      <c r="D4307">
        <f>+IFERROR(VLOOKUP(B4307,'[1]Sum table'!$A:$E,5,FALSE),0)</f>
        <v>0</v>
      </c>
      <c r="E4307">
        <f>+IFERROR(VLOOKUP(B4307,'[1]Sum table'!$A:$F,6,FALSE),0)</f>
        <v>0</v>
      </c>
      <c r="F4307">
        <f>+IFERROR(VLOOKUP(B4307,'[1]Sum table'!$A:$G,7,FALSE),0)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ZK114.K207.C042</v>
      </c>
      <c r="C4308">
        <f>+IFERROR(VLOOKUP(B4308,'[1]Sum table'!$A:$D,4,FALSE),0)</f>
        <v>0</v>
      </c>
      <c r="D4308">
        <f>+IFERROR(VLOOKUP(B4308,'[1]Sum table'!$A:$E,5,FALSE),0)</f>
        <v>0</v>
      </c>
      <c r="E4308">
        <f>+IFERROR(VLOOKUP(B4308,'[1]Sum table'!$A:$F,6,FALSE),0)</f>
        <v>0</v>
      </c>
      <c r="F4308">
        <f>+IFERROR(VLOOKUP(B4308,'[1]Sum table'!$A:$G,7,FALSE),0)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ZK114.K208.C042</v>
      </c>
      <c r="C4309">
        <f>+IFERROR(VLOOKUP(B4309,'[1]Sum table'!$A:$D,4,FALSE),0)</f>
        <v>0</v>
      </c>
      <c r="D4309">
        <f>+IFERROR(VLOOKUP(B4309,'[1]Sum table'!$A:$E,5,FALSE),0)</f>
        <v>0</v>
      </c>
      <c r="E4309">
        <f>+IFERROR(VLOOKUP(B4309,'[1]Sum table'!$A:$F,6,FALSE),0)</f>
        <v>0</v>
      </c>
      <c r="F4309">
        <f>+IFERROR(VLOOKUP(B4309,'[1]Sum table'!$A:$G,7,FALSE),0)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ZK114.K209.C042</v>
      </c>
      <c r="C4310">
        <f>+IFERROR(VLOOKUP(B4310,'[1]Sum table'!$A:$D,4,FALSE),0)</f>
        <v>0</v>
      </c>
      <c r="D4310">
        <f>+IFERROR(VLOOKUP(B4310,'[1]Sum table'!$A:$E,5,FALSE),0)</f>
        <v>0</v>
      </c>
      <c r="E4310">
        <f>+IFERROR(VLOOKUP(B4310,'[1]Sum table'!$A:$F,6,FALSE),0)</f>
        <v>0</v>
      </c>
      <c r="F4310">
        <f>+IFERROR(VLOOKUP(B4310,'[1]Sum table'!$A:$G,7,FALSE),0)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ZK114.K210.C042</v>
      </c>
      <c r="C4311">
        <f>+IFERROR(VLOOKUP(B4311,'[1]Sum table'!$A:$D,4,FALSE),0)</f>
        <v>0</v>
      </c>
      <c r="D4311">
        <f>+IFERROR(VLOOKUP(B4311,'[1]Sum table'!$A:$E,5,FALSE),0)</f>
        <v>0</v>
      </c>
      <c r="E4311">
        <f>+IFERROR(VLOOKUP(B4311,'[1]Sum table'!$A:$F,6,FALSE),0)</f>
        <v>0</v>
      </c>
      <c r="F4311">
        <f>+IFERROR(VLOOKUP(B4311,'[1]Sum table'!$A:$G,7,FALSE),0)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ZK114.K211.C042</v>
      </c>
      <c r="C4312">
        <f>+IFERROR(VLOOKUP(B4312,'[1]Sum table'!$A:$D,4,FALSE),0)</f>
        <v>0</v>
      </c>
      <c r="D4312">
        <f>+IFERROR(VLOOKUP(B4312,'[1]Sum table'!$A:$E,5,FALSE),0)</f>
        <v>0</v>
      </c>
      <c r="E4312">
        <f>+IFERROR(VLOOKUP(B4312,'[1]Sum table'!$A:$F,6,FALSE),0)</f>
        <v>0</v>
      </c>
      <c r="F4312">
        <f>+IFERROR(VLOOKUP(B4312,'[1]Sum table'!$A:$G,7,FALSE),0)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ZK114.K212.C042</v>
      </c>
      <c r="C4313">
        <f>+IFERROR(VLOOKUP(B4313,'[1]Sum table'!$A:$D,4,FALSE),0)</f>
        <v>0</v>
      </c>
      <c r="D4313">
        <f>+IFERROR(VLOOKUP(B4313,'[1]Sum table'!$A:$E,5,FALSE),0)</f>
        <v>0</v>
      </c>
      <c r="E4313">
        <f>+IFERROR(VLOOKUP(B4313,'[1]Sum table'!$A:$F,6,FALSE),0)</f>
        <v>0</v>
      </c>
      <c r="F4313">
        <f>+IFERROR(VLOOKUP(B4313,'[1]Sum table'!$A:$G,7,FALSE),0)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ZK114.K213.C042</v>
      </c>
      <c r="C4314">
        <f>+IFERROR(VLOOKUP(B4314,'[1]Sum table'!$A:$D,4,FALSE),0)</f>
        <v>0</v>
      </c>
      <c r="D4314">
        <f>+IFERROR(VLOOKUP(B4314,'[1]Sum table'!$A:$E,5,FALSE),0)</f>
        <v>0</v>
      </c>
      <c r="E4314">
        <f>+IFERROR(VLOOKUP(B4314,'[1]Sum table'!$A:$F,6,FALSE),0)</f>
        <v>0</v>
      </c>
      <c r="F4314">
        <f>+IFERROR(VLOOKUP(B4314,'[1]Sum table'!$A:$G,7,FALSE),0)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ZK114.K214.C042</v>
      </c>
      <c r="C4315">
        <f>+IFERROR(VLOOKUP(B4315,'[1]Sum table'!$A:$D,4,FALSE),0)</f>
        <v>0</v>
      </c>
      <c r="D4315">
        <f>+IFERROR(VLOOKUP(B4315,'[1]Sum table'!$A:$E,5,FALSE),0)</f>
        <v>0</v>
      </c>
      <c r="E4315">
        <f>+IFERROR(VLOOKUP(B4315,'[1]Sum table'!$A:$F,6,FALSE),0)</f>
        <v>0</v>
      </c>
      <c r="F4315">
        <f>+IFERROR(VLOOKUP(B4315,'[1]Sum table'!$A:$G,7,FALSE),0)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ZK114.K215.C042</v>
      </c>
      <c r="C4316">
        <f>+IFERROR(VLOOKUP(B4316,'[1]Sum table'!$A:$D,4,FALSE),0)</f>
        <v>0</v>
      </c>
      <c r="D4316">
        <f>+IFERROR(VLOOKUP(B4316,'[1]Sum table'!$A:$E,5,FALSE),0)</f>
        <v>0</v>
      </c>
      <c r="E4316">
        <f>+IFERROR(VLOOKUP(B4316,'[1]Sum table'!$A:$F,6,FALSE),0)</f>
        <v>0</v>
      </c>
      <c r="F4316">
        <f>+IFERROR(VLOOKUP(B4316,'[1]Sum table'!$A:$G,7,FALSE),0)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ZK114.K216.C042</v>
      </c>
      <c r="C4317">
        <f>+IFERROR(VLOOKUP(B4317,'[1]Sum table'!$A:$D,4,FALSE),0)</f>
        <v>0</v>
      </c>
      <c r="D4317">
        <f>+IFERROR(VLOOKUP(B4317,'[1]Sum table'!$A:$E,5,FALSE),0)</f>
        <v>0</v>
      </c>
      <c r="E4317">
        <f>+IFERROR(VLOOKUP(B4317,'[1]Sum table'!$A:$F,6,FALSE),0)</f>
        <v>0</v>
      </c>
      <c r="F4317">
        <f>+IFERROR(VLOOKUP(B4317,'[1]Sum table'!$A:$G,7,FALSE),0)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ZK114.K217.C042</v>
      </c>
      <c r="C4318">
        <f>+IFERROR(VLOOKUP(B4318,'[1]Sum table'!$A:$D,4,FALSE),0)</f>
        <v>0</v>
      </c>
      <c r="D4318">
        <f>+IFERROR(VLOOKUP(B4318,'[1]Sum table'!$A:$E,5,FALSE),0)</f>
        <v>0</v>
      </c>
      <c r="E4318">
        <f>+IFERROR(VLOOKUP(B4318,'[1]Sum table'!$A:$F,6,FALSE),0)</f>
        <v>0</v>
      </c>
      <c r="F4318">
        <f>+IFERROR(VLOOKUP(B4318,'[1]Sum table'!$A:$G,7,FALSE),0)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ZK114.K218.C042</v>
      </c>
      <c r="C4319">
        <f>+IFERROR(VLOOKUP(B4319,'[1]Sum table'!$A:$D,4,FALSE),0)</f>
        <v>0</v>
      </c>
      <c r="D4319">
        <f>+IFERROR(VLOOKUP(B4319,'[1]Sum table'!$A:$E,5,FALSE),0)</f>
        <v>0</v>
      </c>
      <c r="E4319">
        <f>+IFERROR(VLOOKUP(B4319,'[1]Sum table'!$A:$F,6,FALSE),0)</f>
        <v>0</v>
      </c>
      <c r="F4319">
        <f>+IFERROR(VLOOKUP(B4319,'[1]Sum table'!$A:$G,7,FALSE),0)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ZK114.K219.C042</v>
      </c>
      <c r="C4320">
        <f>+IFERROR(VLOOKUP(B4320,'[1]Sum table'!$A:$D,4,FALSE),0)</f>
        <v>0</v>
      </c>
      <c r="D4320">
        <f>+IFERROR(VLOOKUP(B4320,'[1]Sum table'!$A:$E,5,FALSE),0)</f>
        <v>0</v>
      </c>
      <c r="E4320">
        <f>+IFERROR(VLOOKUP(B4320,'[1]Sum table'!$A:$F,6,FALSE),0)</f>
        <v>0</v>
      </c>
      <c r="F4320">
        <f>+IFERROR(VLOOKUP(B4320,'[1]Sum table'!$A:$G,7,FALSE),0)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ZK114.K220.C042</v>
      </c>
      <c r="C4321">
        <f>+IFERROR(VLOOKUP(B4321,'[1]Sum table'!$A:$D,4,FALSE),0)</f>
        <v>0</v>
      </c>
      <c r="D4321">
        <f>+IFERROR(VLOOKUP(B4321,'[1]Sum table'!$A:$E,5,FALSE),0)</f>
        <v>0</v>
      </c>
      <c r="E4321">
        <f>+IFERROR(VLOOKUP(B4321,'[1]Sum table'!$A:$F,6,FALSE),0)</f>
        <v>0</v>
      </c>
      <c r="F4321">
        <f>+IFERROR(VLOOKUP(B4321,'[1]Sum table'!$A:$G,7,FALSE),0)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ZK114.K221.C042</v>
      </c>
      <c r="C4322">
        <f>+IFERROR(VLOOKUP(B4322,'[1]Sum table'!$A:$D,4,FALSE),0)</f>
        <v>0</v>
      </c>
      <c r="D4322">
        <f>+IFERROR(VLOOKUP(B4322,'[1]Sum table'!$A:$E,5,FALSE),0)</f>
        <v>0</v>
      </c>
      <c r="E4322">
        <f>+IFERROR(VLOOKUP(B4322,'[1]Sum table'!$A:$F,6,FALSE),0)</f>
        <v>0</v>
      </c>
      <c r="F4322">
        <f>+IFERROR(VLOOKUP(B4322,'[1]Sum table'!$A:$G,7,FALSE),0)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ZK114.K222.C042</v>
      </c>
      <c r="C4323">
        <f>+IFERROR(VLOOKUP(B4323,'[1]Sum table'!$A:$D,4,FALSE),0)</f>
        <v>0</v>
      </c>
      <c r="D4323">
        <f>+IFERROR(VLOOKUP(B4323,'[1]Sum table'!$A:$E,5,FALSE),0)</f>
        <v>0</v>
      </c>
      <c r="E4323">
        <f>+IFERROR(VLOOKUP(B4323,'[1]Sum table'!$A:$F,6,FALSE),0)</f>
        <v>0</v>
      </c>
      <c r="F4323">
        <f>+IFERROR(VLOOKUP(B4323,'[1]Sum table'!$A:$G,7,FALSE),0)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ZK114.K223.C042</v>
      </c>
      <c r="C4324">
        <f>+IFERROR(VLOOKUP(B4324,'[1]Sum table'!$A:$D,4,FALSE),0)</f>
        <v>0</v>
      </c>
      <c r="D4324">
        <f>+IFERROR(VLOOKUP(B4324,'[1]Sum table'!$A:$E,5,FALSE),0)</f>
        <v>0</v>
      </c>
      <c r="E4324">
        <f>+IFERROR(VLOOKUP(B4324,'[1]Sum table'!$A:$F,6,FALSE),0)</f>
        <v>0</v>
      </c>
      <c r="F4324">
        <f>+IFERROR(VLOOKUP(B4324,'[1]Sum table'!$A:$G,7,FALSE),0)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ZK114.K224.C042</v>
      </c>
      <c r="C4325">
        <f>+IFERROR(VLOOKUP(B4325,'[1]Sum table'!$A:$D,4,FALSE),0)</f>
        <v>0</v>
      </c>
      <c r="D4325">
        <f>+IFERROR(VLOOKUP(B4325,'[1]Sum table'!$A:$E,5,FALSE),0)</f>
        <v>0</v>
      </c>
      <c r="E4325">
        <f>+IFERROR(VLOOKUP(B4325,'[1]Sum table'!$A:$F,6,FALSE),0)</f>
        <v>0</v>
      </c>
      <c r="F4325">
        <f>+IFERROR(VLOOKUP(B4325,'[1]Sum table'!$A:$G,7,FALSE),0)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ZK114.K225.C042</v>
      </c>
      <c r="C4326">
        <f>+IFERROR(VLOOKUP(B4326,'[1]Sum table'!$A:$D,4,FALSE),0)</f>
        <v>0</v>
      </c>
      <c r="D4326">
        <f>+IFERROR(VLOOKUP(B4326,'[1]Sum table'!$A:$E,5,FALSE),0)</f>
        <v>0</v>
      </c>
      <c r="E4326">
        <f>+IFERROR(VLOOKUP(B4326,'[1]Sum table'!$A:$F,6,FALSE),0)</f>
        <v>0</v>
      </c>
      <c r="F4326">
        <f>+IFERROR(VLOOKUP(B4326,'[1]Sum table'!$A:$G,7,FALSE),0)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ZK114.K226.C042</v>
      </c>
      <c r="C4327">
        <f>+IFERROR(VLOOKUP(B4327,'[1]Sum table'!$A:$D,4,FALSE),0)</f>
        <v>0</v>
      </c>
      <c r="D4327">
        <f>+IFERROR(VLOOKUP(B4327,'[1]Sum table'!$A:$E,5,FALSE),0)</f>
        <v>0</v>
      </c>
      <c r="E4327">
        <f>+IFERROR(VLOOKUP(B4327,'[1]Sum table'!$A:$F,6,FALSE),0)</f>
        <v>0</v>
      </c>
      <c r="F4327">
        <f>+IFERROR(VLOOKUP(B4327,'[1]Sum table'!$A:$G,7,FALSE),0)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ZK114.K227.C042</v>
      </c>
      <c r="C4328">
        <f>+IFERROR(VLOOKUP(B4328,'[1]Sum table'!$A:$D,4,FALSE),0)</f>
        <v>0</v>
      </c>
      <c r="D4328">
        <f>+IFERROR(VLOOKUP(B4328,'[1]Sum table'!$A:$E,5,FALSE),0)</f>
        <v>0</v>
      </c>
      <c r="E4328">
        <f>+IFERROR(VLOOKUP(B4328,'[1]Sum table'!$A:$F,6,FALSE),0)</f>
        <v>0</v>
      </c>
      <c r="F4328">
        <f>+IFERROR(VLOOKUP(B4328,'[1]Sum table'!$A:$G,7,FALSE),0)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ZK114.K228.C042</v>
      </c>
      <c r="C4329">
        <f>+IFERROR(VLOOKUP(B4329,'[1]Sum table'!$A:$D,4,FALSE),0)</f>
        <v>0</v>
      </c>
      <c r="D4329">
        <f>+IFERROR(VLOOKUP(B4329,'[1]Sum table'!$A:$E,5,FALSE),0)</f>
        <v>0</v>
      </c>
      <c r="E4329">
        <f>+IFERROR(VLOOKUP(B4329,'[1]Sum table'!$A:$F,6,FALSE),0)</f>
        <v>0</v>
      </c>
      <c r="F4329">
        <f>+IFERROR(VLOOKUP(B4329,'[1]Sum table'!$A:$G,7,FALSE),0)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ZK114.K229.C042</v>
      </c>
      <c r="C4330">
        <f>+IFERROR(VLOOKUP(B4330,'[1]Sum table'!$A:$D,4,FALSE),0)</f>
        <v>0</v>
      </c>
      <c r="D4330">
        <f>+IFERROR(VLOOKUP(B4330,'[1]Sum table'!$A:$E,5,FALSE),0)</f>
        <v>0</v>
      </c>
      <c r="E4330">
        <f>+IFERROR(VLOOKUP(B4330,'[1]Sum table'!$A:$F,6,FALSE),0)</f>
        <v>0</v>
      </c>
      <c r="F4330">
        <f>+IFERROR(VLOOKUP(B4330,'[1]Sum table'!$A:$G,7,FALSE),0)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ZK114.K230.C042</v>
      </c>
      <c r="C4331">
        <f>+IFERROR(VLOOKUP(B4331,'[1]Sum table'!$A:$D,4,FALSE),0)</f>
        <v>0</v>
      </c>
      <c r="D4331">
        <f>+IFERROR(VLOOKUP(B4331,'[1]Sum table'!$A:$E,5,FALSE),0)</f>
        <v>0</v>
      </c>
      <c r="E4331">
        <f>+IFERROR(VLOOKUP(B4331,'[1]Sum table'!$A:$F,6,FALSE),0)</f>
        <v>0</v>
      </c>
      <c r="F4331">
        <f>+IFERROR(VLOOKUP(B4331,'[1]Sum table'!$A:$G,7,FALSE),0)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ZK114.K231.C042</v>
      </c>
      <c r="C4332">
        <f>+IFERROR(VLOOKUP(B4332,'[1]Sum table'!$A:$D,4,FALSE),0)</f>
        <v>0</v>
      </c>
      <c r="D4332">
        <f>+IFERROR(VLOOKUP(B4332,'[1]Sum table'!$A:$E,5,FALSE),0)</f>
        <v>0</v>
      </c>
      <c r="E4332">
        <f>+IFERROR(VLOOKUP(B4332,'[1]Sum table'!$A:$F,6,FALSE),0)</f>
        <v>0</v>
      </c>
      <c r="F4332">
        <f>+IFERROR(VLOOKUP(B4332,'[1]Sum table'!$A:$G,7,FALSE),0)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ZK114.K232.C042</v>
      </c>
      <c r="C4333">
        <f>+IFERROR(VLOOKUP(B4333,'[1]Sum table'!$A:$D,4,FALSE),0)</f>
        <v>0</v>
      </c>
      <c r="D4333">
        <f>+IFERROR(VLOOKUP(B4333,'[1]Sum table'!$A:$E,5,FALSE),0)</f>
        <v>0</v>
      </c>
      <c r="E4333">
        <f>+IFERROR(VLOOKUP(B4333,'[1]Sum table'!$A:$F,6,FALSE),0)</f>
        <v>0</v>
      </c>
      <c r="F4333">
        <f>+IFERROR(VLOOKUP(B4333,'[1]Sum table'!$A:$G,7,FALSE),0)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ZK114.K233.C042</v>
      </c>
      <c r="C4334">
        <f>+IFERROR(VLOOKUP(B4334,'[1]Sum table'!$A:$D,4,FALSE),0)</f>
        <v>0</v>
      </c>
      <c r="D4334">
        <f>+IFERROR(VLOOKUP(B4334,'[1]Sum table'!$A:$E,5,FALSE),0)</f>
        <v>0</v>
      </c>
      <c r="E4334">
        <f>+IFERROR(VLOOKUP(B4334,'[1]Sum table'!$A:$F,6,FALSE),0)</f>
        <v>0</v>
      </c>
      <c r="F4334">
        <f>+IFERROR(VLOOKUP(B4334,'[1]Sum table'!$A:$G,7,FALSE),0)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ZK114.K234.C042</v>
      </c>
      <c r="C4335">
        <f>+IFERROR(VLOOKUP(B4335,'[1]Sum table'!$A:$D,4,FALSE),0)</f>
        <v>0</v>
      </c>
      <c r="D4335">
        <f>+IFERROR(VLOOKUP(B4335,'[1]Sum table'!$A:$E,5,FALSE),0)</f>
        <v>0</v>
      </c>
      <c r="E4335">
        <f>+IFERROR(VLOOKUP(B4335,'[1]Sum table'!$A:$F,6,FALSE),0)</f>
        <v>0</v>
      </c>
      <c r="F4335">
        <f>+IFERROR(VLOOKUP(B4335,'[1]Sum table'!$A:$G,7,FALSE),0)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ZK114.K235.C042</v>
      </c>
      <c r="C4336">
        <f>+IFERROR(VLOOKUP(B4336,'[1]Sum table'!$A:$D,4,FALSE),0)</f>
        <v>0</v>
      </c>
      <c r="D4336">
        <f>+IFERROR(VLOOKUP(B4336,'[1]Sum table'!$A:$E,5,FALSE),0)</f>
        <v>0</v>
      </c>
      <c r="E4336">
        <f>+IFERROR(VLOOKUP(B4336,'[1]Sum table'!$A:$F,6,FALSE),0)</f>
        <v>0</v>
      </c>
      <c r="F4336">
        <f>+IFERROR(VLOOKUP(B4336,'[1]Sum table'!$A:$G,7,FALSE),0)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ZK114.K236.C042</v>
      </c>
      <c r="C4337">
        <f>+IFERROR(VLOOKUP(B4337,'[1]Sum table'!$A:$D,4,FALSE),0)</f>
        <v>0</v>
      </c>
      <c r="D4337">
        <f>+IFERROR(VLOOKUP(B4337,'[1]Sum table'!$A:$E,5,FALSE),0)</f>
        <v>0</v>
      </c>
      <c r="E4337">
        <f>+IFERROR(VLOOKUP(B4337,'[1]Sum table'!$A:$F,6,FALSE),0)</f>
        <v>0</v>
      </c>
      <c r="F4337">
        <f>+IFERROR(VLOOKUP(B4337,'[1]Sum table'!$A:$G,7,FALSE),0)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ZK114.K237.C042</v>
      </c>
      <c r="C4338">
        <f>+IFERROR(VLOOKUP(B4338,'[1]Sum table'!$A:$D,4,FALSE),0)</f>
        <v>0</v>
      </c>
      <c r="D4338">
        <f>+IFERROR(VLOOKUP(B4338,'[1]Sum table'!$A:$E,5,FALSE),0)</f>
        <v>0</v>
      </c>
      <c r="E4338">
        <f>+IFERROR(VLOOKUP(B4338,'[1]Sum table'!$A:$F,6,FALSE),0)</f>
        <v>0</v>
      </c>
      <c r="F4338">
        <f>+IFERROR(VLOOKUP(B4338,'[1]Sum table'!$A:$G,7,FALSE),0)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ZK114.K238.C042</v>
      </c>
      <c r="C4339">
        <f>+IFERROR(VLOOKUP(B4339,'[1]Sum table'!$A:$D,4,FALSE),0)</f>
        <v>0</v>
      </c>
      <c r="D4339">
        <f>+IFERROR(VLOOKUP(B4339,'[1]Sum table'!$A:$E,5,FALSE),0)</f>
        <v>0</v>
      </c>
      <c r="E4339">
        <f>+IFERROR(VLOOKUP(B4339,'[1]Sum table'!$A:$F,6,FALSE),0)</f>
        <v>0</v>
      </c>
      <c r="F4339">
        <f>+IFERROR(VLOOKUP(B4339,'[1]Sum table'!$A:$G,7,FALSE),0)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ZK114.K239.C042</v>
      </c>
      <c r="C4340">
        <f>+IFERROR(VLOOKUP(B4340,'[1]Sum table'!$A:$D,4,FALSE),0)</f>
        <v>0</v>
      </c>
      <c r="D4340">
        <f>+IFERROR(VLOOKUP(B4340,'[1]Sum table'!$A:$E,5,FALSE),0)</f>
        <v>0</v>
      </c>
      <c r="E4340">
        <f>+IFERROR(VLOOKUP(B4340,'[1]Sum table'!$A:$F,6,FALSE),0)</f>
        <v>0</v>
      </c>
      <c r="F4340">
        <f>+IFERROR(VLOOKUP(B4340,'[1]Sum table'!$A:$G,7,FALSE),0)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ZK114.K240.C042</v>
      </c>
      <c r="C4341">
        <f>+IFERROR(VLOOKUP(B4341,'[1]Sum table'!$A:$D,4,FALSE),0)</f>
        <v>0</v>
      </c>
      <c r="D4341">
        <f>+IFERROR(VLOOKUP(B4341,'[1]Sum table'!$A:$E,5,FALSE),0)</f>
        <v>0</v>
      </c>
      <c r="E4341">
        <f>+IFERROR(VLOOKUP(B4341,'[1]Sum table'!$A:$F,6,FALSE),0)</f>
        <v>0</v>
      </c>
      <c r="F4341">
        <f>+IFERROR(VLOOKUP(B4341,'[1]Sum table'!$A:$G,7,FALSE),0)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ZK114.K241.C042</v>
      </c>
      <c r="C4342">
        <f>+IFERROR(VLOOKUP(B4342,'[1]Sum table'!$A:$D,4,FALSE),0)</f>
        <v>0</v>
      </c>
      <c r="D4342">
        <f>+IFERROR(VLOOKUP(B4342,'[1]Sum table'!$A:$E,5,FALSE),0)</f>
        <v>0</v>
      </c>
      <c r="E4342">
        <f>+IFERROR(VLOOKUP(B4342,'[1]Sum table'!$A:$F,6,FALSE),0)</f>
        <v>0</v>
      </c>
      <c r="F4342">
        <f>+IFERROR(VLOOKUP(B4342,'[1]Sum table'!$A:$G,7,FALSE),0)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ZK114.K242.C042</v>
      </c>
      <c r="C4343">
        <f>+IFERROR(VLOOKUP(B4343,'[1]Sum table'!$A:$D,4,FALSE),0)</f>
        <v>0</v>
      </c>
      <c r="D4343">
        <f>+IFERROR(VLOOKUP(B4343,'[1]Sum table'!$A:$E,5,FALSE),0)</f>
        <v>0</v>
      </c>
      <c r="E4343">
        <f>+IFERROR(VLOOKUP(B4343,'[1]Sum table'!$A:$F,6,FALSE),0)</f>
        <v>0</v>
      </c>
      <c r="F4343">
        <f>+IFERROR(VLOOKUP(B4343,'[1]Sum table'!$A:$G,7,FALSE),0)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ZK114.K243.C042</v>
      </c>
      <c r="C4344">
        <f>+IFERROR(VLOOKUP(B4344,'[1]Sum table'!$A:$D,4,FALSE),0)</f>
        <v>0</v>
      </c>
      <c r="D4344">
        <f>+IFERROR(VLOOKUP(B4344,'[1]Sum table'!$A:$E,5,FALSE),0)</f>
        <v>0</v>
      </c>
      <c r="E4344">
        <f>+IFERROR(VLOOKUP(B4344,'[1]Sum table'!$A:$F,6,FALSE),0)</f>
        <v>0</v>
      </c>
      <c r="F4344">
        <f>+IFERROR(VLOOKUP(B4344,'[1]Sum table'!$A:$G,7,FALSE),0)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ZK114.K244.C042</v>
      </c>
      <c r="C4345">
        <f>+IFERROR(VLOOKUP(B4345,'[1]Sum table'!$A:$D,4,FALSE),0)</f>
        <v>0</v>
      </c>
      <c r="D4345">
        <f>+IFERROR(VLOOKUP(B4345,'[1]Sum table'!$A:$E,5,FALSE),0)</f>
        <v>0</v>
      </c>
      <c r="E4345">
        <f>+IFERROR(VLOOKUP(B4345,'[1]Sum table'!$A:$F,6,FALSE),0)</f>
        <v>0</v>
      </c>
      <c r="F4345">
        <f>+IFERROR(VLOOKUP(B4345,'[1]Sum table'!$A:$G,7,FALSE),0)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ZK114.K245.C042</v>
      </c>
      <c r="C4346">
        <f>+IFERROR(VLOOKUP(B4346,'[1]Sum table'!$A:$D,4,FALSE),0)</f>
        <v>0</v>
      </c>
      <c r="D4346">
        <f>+IFERROR(VLOOKUP(B4346,'[1]Sum table'!$A:$E,5,FALSE),0)</f>
        <v>0</v>
      </c>
      <c r="E4346">
        <f>+IFERROR(VLOOKUP(B4346,'[1]Sum table'!$A:$F,6,FALSE),0)</f>
        <v>0</v>
      </c>
      <c r="F4346">
        <f>+IFERROR(VLOOKUP(B4346,'[1]Sum table'!$A:$G,7,FALSE),0)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ZK114.K246.C042</v>
      </c>
      <c r="C4347">
        <f>+IFERROR(VLOOKUP(B4347,'[1]Sum table'!$A:$D,4,FALSE),0)</f>
        <v>0</v>
      </c>
      <c r="D4347">
        <f>+IFERROR(VLOOKUP(B4347,'[1]Sum table'!$A:$E,5,FALSE),0)</f>
        <v>0</v>
      </c>
      <c r="E4347">
        <f>+IFERROR(VLOOKUP(B4347,'[1]Sum table'!$A:$F,6,FALSE),0)</f>
        <v>0</v>
      </c>
      <c r="F4347">
        <f>+IFERROR(VLOOKUP(B4347,'[1]Sum table'!$A:$G,7,FALSE),0)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ZK114.K247.C042</v>
      </c>
      <c r="C4348">
        <f>+IFERROR(VLOOKUP(B4348,'[1]Sum table'!$A:$D,4,FALSE),0)</f>
        <v>0</v>
      </c>
      <c r="D4348">
        <f>+IFERROR(VLOOKUP(B4348,'[1]Sum table'!$A:$E,5,FALSE),0)</f>
        <v>0</v>
      </c>
      <c r="E4348">
        <f>+IFERROR(VLOOKUP(B4348,'[1]Sum table'!$A:$F,6,FALSE),0)</f>
        <v>0</v>
      </c>
      <c r="F4348">
        <f>+IFERROR(VLOOKUP(B4348,'[1]Sum table'!$A:$G,7,FALSE),0)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ZK114.K248.C042</v>
      </c>
      <c r="C4349">
        <f>+IFERROR(VLOOKUP(B4349,'[1]Sum table'!$A:$D,4,FALSE),0)</f>
        <v>0</v>
      </c>
      <c r="D4349">
        <f>+IFERROR(VLOOKUP(B4349,'[1]Sum table'!$A:$E,5,FALSE),0)</f>
        <v>0</v>
      </c>
      <c r="E4349">
        <f>+IFERROR(VLOOKUP(B4349,'[1]Sum table'!$A:$F,6,FALSE),0)</f>
        <v>0</v>
      </c>
      <c r="F4349">
        <f>+IFERROR(VLOOKUP(B4349,'[1]Sum table'!$A:$G,7,FALSE),0)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ZK114.K249.C042</v>
      </c>
      <c r="C4350">
        <f>+IFERROR(VLOOKUP(B4350,'[1]Sum table'!$A:$D,4,FALSE),0)</f>
        <v>0</v>
      </c>
      <c r="D4350">
        <f>+IFERROR(VLOOKUP(B4350,'[1]Sum table'!$A:$E,5,FALSE),0)</f>
        <v>0</v>
      </c>
      <c r="E4350">
        <f>+IFERROR(VLOOKUP(B4350,'[1]Sum table'!$A:$F,6,FALSE),0)</f>
        <v>0</v>
      </c>
      <c r="F4350">
        <f>+IFERROR(VLOOKUP(B4350,'[1]Sum table'!$A:$G,7,FALSE),0)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ZK114.K250.C042</v>
      </c>
      <c r="C4351">
        <f>+IFERROR(VLOOKUP(B4351,'[1]Sum table'!$A:$D,4,FALSE),0)</f>
        <v>0</v>
      </c>
      <c r="D4351">
        <f>+IFERROR(VLOOKUP(B4351,'[1]Sum table'!$A:$E,5,FALSE),0)</f>
        <v>0</v>
      </c>
      <c r="E4351">
        <f>+IFERROR(VLOOKUP(B4351,'[1]Sum table'!$A:$F,6,FALSE),0)</f>
        <v>0</v>
      </c>
      <c r="F4351">
        <f>+IFERROR(VLOOKUP(B4351,'[1]Sum table'!$A:$G,7,FALSE),0)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ZK114.K251.C042</v>
      </c>
      <c r="C4352">
        <f>+IFERROR(VLOOKUP(B4352,'[1]Sum table'!$A:$D,4,FALSE),0)</f>
        <v>0</v>
      </c>
      <c r="D4352">
        <f>+IFERROR(VLOOKUP(B4352,'[1]Sum table'!$A:$E,5,FALSE),0)</f>
        <v>0</v>
      </c>
      <c r="E4352">
        <f>+IFERROR(VLOOKUP(B4352,'[1]Sum table'!$A:$F,6,FALSE),0)</f>
        <v>0</v>
      </c>
      <c r="F4352">
        <f>+IFERROR(VLOOKUP(B4352,'[1]Sum table'!$A:$G,7,FALSE),0)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ZK114.K252.C042</v>
      </c>
      <c r="C4353">
        <f>+IFERROR(VLOOKUP(B4353,'[1]Sum table'!$A:$D,4,FALSE),0)</f>
        <v>0</v>
      </c>
      <c r="D4353">
        <f>+IFERROR(VLOOKUP(B4353,'[1]Sum table'!$A:$E,5,FALSE),0)</f>
        <v>0</v>
      </c>
      <c r="E4353">
        <f>+IFERROR(VLOOKUP(B4353,'[1]Sum table'!$A:$F,6,FALSE),0)</f>
        <v>0</v>
      </c>
      <c r="F4353">
        <f>+IFERROR(VLOOKUP(B4353,'[1]Sum table'!$A:$G,7,FALSE),0)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ZK114.K253.C042</v>
      </c>
      <c r="C4354">
        <f>+IFERROR(VLOOKUP(B4354,'[1]Sum table'!$A:$D,4,FALSE),0)</f>
        <v>0</v>
      </c>
      <c r="D4354">
        <f>+IFERROR(VLOOKUP(B4354,'[1]Sum table'!$A:$E,5,FALSE),0)</f>
        <v>0</v>
      </c>
      <c r="E4354">
        <f>+IFERROR(VLOOKUP(B4354,'[1]Sum table'!$A:$F,6,FALSE),0)</f>
        <v>0</v>
      </c>
      <c r="F4354">
        <f>+IFERROR(VLOOKUP(B4354,'[1]Sum table'!$A:$G,7,FALSE),0)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ZK114.K254.C042</v>
      </c>
      <c r="C4355">
        <f>+IFERROR(VLOOKUP(B4355,'[1]Sum table'!$A:$D,4,FALSE),0)</f>
        <v>0</v>
      </c>
      <c r="D4355">
        <f>+IFERROR(VLOOKUP(B4355,'[1]Sum table'!$A:$E,5,FALSE),0)</f>
        <v>0</v>
      </c>
      <c r="E4355">
        <f>+IFERROR(VLOOKUP(B4355,'[1]Sum table'!$A:$F,6,FALSE),0)</f>
        <v>0</v>
      </c>
      <c r="F4355">
        <f>+IFERROR(VLOOKUP(B4355,'[1]Sum table'!$A:$G,7,FALSE),0)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ZK114.K255.C042</v>
      </c>
      <c r="C4356">
        <f>+IFERROR(VLOOKUP(B4356,'[1]Sum table'!$A:$D,4,FALSE),0)</f>
        <v>0</v>
      </c>
      <c r="D4356">
        <f>+IFERROR(VLOOKUP(B4356,'[1]Sum table'!$A:$E,5,FALSE),0)</f>
        <v>0</v>
      </c>
      <c r="E4356">
        <f>+IFERROR(VLOOKUP(B4356,'[1]Sum table'!$A:$F,6,FALSE),0)</f>
        <v>0</v>
      </c>
      <c r="F4356">
        <f>+IFERROR(VLOOKUP(B4356,'[1]Sum table'!$A:$G,7,FALSE),0)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ZK114.K256.C042</v>
      </c>
      <c r="C4357">
        <f>+IFERROR(VLOOKUP(B4357,'[1]Sum table'!$A:$D,4,FALSE),0)</f>
        <v>0</v>
      </c>
      <c r="D4357">
        <f>+IFERROR(VLOOKUP(B4357,'[1]Sum table'!$A:$E,5,FALSE),0)</f>
        <v>0</v>
      </c>
      <c r="E4357">
        <f>+IFERROR(VLOOKUP(B4357,'[1]Sum table'!$A:$F,6,FALSE),0)</f>
        <v>0</v>
      </c>
      <c r="F4357">
        <f>+IFERROR(VLOOKUP(B4357,'[1]Sum table'!$A:$G,7,FALSE),0)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ZK114.K257.C042</v>
      </c>
      <c r="C4358">
        <f>+IFERROR(VLOOKUP(B4358,'[1]Sum table'!$A:$D,4,FALSE),0)</f>
        <v>0</v>
      </c>
      <c r="D4358">
        <f>+IFERROR(VLOOKUP(B4358,'[1]Sum table'!$A:$E,5,FALSE),0)</f>
        <v>0</v>
      </c>
      <c r="E4358">
        <f>+IFERROR(VLOOKUP(B4358,'[1]Sum table'!$A:$F,6,FALSE),0)</f>
        <v>0</v>
      </c>
      <c r="F4358">
        <f>+IFERROR(VLOOKUP(B4358,'[1]Sum table'!$A:$G,7,FALSE),0)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ZK114.K258.C042</v>
      </c>
      <c r="C4359">
        <f>+IFERROR(VLOOKUP(B4359,'[1]Sum table'!$A:$D,4,FALSE),0)</f>
        <v>0</v>
      </c>
      <c r="D4359">
        <f>+IFERROR(VLOOKUP(B4359,'[1]Sum table'!$A:$E,5,FALSE),0)</f>
        <v>0</v>
      </c>
      <c r="E4359">
        <f>+IFERROR(VLOOKUP(B4359,'[1]Sum table'!$A:$F,6,FALSE),0)</f>
        <v>0</v>
      </c>
      <c r="F4359">
        <f>+IFERROR(VLOOKUP(B4359,'[1]Sum table'!$A:$G,7,FALSE),0)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ZK114.K259.C042</v>
      </c>
      <c r="C4360">
        <f>+IFERROR(VLOOKUP(B4360,'[1]Sum table'!$A:$D,4,FALSE),0)</f>
        <v>0</v>
      </c>
      <c r="D4360">
        <f>+IFERROR(VLOOKUP(B4360,'[1]Sum table'!$A:$E,5,FALSE),0)</f>
        <v>0</v>
      </c>
      <c r="E4360">
        <f>+IFERROR(VLOOKUP(B4360,'[1]Sum table'!$A:$F,6,FALSE),0)</f>
        <v>0</v>
      </c>
      <c r="F4360">
        <f>+IFERROR(VLOOKUP(B4360,'[1]Sum table'!$A:$G,7,FALSE),0)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ZK114.K260.C042</v>
      </c>
      <c r="C4361">
        <f>+IFERROR(VLOOKUP(B4361,'[1]Sum table'!$A:$D,4,FALSE),0)</f>
        <v>0</v>
      </c>
      <c r="D4361">
        <f>+IFERROR(VLOOKUP(B4361,'[1]Sum table'!$A:$E,5,FALSE),0)</f>
        <v>0</v>
      </c>
      <c r="E4361">
        <f>+IFERROR(VLOOKUP(B4361,'[1]Sum table'!$A:$F,6,FALSE),0)</f>
        <v>0</v>
      </c>
      <c r="F4361">
        <f>+IFERROR(VLOOKUP(B4361,'[1]Sum table'!$A:$G,7,FALSE),0)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ZK114.K261.C042</v>
      </c>
      <c r="C4362">
        <f>+IFERROR(VLOOKUP(B4362,'[1]Sum table'!$A:$D,4,FALSE),0)</f>
        <v>0</v>
      </c>
      <c r="D4362">
        <f>+IFERROR(VLOOKUP(B4362,'[1]Sum table'!$A:$E,5,FALSE),0)</f>
        <v>0</v>
      </c>
      <c r="E4362">
        <f>+IFERROR(VLOOKUP(B4362,'[1]Sum table'!$A:$F,6,FALSE),0)</f>
        <v>0</v>
      </c>
      <c r="F4362">
        <f>+IFERROR(VLOOKUP(B4362,'[1]Sum table'!$A:$G,7,FALSE),0)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ZK114.K262.C042</v>
      </c>
      <c r="C4363">
        <f>+IFERROR(VLOOKUP(B4363,'[1]Sum table'!$A:$D,4,FALSE),0)</f>
        <v>0</v>
      </c>
      <c r="D4363">
        <f>+IFERROR(VLOOKUP(B4363,'[1]Sum table'!$A:$E,5,FALSE),0)</f>
        <v>0</v>
      </c>
      <c r="E4363">
        <f>+IFERROR(VLOOKUP(B4363,'[1]Sum table'!$A:$F,6,FALSE),0)</f>
        <v>0</v>
      </c>
      <c r="F4363">
        <f>+IFERROR(VLOOKUP(B4363,'[1]Sum table'!$A:$G,7,FALSE),0)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ZK114.K263.C042</v>
      </c>
      <c r="C4364">
        <f>+IFERROR(VLOOKUP(B4364,'[1]Sum table'!$A:$D,4,FALSE),0)</f>
        <v>0</v>
      </c>
      <c r="D4364">
        <f>+IFERROR(VLOOKUP(B4364,'[1]Sum table'!$A:$E,5,FALSE),0)</f>
        <v>0</v>
      </c>
      <c r="E4364">
        <f>+IFERROR(VLOOKUP(B4364,'[1]Sum table'!$A:$F,6,FALSE),0)</f>
        <v>0</v>
      </c>
      <c r="F4364">
        <f>+IFERROR(VLOOKUP(B4364,'[1]Sum table'!$A:$G,7,FALSE),0)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ZK114.K264.C042</v>
      </c>
      <c r="C4365">
        <f>+IFERROR(VLOOKUP(B4365,'[1]Sum table'!$A:$D,4,FALSE),0)</f>
        <v>0</v>
      </c>
      <c r="D4365">
        <f>+IFERROR(VLOOKUP(B4365,'[1]Sum table'!$A:$E,5,FALSE),0)</f>
        <v>0</v>
      </c>
      <c r="E4365">
        <f>+IFERROR(VLOOKUP(B4365,'[1]Sum table'!$A:$F,6,FALSE),0)</f>
        <v>0</v>
      </c>
      <c r="F4365">
        <f>+IFERROR(VLOOKUP(B4365,'[1]Sum table'!$A:$G,7,FALSE),0)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ZK114.K265.C042</v>
      </c>
      <c r="C4366">
        <f>+IFERROR(VLOOKUP(B4366,'[1]Sum table'!$A:$D,4,FALSE),0)</f>
        <v>0</v>
      </c>
      <c r="D4366">
        <f>+IFERROR(VLOOKUP(B4366,'[1]Sum table'!$A:$E,5,FALSE),0)</f>
        <v>0</v>
      </c>
      <c r="E4366">
        <f>+IFERROR(VLOOKUP(B4366,'[1]Sum table'!$A:$F,6,FALSE),0)</f>
        <v>0</v>
      </c>
      <c r="F4366">
        <f>+IFERROR(VLOOKUP(B4366,'[1]Sum table'!$A:$G,7,FALSE),0)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ZK114.K266.C042</v>
      </c>
      <c r="C4367">
        <f>+IFERROR(VLOOKUP(B4367,'[1]Sum table'!$A:$D,4,FALSE),0)</f>
        <v>0</v>
      </c>
      <c r="D4367">
        <f>+IFERROR(VLOOKUP(B4367,'[1]Sum table'!$A:$E,5,FALSE),0)</f>
        <v>0</v>
      </c>
      <c r="E4367">
        <f>+IFERROR(VLOOKUP(B4367,'[1]Sum table'!$A:$F,6,FALSE),0)</f>
        <v>0</v>
      </c>
      <c r="F4367">
        <f>+IFERROR(VLOOKUP(B4367,'[1]Sum table'!$A:$G,7,FALSE),0)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ZK114.K267.C042</v>
      </c>
      <c r="C4368">
        <f>+IFERROR(VLOOKUP(B4368,'[1]Sum table'!$A:$D,4,FALSE),0)</f>
        <v>0</v>
      </c>
      <c r="D4368">
        <f>+IFERROR(VLOOKUP(B4368,'[1]Sum table'!$A:$E,5,FALSE),0)</f>
        <v>0</v>
      </c>
      <c r="E4368">
        <f>+IFERROR(VLOOKUP(B4368,'[1]Sum table'!$A:$F,6,FALSE),0)</f>
        <v>0</v>
      </c>
      <c r="F4368">
        <f>+IFERROR(VLOOKUP(B4368,'[1]Sum table'!$A:$G,7,FALSE),0)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ZK114.K268.C042</v>
      </c>
      <c r="C4369">
        <f>+IFERROR(VLOOKUP(B4369,'[1]Sum table'!$A:$D,4,FALSE),0)</f>
        <v>0</v>
      </c>
      <c r="D4369">
        <f>+IFERROR(VLOOKUP(B4369,'[1]Sum table'!$A:$E,5,FALSE),0)</f>
        <v>0</v>
      </c>
      <c r="E4369">
        <f>+IFERROR(VLOOKUP(B4369,'[1]Sum table'!$A:$F,6,FALSE),0)</f>
        <v>0</v>
      </c>
      <c r="F4369">
        <f>+IFERROR(VLOOKUP(B4369,'[1]Sum table'!$A:$G,7,FALSE),0)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ZK114.K269.C042</v>
      </c>
      <c r="C4370">
        <f>+IFERROR(VLOOKUP(B4370,'[1]Sum table'!$A:$D,4,FALSE),0)</f>
        <v>0</v>
      </c>
      <c r="D4370">
        <f>+IFERROR(VLOOKUP(B4370,'[1]Sum table'!$A:$E,5,FALSE),0)</f>
        <v>0</v>
      </c>
      <c r="E4370">
        <f>+IFERROR(VLOOKUP(B4370,'[1]Sum table'!$A:$F,6,FALSE),0)</f>
        <v>0</v>
      </c>
      <c r="F4370">
        <f>+IFERROR(VLOOKUP(B4370,'[1]Sum table'!$A:$G,7,FALSE),0)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ZK114.K270.C042</v>
      </c>
      <c r="C4371">
        <f>+IFERROR(VLOOKUP(B4371,'[1]Sum table'!$A:$D,4,FALSE),0)</f>
        <v>0</v>
      </c>
      <c r="D4371">
        <f>+IFERROR(VLOOKUP(B4371,'[1]Sum table'!$A:$E,5,FALSE),0)</f>
        <v>0</v>
      </c>
      <c r="E4371">
        <f>+IFERROR(VLOOKUP(B4371,'[1]Sum table'!$A:$F,6,FALSE),0)</f>
        <v>0</v>
      </c>
      <c r="F4371">
        <f>+IFERROR(VLOOKUP(B4371,'[1]Sum table'!$A:$G,7,FALSE),0)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ZK114.K271.C042</v>
      </c>
      <c r="C4372">
        <f>+IFERROR(VLOOKUP(B4372,'[1]Sum table'!$A:$D,4,FALSE),0)</f>
        <v>0</v>
      </c>
      <c r="D4372">
        <f>+IFERROR(VLOOKUP(B4372,'[1]Sum table'!$A:$E,5,FALSE),0)</f>
        <v>0</v>
      </c>
      <c r="E4372">
        <f>+IFERROR(VLOOKUP(B4372,'[1]Sum table'!$A:$F,6,FALSE),0)</f>
        <v>0</v>
      </c>
      <c r="F4372">
        <f>+IFERROR(VLOOKUP(B4372,'[1]Sum table'!$A:$G,7,FALSE),0)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ZK114.K272.C042</v>
      </c>
      <c r="C4373">
        <f>+IFERROR(VLOOKUP(B4373,'[1]Sum table'!$A:$D,4,FALSE),0)</f>
        <v>0</v>
      </c>
      <c r="D4373">
        <f>+IFERROR(VLOOKUP(B4373,'[1]Sum table'!$A:$E,5,FALSE),0)</f>
        <v>0</v>
      </c>
      <c r="E4373">
        <f>+IFERROR(VLOOKUP(B4373,'[1]Sum table'!$A:$F,6,FALSE),0)</f>
        <v>0</v>
      </c>
      <c r="F4373">
        <f>+IFERROR(VLOOKUP(B4373,'[1]Sum table'!$A:$G,7,FALSE),0)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ZK114.K273.C042</v>
      </c>
      <c r="C4374">
        <f>+IFERROR(VLOOKUP(B4374,'[1]Sum table'!$A:$D,4,FALSE),0)</f>
        <v>0</v>
      </c>
      <c r="D4374">
        <f>+IFERROR(VLOOKUP(B4374,'[1]Sum table'!$A:$E,5,FALSE),0)</f>
        <v>0</v>
      </c>
      <c r="E4374">
        <f>+IFERROR(VLOOKUP(B4374,'[1]Sum table'!$A:$F,6,FALSE),0)</f>
        <v>0</v>
      </c>
      <c r="F4374">
        <f>+IFERROR(VLOOKUP(B4374,'[1]Sum table'!$A:$G,7,FALSE),0)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ZK114.K274.C042</v>
      </c>
      <c r="C4375">
        <f>+IFERROR(VLOOKUP(B4375,'[1]Sum table'!$A:$D,4,FALSE),0)</f>
        <v>0</v>
      </c>
      <c r="D4375">
        <f>+IFERROR(VLOOKUP(B4375,'[1]Sum table'!$A:$E,5,FALSE),0)</f>
        <v>0</v>
      </c>
      <c r="E4375">
        <f>+IFERROR(VLOOKUP(B4375,'[1]Sum table'!$A:$F,6,FALSE),0)</f>
        <v>0</v>
      </c>
      <c r="F4375">
        <f>+IFERROR(VLOOKUP(B4375,'[1]Sum table'!$A:$G,7,FALSE),0)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ZK114.K275.C042</v>
      </c>
      <c r="C4376">
        <f>+IFERROR(VLOOKUP(B4376,'[1]Sum table'!$A:$D,4,FALSE),0)</f>
        <v>0</v>
      </c>
      <c r="D4376">
        <f>+IFERROR(VLOOKUP(B4376,'[1]Sum table'!$A:$E,5,FALSE),0)</f>
        <v>0</v>
      </c>
      <c r="E4376">
        <f>+IFERROR(VLOOKUP(B4376,'[1]Sum table'!$A:$F,6,FALSE),0)</f>
        <v>0</v>
      </c>
      <c r="F4376">
        <f>+IFERROR(VLOOKUP(B4376,'[1]Sum table'!$A:$G,7,FALSE),0)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ZK114.K276.C042</v>
      </c>
      <c r="C4377">
        <f>+IFERROR(VLOOKUP(B4377,'[1]Sum table'!$A:$D,4,FALSE),0)</f>
        <v>0</v>
      </c>
      <c r="D4377">
        <f>+IFERROR(VLOOKUP(B4377,'[1]Sum table'!$A:$E,5,FALSE),0)</f>
        <v>0</v>
      </c>
      <c r="E4377">
        <f>+IFERROR(VLOOKUP(B4377,'[1]Sum table'!$A:$F,6,FALSE),0)</f>
        <v>0</v>
      </c>
      <c r="F4377">
        <f>+IFERROR(VLOOKUP(B4377,'[1]Sum table'!$A:$G,7,FALSE),0)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ZK114.K277.C042</v>
      </c>
      <c r="C4378">
        <f>+IFERROR(VLOOKUP(B4378,'[1]Sum table'!$A:$D,4,FALSE),0)</f>
        <v>0</v>
      </c>
      <c r="D4378">
        <f>+IFERROR(VLOOKUP(B4378,'[1]Sum table'!$A:$E,5,FALSE),0)</f>
        <v>0</v>
      </c>
      <c r="E4378">
        <f>+IFERROR(VLOOKUP(B4378,'[1]Sum table'!$A:$F,6,FALSE),0)</f>
        <v>0</v>
      </c>
      <c r="F4378">
        <f>+IFERROR(VLOOKUP(B4378,'[1]Sum table'!$A:$G,7,FALSE),0)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ZK114.K278.C042</v>
      </c>
      <c r="C4379">
        <f>+IFERROR(VLOOKUP(B4379,'[1]Sum table'!$A:$D,4,FALSE),0)</f>
        <v>0</v>
      </c>
      <c r="D4379">
        <f>+IFERROR(VLOOKUP(B4379,'[1]Sum table'!$A:$E,5,FALSE),0)</f>
        <v>0</v>
      </c>
      <c r="E4379">
        <f>+IFERROR(VLOOKUP(B4379,'[1]Sum table'!$A:$F,6,FALSE),0)</f>
        <v>0</v>
      </c>
      <c r="F4379">
        <f>+IFERROR(VLOOKUP(B4379,'[1]Sum table'!$A:$G,7,FALSE),0)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ZK114.K279.C042</v>
      </c>
      <c r="C4380">
        <f>+IFERROR(VLOOKUP(B4380,'[1]Sum table'!$A:$D,4,FALSE),0)</f>
        <v>0</v>
      </c>
      <c r="D4380">
        <f>+IFERROR(VLOOKUP(B4380,'[1]Sum table'!$A:$E,5,FALSE),0)</f>
        <v>0</v>
      </c>
      <c r="E4380">
        <f>+IFERROR(VLOOKUP(B4380,'[1]Sum table'!$A:$F,6,FALSE),0)</f>
        <v>0</v>
      </c>
      <c r="F4380">
        <f>+IFERROR(VLOOKUP(B4380,'[1]Sum table'!$A:$G,7,FALSE),0)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ZK114.K280.C042</v>
      </c>
      <c r="C4381">
        <f>+IFERROR(VLOOKUP(B4381,'[1]Sum table'!$A:$D,4,FALSE),0)</f>
        <v>0</v>
      </c>
      <c r="D4381">
        <f>+IFERROR(VLOOKUP(B4381,'[1]Sum table'!$A:$E,5,FALSE),0)</f>
        <v>0</v>
      </c>
      <c r="E4381">
        <f>+IFERROR(VLOOKUP(B4381,'[1]Sum table'!$A:$F,6,FALSE),0)</f>
        <v>0</v>
      </c>
      <c r="F4381">
        <f>+IFERROR(VLOOKUP(B4381,'[1]Sum table'!$A:$G,7,FALSE),0)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ZK114.K281.C042</v>
      </c>
      <c r="C4382">
        <f>+IFERROR(VLOOKUP(B4382,'[1]Sum table'!$A:$D,4,FALSE),0)</f>
        <v>0</v>
      </c>
      <c r="D4382">
        <f>+IFERROR(VLOOKUP(B4382,'[1]Sum table'!$A:$E,5,FALSE),0)</f>
        <v>0</v>
      </c>
      <c r="E4382">
        <f>+IFERROR(VLOOKUP(B4382,'[1]Sum table'!$A:$F,6,FALSE),0)</f>
        <v>0</v>
      </c>
      <c r="F4382">
        <f>+IFERROR(VLOOKUP(B4382,'[1]Sum table'!$A:$G,7,FALSE),0)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ZK114.K282.C042</v>
      </c>
      <c r="C4383">
        <f>+IFERROR(VLOOKUP(B4383,'[1]Sum table'!$A:$D,4,FALSE),0)</f>
        <v>0</v>
      </c>
      <c r="D4383">
        <f>+IFERROR(VLOOKUP(B4383,'[1]Sum table'!$A:$E,5,FALSE),0)</f>
        <v>0</v>
      </c>
      <c r="E4383">
        <f>+IFERROR(VLOOKUP(B4383,'[1]Sum table'!$A:$F,6,FALSE),0)</f>
        <v>0</v>
      </c>
      <c r="F4383">
        <f>+IFERROR(VLOOKUP(B4383,'[1]Sum table'!$A:$G,7,FALSE),0)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ZK114.K283.C042</v>
      </c>
      <c r="C4384">
        <f>+IFERROR(VLOOKUP(B4384,'[1]Sum table'!$A:$D,4,FALSE),0)</f>
        <v>0</v>
      </c>
      <c r="D4384">
        <f>+IFERROR(VLOOKUP(B4384,'[1]Sum table'!$A:$E,5,FALSE),0)</f>
        <v>0</v>
      </c>
      <c r="E4384">
        <f>+IFERROR(VLOOKUP(B4384,'[1]Sum table'!$A:$F,6,FALSE),0)</f>
        <v>0</v>
      </c>
      <c r="F4384">
        <f>+IFERROR(VLOOKUP(B4384,'[1]Sum table'!$A:$G,7,FALSE),0)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ZK114.K284.C042</v>
      </c>
      <c r="C4385">
        <f>+IFERROR(VLOOKUP(B4385,'[1]Sum table'!$A:$D,4,FALSE),0)</f>
        <v>0</v>
      </c>
      <c r="D4385">
        <f>+IFERROR(VLOOKUP(B4385,'[1]Sum table'!$A:$E,5,FALSE),0)</f>
        <v>0</v>
      </c>
      <c r="E4385">
        <f>+IFERROR(VLOOKUP(B4385,'[1]Sum table'!$A:$F,6,FALSE),0)</f>
        <v>0</v>
      </c>
      <c r="F4385">
        <f>+IFERROR(VLOOKUP(B4385,'[1]Sum table'!$A:$G,7,FALSE),0)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ZK114.K285.C042</v>
      </c>
      <c r="C4386">
        <f>+IFERROR(VLOOKUP(B4386,'[1]Sum table'!$A:$D,4,FALSE),0)</f>
        <v>0</v>
      </c>
      <c r="D4386">
        <f>+IFERROR(VLOOKUP(B4386,'[1]Sum table'!$A:$E,5,FALSE),0)</f>
        <v>0</v>
      </c>
      <c r="E4386">
        <f>+IFERROR(VLOOKUP(B4386,'[1]Sum table'!$A:$F,6,FALSE),0)</f>
        <v>0</v>
      </c>
      <c r="F4386">
        <f>+IFERROR(VLOOKUP(B4386,'[1]Sum table'!$A:$G,7,FALSE),0)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ZK114.K286.C042</v>
      </c>
      <c r="C4387">
        <f>+IFERROR(VLOOKUP(B4387,'[1]Sum table'!$A:$D,4,FALSE),0)</f>
        <v>0</v>
      </c>
      <c r="D4387">
        <f>+IFERROR(VLOOKUP(B4387,'[1]Sum table'!$A:$E,5,FALSE),0)</f>
        <v>0</v>
      </c>
      <c r="E4387">
        <f>+IFERROR(VLOOKUP(B4387,'[1]Sum table'!$A:$F,6,FALSE),0)</f>
        <v>0</v>
      </c>
      <c r="F4387">
        <f>+IFERROR(VLOOKUP(B4387,'[1]Sum table'!$A:$G,7,FALSE),0)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ZK114.K287.C042</v>
      </c>
      <c r="C4388">
        <f>+IFERROR(VLOOKUP(B4388,'[1]Sum table'!$A:$D,4,FALSE),0)</f>
        <v>0</v>
      </c>
      <c r="D4388">
        <f>+IFERROR(VLOOKUP(B4388,'[1]Sum table'!$A:$E,5,FALSE),0)</f>
        <v>0</v>
      </c>
      <c r="E4388">
        <f>+IFERROR(VLOOKUP(B4388,'[1]Sum table'!$A:$F,6,FALSE),0)</f>
        <v>0</v>
      </c>
      <c r="F4388">
        <f>+IFERROR(VLOOKUP(B4388,'[1]Sum table'!$A:$G,7,FALSE),0)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ZK114.K288.C042</v>
      </c>
      <c r="C4389">
        <f>+IFERROR(VLOOKUP(B4389,'[1]Sum table'!$A:$D,4,FALSE),0)</f>
        <v>0</v>
      </c>
      <c r="D4389">
        <f>+IFERROR(VLOOKUP(B4389,'[1]Sum table'!$A:$E,5,FALSE),0)</f>
        <v>0</v>
      </c>
      <c r="E4389">
        <f>+IFERROR(VLOOKUP(B4389,'[1]Sum table'!$A:$F,6,FALSE),0)</f>
        <v>0</v>
      </c>
      <c r="F4389">
        <f>+IFERROR(VLOOKUP(B4389,'[1]Sum table'!$A:$G,7,FALSE),0)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ZK114.K289.C042</v>
      </c>
      <c r="C4390">
        <f>+IFERROR(VLOOKUP(B4390,'[1]Sum table'!$A:$D,4,FALSE),0)</f>
        <v>0</v>
      </c>
      <c r="D4390">
        <f>+IFERROR(VLOOKUP(B4390,'[1]Sum table'!$A:$E,5,FALSE),0)</f>
        <v>0</v>
      </c>
      <c r="E4390">
        <f>+IFERROR(VLOOKUP(B4390,'[1]Sum table'!$A:$F,6,FALSE),0)</f>
        <v>0</v>
      </c>
      <c r="F4390">
        <f>+IFERROR(VLOOKUP(B4390,'[1]Sum table'!$A:$G,7,FALSE),0)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ZK114.K290.C042</v>
      </c>
      <c r="C4391">
        <f>+IFERROR(VLOOKUP(B4391,'[1]Sum table'!$A:$D,4,FALSE),0)</f>
        <v>0</v>
      </c>
      <c r="D4391">
        <f>+IFERROR(VLOOKUP(B4391,'[1]Sum table'!$A:$E,5,FALSE),0)</f>
        <v>0</v>
      </c>
      <c r="E4391">
        <f>+IFERROR(VLOOKUP(B4391,'[1]Sum table'!$A:$F,6,FALSE),0)</f>
        <v>0</v>
      </c>
      <c r="F4391">
        <f>+IFERROR(VLOOKUP(B4391,'[1]Sum table'!$A:$G,7,FALSE),0)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ZK114.K291.C042</v>
      </c>
      <c r="C4392">
        <f>+IFERROR(VLOOKUP(B4392,'[1]Sum table'!$A:$D,4,FALSE),0)</f>
        <v>0</v>
      </c>
      <c r="D4392">
        <f>+IFERROR(VLOOKUP(B4392,'[1]Sum table'!$A:$E,5,FALSE),0)</f>
        <v>0</v>
      </c>
      <c r="E4392">
        <f>+IFERROR(VLOOKUP(B4392,'[1]Sum table'!$A:$F,6,FALSE),0)</f>
        <v>0</v>
      </c>
      <c r="F4392">
        <f>+IFERROR(VLOOKUP(B4392,'[1]Sum table'!$A:$G,7,FALSE),0)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ZK114.K292.C042</v>
      </c>
      <c r="C4393">
        <f>+IFERROR(VLOOKUP(B4393,'[1]Sum table'!$A:$D,4,FALSE),0)</f>
        <v>0</v>
      </c>
      <c r="D4393">
        <f>+IFERROR(VLOOKUP(B4393,'[1]Sum table'!$A:$E,5,FALSE),0)</f>
        <v>0</v>
      </c>
      <c r="E4393">
        <f>+IFERROR(VLOOKUP(B4393,'[1]Sum table'!$A:$F,6,FALSE),0)</f>
        <v>0</v>
      </c>
      <c r="F4393">
        <f>+IFERROR(VLOOKUP(B4393,'[1]Sum table'!$A:$G,7,FALSE),0)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ZK114.K293.C042</v>
      </c>
      <c r="C4394">
        <f>+IFERROR(VLOOKUP(B4394,'[1]Sum table'!$A:$D,4,FALSE),0)</f>
        <v>0</v>
      </c>
      <c r="D4394">
        <f>+IFERROR(VLOOKUP(B4394,'[1]Sum table'!$A:$E,5,FALSE),0)</f>
        <v>0</v>
      </c>
      <c r="E4394">
        <f>+IFERROR(VLOOKUP(B4394,'[1]Sum table'!$A:$F,6,FALSE),0)</f>
        <v>0</v>
      </c>
      <c r="F4394">
        <f>+IFERROR(VLOOKUP(B4394,'[1]Sum table'!$A:$G,7,FALSE),0)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ZK114.K294.C042</v>
      </c>
      <c r="C4395">
        <f>+IFERROR(VLOOKUP(B4395,'[1]Sum table'!$A:$D,4,FALSE),0)</f>
        <v>0</v>
      </c>
      <c r="D4395">
        <f>+IFERROR(VLOOKUP(B4395,'[1]Sum table'!$A:$E,5,FALSE),0)</f>
        <v>0</v>
      </c>
      <c r="E4395">
        <f>+IFERROR(VLOOKUP(B4395,'[1]Sum table'!$A:$F,6,FALSE),0)</f>
        <v>0</v>
      </c>
      <c r="F4395">
        <f>+IFERROR(VLOOKUP(B4395,'[1]Sum table'!$A:$G,7,FALSE),0)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ZK114.K295.C042</v>
      </c>
      <c r="C4396">
        <f>+IFERROR(VLOOKUP(B4396,'[1]Sum table'!$A:$D,4,FALSE),0)</f>
        <v>0</v>
      </c>
      <c r="D4396">
        <f>+IFERROR(VLOOKUP(B4396,'[1]Sum table'!$A:$E,5,FALSE),0)</f>
        <v>0</v>
      </c>
      <c r="E4396">
        <f>+IFERROR(VLOOKUP(B4396,'[1]Sum table'!$A:$F,6,FALSE),0)</f>
        <v>0</v>
      </c>
      <c r="F4396">
        <f>+IFERROR(VLOOKUP(B4396,'[1]Sum table'!$A:$G,7,FALSE),0)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ZK114.K296.C042</v>
      </c>
      <c r="C4397">
        <f>+IFERROR(VLOOKUP(B4397,'[1]Sum table'!$A:$D,4,FALSE),0)</f>
        <v>0</v>
      </c>
      <c r="D4397">
        <f>+IFERROR(VLOOKUP(B4397,'[1]Sum table'!$A:$E,5,FALSE),0)</f>
        <v>0</v>
      </c>
      <c r="E4397">
        <f>+IFERROR(VLOOKUP(B4397,'[1]Sum table'!$A:$F,6,FALSE),0)</f>
        <v>0</v>
      </c>
      <c r="F4397">
        <f>+IFERROR(VLOOKUP(B4397,'[1]Sum table'!$A:$G,7,FALSE),0)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ZK114.K297.C042</v>
      </c>
      <c r="C4398">
        <f>+IFERROR(VLOOKUP(B4398,'[1]Sum table'!$A:$D,4,FALSE),0)</f>
        <v>0</v>
      </c>
      <c r="D4398">
        <f>+IFERROR(VLOOKUP(B4398,'[1]Sum table'!$A:$E,5,FALSE),0)</f>
        <v>0</v>
      </c>
      <c r="E4398">
        <f>+IFERROR(VLOOKUP(B4398,'[1]Sum table'!$A:$F,6,FALSE),0)</f>
        <v>0</v>
      </c>
      <c r="F4398">
        <f>+IFERROR(VLOOKUP(B4398,'[1]Sum table'!$A:$G,7,FALSE),0)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ZK114.K298.C042</v>
      </c>
      <c r="C4399">
        <f>+IFERROR(VLOOKUP(B4399,'[1]Sum table'!$A:$D,4,FALSE),0)</f>
        <v>0</v>
      </c>
      <c r="D4399">
        <f>+IFERROR(VLOOKUP(B4399,'[1]Sum table'!$A:$E,5,FALSE),0)</f>
        <v>0</v>
      </c>
      <c r="E4399">
        <f>+IFERROR(VLOOKUP(B4399,'[1]Sum table'!$A:$F,6,FALSE),0)</f>
        <v>0</v>
      </c>
      <c r="F4399">
        <f>+IFERROR(VLOOKUP(B4399,'[1]Sum table'!$A:$G,7,FALSE),0)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ZK114.K299.C042</v>
      </c>
      <c r="C4400">
        <f>+IFERROR(VLOOKUP(B4400,'[1]Sum table'!$A:$D,4,FALSE),0)</f>
        <v>0</v>
      </c>
      <c r="D4400">
        <f>+IFERROR(VLOOKUP(B4400,'[1]Sum table'!$A:$E,5,FALSE),0)</f>
        <v>0</v>
      </c>
      <c r="E4400">
        <f>+IFERROR(VLOOKUP(B4400,'[1]Sum table'!$A:$F,6,FALSE),0)</f>
        <v>0</v>
      </c>
      <c r="F4400">
        <f>+IFERROR(VLOOKUP(B4400,'[1]Sum table'!$A:$G,7,FALSE),0)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ZK114.K300.C042</v>
      </c>
      <c r="C4401">
        <f>+IFERROR(VLOOKUP(B4401,'[1]Sum table'!$A:$D,4,FALSE),0)</f>
        <v>0</v>
      </c>
      <c r="D4401">
        <f>+IFERROR(VLOOKUP(B4401,'[1]Sum table'!$A:$E,5,FALSE),0)</f>
        <v>0</v>
      </c>
      <c r="E4401">
        <f>+IFERROR(VLOOKUP(B4401,'[1]Sum table'!$A:$F,6,FALSE),0)</f>
        <v>0</v>
      </c>
      <c r="F4401">
        <f>+IFERROR(VLOOKUP(B4401,'[1]Sum table'!$A:$G,7,FALSE),0)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ZK114.K301.C042</v>
      </c>
      <c r="C4402">
        <f>+IFERROR(VLOOKUP(B4402,'[1]Sum table'!$A:$D,4,FALSE),0)</f>
        <v>0</v>
      </c>
      <c r="D4402">
        <f>+IFERROR(VLOOKUP(B4402,'[1]Sum table'!$A:$E,5,FALSE),0)</f>
        <v>0</v>
      </c>
      <c r="E4402">
        <f>+IFERROR(VLOOKUP(B4402,'[1]Sum table'!$A:$F,6,FALSE),0)</f>
        <v>0</v>
      </c>
      <c r="F4402">
        <f>+IFERROR(VLOOKUP(B4402,'[1]Sum table'!$A:$G,7,FALSE),0)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ZK114.K302.C042</v>
      </c>
      <c r="C4403">
        <f>+IFERROR(VLOOKUP(B4403,'[1]Sum table'!$A:$D,4,FALSE),0)</f>
        <v>0</v>
      </c>
      <c r="D4403">
        <f>+IFERROR(VLOOKUP(B4403,'[1]Sum table'!$A:$E,5,FALSE),0)</f>
        <v>0</v>
      </c>
      <c r="E4403">
        <f>+IFERROR(VLOOKUP(B4403,'[1]Sum table'!$A:$F,6,FALSE),0)</f>
        <v>0</v>
      </c>
      <c r="F4403">
        <f>+IFERROR(VLOOKUP(B4403,'[1]Sum table'!$A:$G,7,FALSE),0)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ZK114.K303.C042</v>
      </c>
      <c r="C4404">
        <f>+IFERROR(VLOOKUP(B4404,'[1]Sum table'!$A:$D,4,FALSE),0)</f>
        <v>0</v>
      </c>
      <c r="D4404">
        <f>+IFERROR(VLOOKUP(B4404,'[1]Sum table'!$A:$E,5,FALSE),0)</f>
        <v>0</v>
      </c>
      <c r="E4404">
        <f>+IFERROR(VLOOKUP(B4404,'[1]Sum table'!$A:$F,6,FALSE),0)</f>
        <v>0</v>
      </c>
      <c r="F4404">
        <f>+IFERROR(VLOOKUP(B4404,'[1]Sum table'!$A:$G,7,FALSE),0)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ZK114.K304.C042</v>
      </c>
      <c r="C4405">
        <f>+IFERROR(VLOOKUP(B4405,'[1]Sum table'!$A:$D,4,FALSE),0)</f>
        <v>0</v>
      </c>
      <c r="D4405">
        <f>+IFERROR(VLOOKUP(B4405,'[1]Sum table'!$A:$E,5,FALSE),0)</f>
        <v>0</v>
      </c>
      <c r="E4405">
        <f>+IFERROR(VLOOKUP(B4405,'[1]Sum table'!$A:$F,6,FALSE),0)</f>
        <v>0</v>
      </c>
      <c r="F4405">
        <f>+IFERROR(VLOOKUP(B4405,'[1]Sum table'!$A:$G,7,FALSE),0)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ZK114.K305.C042</v>
      </c>
      <c r="C4406">
        <f>+IFERROR(VLOOKUP(B4406,'[1]Sum table'!$A:$D,4,FALSE),0)</f>
        <v>0</v>
      </c>
      <c r="D4406">
        <f>+IFERROR(VLOOKUP(B4406,'[1]Sum table'!$A:$E,5,FALSE),0)</f>
        <v>0</v>
      </c>
      <c r="E4406">
        <f>+IFERROR(VLOOKUP(B4406,'[1]Sum table'!$A:$F,6,FALSE),0)</f>
        <v>0</v>
      </c>
      <c r="F4406">
        <f>+IFERROR(VLOOKUP(B4406,'[1]Sum table'!$A:$G,7,FALSE),0)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ZK114.K306.C042</v>
      </c>
      <c r="C4407">
        <f>+IFERROR(VLOOKUP(B4407,'[1]Sum table'!$A:$D,4,FALSE),0)</f>
        <v>0</v>
      </c>
      <c r="D4407">
        <f>+IFERROR(VLOOKUP(B4407,'[1]Sum table'!$A:$E,5,FALSE),0)</f>
        <v>0</v>
      </c>
      <c r="E4407">
        <f>+IFERROR(VLOOKUP(B4407,'[1]Sum table'!$A:$F,6,FALSE),0)</f>
        <v>0</v>
      </c>
      <c r="F4407">
        <f>+IFERROR(VLOOKUP(B4407,'[1]Sum table'!$A:$G,7,FALSE),0)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ZK114.K307.C042</v>
      </c>
      <c r="C4408">
        <f>+IFERROR(VLOOKUP(B4408,'[1]Sum table'!$A:$D,4,FALSE),0)</f>
        <v>0</v>
      </c>
      <c r="D4408">
        <f>+IFERROR(VLOOKUP(B4408,'[1]Sum table'!$A:$E,5,FALSE),0)</f>
        <v>0</v>
      </c>
      <c r="E4408">
        <f>+IFERROR(VLOOKUP(B4408,'[1]Sum table'!$A:$F,6,FALSE),0)</f>
        <v>0</v>
      </c>
      <c r="F4408">
        <f>+IFERROR(VLOOKUP(B4408,'[1]Sum table'!$A:$G,7,FALSE),0)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ZK114.K308.C042</v>
      </c>
      <c r="C4409">
        <f>+IFERROR(VLOOKUP(B4409,'[1]Sum table'!$A:$D,4,FALSE),0)</f>
        <v>0</v>
      </c>
      <c r="D4409">
        <f>+IFERROR(VLOOKUP(B4409,'[1]Sum table'!$A:$E,5,FALSE),0)</f>
        <v>0</v>
      </c>
      <c r="E4409">
        <f>+IFERROR(VLOOKUP(B4409,'[1]Sum table'!$A:$F,6,FALSE),0)</f>
        <v>0</v>
      </c>
      <c r="F4409">
        <f>+IFERROR(VLOOKUP(B4409,'[1]Sum table'!$A:$G,7,FALSE),0)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ZK114.K309.C042</v>
      </c>
      <c r="C4410">
        <f>+IFERROR(VLOOKUP(B4410,'[1]Sum table'!$A:$D,4,FALSE),0)</f>
        <v>0</v>
      </c>
      <c r="D4410">
        <f>+IFERROR(VLOOKUP(B4410,'[1]Sum table'!$A:$E,5,FALSE),0)</f>
        <v>0</v>
      </c>
      <c r="E4410">
        <f>+IFERROR(VLOOKUP(B4410,'[1]Sum table'!$A:$F,6,FALSE),0)</f>
        <v>0</v>
      </c>
      <c r="F4410">
        <f>+IFERROR(VLOOKUP(B4410,'[1]Sum table'!$A:$G,7,FALSE),0)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ZK114.K310.C042</v>
      </c>
      <c r="C4411">
        <f>+IFERROR(VLOOKUP(B4411,'[1]Sum table'!$A:$D,4,FALSE),0)</f>
        <v>0</v>
      </c>
      <c r="D4411">
        <f>+IFERROR(VLOOKUP(B4411,'[1]Sum table'!$A:$E,5,FALSE),0)</f>
        <v>0</v>
      </c>
      <c r="E4411">
        <f>+IFERROR(VLOOKUP(B4411,'[1]Sum table'!$A:$F,6,FALSE),0)</f>
        <v>0</v>
      </c>
      <c r="F4411">
        <f>+IFERROR(VLOOKUP(B4411,'[1]Sum table'!$A:$G,7,FALSE),0)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ZK114.K311.C042</v>
      </c>
      <c r="C4412">
        <f>+IFERROR(VLOOKUP(B4412,'[1]Sum table'!$A:$D,4,FALSE),0)</f>
        <v>0</v>
      </c>
      <c r="D4412">
        <f>+IFERROR(VLOOKUP(B4412,'[1]Sum table'!$A:$E,5,FALSE),0)</f>
        <v>0</v>
      </c>
      <c r="E4412">
        <f>+IFERROR(VLOOKUP(B4412,'[1]Sum table'!$A:$F,6,FALSE),0)</f>
        <v>0</v>
      </c>
      <c r="F4412">
        <f>+IFERROR(VLOOKUP(B4412,'[1]Sum table'!$A:$G,7,FALSE),0)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ZK114.K312.C042</v>
      </c>
      <c r="C4413">
        <f>+IFERROR(VLOOKUP(B4413,'[1]Sum table'!$A:$D,4,FALSE),0)</f>
        <v>0</v>
      </c>
      <c r="D4413">
        <f>+IFERROR(VLOOKUP(B4413,'[1]Sum table'!$A:$E,5,FALSE),0)</f>
        <v>0</v>
      </c>
      <c r="E4413">
        <f>+IFERROR(VLOOKUP(B4413,'[1]Sum table'!$A:$F,6,FALSE),0)</f>
        <v>0</v>
      </c>
      <c r="F4413">
        <f>+IFERROR(VLOOKUP(B4413,'[1]Sum table'!$A:$G,7,FALSE),0)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ZK114.K313.C042</v>
      </c>
      <c r="C4414">
        <f>+IFERROR(VLOOKUP(B4414,'[1]Sum table'!$A:$D,4,FALSE),0)</f>
        <v>0</v>
      </c>
      <c r="D4414">
        <f>+IFERROR(VLOOKUP(B4414,'[1]Sum table'!$A:$E,5,FALSE),0)</f>
        <v>0</v>
      </c>
      <c r="E4414">
        <f>+IFERROR(VLOOKUP(B4414,'[1]Sum table'!$A:$F,6,FALSE),0)</f>
        <v>0</v>
      </c>
      <c r="F4414">
        <f>+IFERROR(VLOOKUP(B4414,'[1]Sum table'!$A:$G,7,FALSE),0)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ZK114.K314.C042</v>
      </c>
      <c r="C4415">
        <f>+IFERROR(VLOOKUP(B4415,'[1]Sum table'!$A:$D,4,FALSE),0)</f>
        <v>0</v>
      </c>
      <c r="D4415">
        <f>+IFERROR(VLOOKUP(B4415,'[1]Sum table'!$A:$E,5,FALSE),0)</f>
        <v>0</v>
      </c>
      <c r="E4415">
        <f>+IFERROR(VLOOKUP(B4415,'[1]Sum table'!$A:$F,6,FALSE),0)</f>
        <v>0</v>
      </c>
      <c r="F4415">
        <f>+IFERROR(VLOOKUP(B4415,'[1]Sum table'!$A:$G,7,FALSE),0)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ZK114.K315.C042</v>
      </c>
      <c r="C4416">
        <f>+IFERROR(VLOOKUP(B4416,'[1]Sum table'!$A:$D,4,FALSE),0)</f>
        <v>0</v>
      </c>
      <c r="D4416">
        <f>+IFERROR(VLOOKUP(B4416,'[1]Sum table'!$A:$E,5,FALSE),0)</f>
        <v>0</v>
      </c>
      <c r="E4416">
        <f>+IFERROR(VLOOKUP(B4416,'[1]Sum table'!$A:$F,6,FALSE),0)</f>
        <v>0</v>
      </c>
      <c r="F4416">
        <f>+IFERROR(VLOOKUP(B4416,'[1]Sum table'!$A:$G,7,FALSE),0)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ZK114.K316.C042</v>
      </c>
      <c r="C4417">
        <f>+IFERROR(VLOOKUP(B4417,'[1]Sum table'!$A:$D,4,FALSE),0)</f>
        <v>0</v>
      </c>
      <c r="D4417">
        <f>+IFERROR(VLOOKUP(B4417,'[1]Sum table'!$A:$E,5,FALSE),0)</f>
        <v>0</v>
      </c>
      <c r="E4417">
        <f>+IFERROR(VLOOKUP(B4417,'[1]Sum table'!$A:$F,6,FALSE),0)</f>
        <v>0</v>
      </c>
      <c r="F4417">
        <f>+IFERROR(VLOOKUP(B4417,'[1]Sum table'!$A:$G,7,FALSE),0)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ZK114.K317.C042</v>
      </c>
      <c r="C4418">
        <f>+IFERROR(VLOOKUP(B4418,'[1]Sum table'!$A:$D,4,FALSE),0)</f>
        <v>0</v>
      </c>
      <c r="D4418">
        <f>+IFERROR(VLOOKUP(B4418,'[1]Sum table'!$A:$E,5,FALSE),0)</f>
        <v>0</v>
      </c>
      <c r="E4418">
        <f>+IFERROR(VLOOKUP(B4418,'[1]Sum table'!$A:$F,6,FALSE),0)</f>
        <v>0</v>
      </c>
      <c r="F4418">
        <f>+IFERROR(VLOOKUP(B4418,'[1]Sum table'!$A:$G,7,FALSE),0)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ZK114.K318.C042</v>
      </c>
      <c r="C4419">
        <f>+IFERROR(VLOOKUP(B4419,'[1]Sum table'!$A:$D,4,FALSE),0)</f>
        <v>0</v>
      </c>
      <c r="D4419">
        <f>+IFERROR(VLOOKUP(B4419,'[1]Sum table'!$A:$E,5,FALSE),0)</f>
        <v>0</v>
      </c>
      <c r="E4419">
        <f>+IFERROR(VLOOKUP(B4419,'[1]Sum table'!$A:$F,6,FALSE),0)</f>
        <v>0</v>
      </c>
      <c r="F4419">
        <f>+IFERROR(VLOOKUP(B4419,'[1]Sum table'!$A:$G,7,FALSE),0)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ZK114.K319.C042</v>
      </c>
      <c r="C4420">
        <f>+IFERROR(VLOOKUP(B4420,'[1]Sum table'!$A:$D,4,FALSE),0)</f>
        <v>0</v>
      </c>
      <c r="D4420">
        <f>+IFERROR(VLOOKUP(B4420,'[1]Sum table'!$A:$E,5,FALSE),0)</f>
        <v>0</v>
      </c>
      <c r="E4420">
        <f>+IFERROR(VLOOKUP(B4420,'[1]Sum table'!$A:$F,6,FALSE),0)</f>
        <v>0</v>
      </c>
      <c r="F4420">
        <f>+IFERROR(VLOOKUP(B4420,'[1]Sum table'!$A:$G,7,FALSE),0)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ZK114.K320.C042</v>
      </c>
      <c r="C4421">
        <f>+IFERROR(VLOOKUP(B4421,'[1]Sum table'!$A:$D,4,FALSE),0)</f>
        <v>0</v>
      </c>
      <c r="D4421">
        <f>+IFERROR(VLOOKUP(B4421,'[1]Sum table'!$A:$E,5,FALSE),0)</f>
        <v>0</v>
      </c>
      <c r="E4421">
        <f>+IFERROR(VLOOKUP(B4421,'[1]Sum table'!$A:$F,6,FALSE),0)</f>
        <v>0</v>
      </c>
      <c r="F4421">
        <f>+IFERROR(VLOOKUP(B4421,'[1]Sum table'!$A:$G,7,FALSE),0)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ZK114.K321.C042</v>
      </c>
      <c r="C4422">
        <f>+IFERROR(VLOOKUP(B4422,'[1]Sum table'!$A:$D,4,FALSE),0)</f>
        <v>0</v>
      </c>
      <c r="D4422">
        <f>+IFERROR(VLOOKUP(B4422,'[1]Sum table'!$A:$E,5,FALSE),0)</f>
        <v>0</v>
      </c>
      <c r="E4422">
        <f>+IFERROR(VLOOKUP(B4422,'[1]Sum table'!$A:$F,6,FALSE),0)</f>
        <v>0</v>
      </c>
      <c r="F4422">
        <f>+IFERROR(VLOOKUP(B4422,'[1]Sum table'!$A:$G,7,FALSE),0)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ZK114.K322.C042</v>
      </c>
      <c r="C4423">
        <f>+IFERROR(VLOOKUP(B4423,'[1]Sum table'!$A:$D,4,FALSE),0)</f>
        <v>0</v>
      </c>
      <c r="D4423">
        <f>+IFERROR(VLOOKUP(B4423,'[1]Sum table'!$A:$E,5,FALSE),0)</f>
        <v>0</v>
      </c>
      <c r="E4423">
        <f>+IFERROR(VLOOKUP(B4423,'[1]Sum table'!$A:$F,6,FALSE),0)</f>
        <v>0</v>
      </c>
      <c r="F4423">
        <f>+IFERROR(VLOOKUP(B4423,'[1]Sum table'!$A:$G,7,FALSE),0)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ZK114.K323.C042</v>
      </c>
      <c r="C4424">
        <f>+IFERROR(VLOOKUP(B4424,'[1]Sum table'!$A:$D,4,FALSE),0)</f>
        <v>0</v>
      </c>
      <c r="D4424">
        <f>+IFERROR(VLOOKUP(B4424,'[1]Sum table'!$A:$E,5,FALSE),0)</f>
        <v>0</v>
      </c>
      <c r="E4424">
        <f>+IFERROR(VLOOKUP(B4424,'[1]Sum table'!$A:$F,6,FALSE),0)</f>
        <v>0</v>
      </c>
      <c r="F4424">
        <f>+IFERROR(VLOOKUP(B4424,'[1]Sum table'!$A:$G,7,FALSE),0)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ZK114.K324.C042</v>
      </c>
      <c r="C4425">
        <f>+IFERROR(VLOOKUP(B4425,'[1]Sum table'!$A:$D,4,FALSE),0)</f>
        <v>0</v>
      </c>
      <c r="D4425">
        <f>+IFERROR(VLOOKUP(B4425,'[1]Sum table'!$A:$E,5,FALSE),0)</f>
        <v>0</v>
      </c>
      <c r="E4425">
        <f>+IFERROR(VLOOKUP(B4425,'[1]Sum table'!$A:$F,6,FALSE),0)</f>
        <v>0</v>
      </c>
      <c r="F4425">
        <f>+IFERROR(VLOOKUP(B4425,'[1]Sum table'!$A:$G,7,FALSE),0)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ZK114.K325.C042</v>
      </c>
      <c r="C4426">
        <f>+IFERROR(VLOOKUP(B4426,'[1]Sum table'!$A:$D,4,FALSE),0)</f>
        <v>0</v>
      </c>
      <c r="D4426">
        <f>+IFERROR(VLOOKUP(B4426,'[1]Sum table'!$A:$E,5,FALSE),0)</f>
        <v>0</v>
      </c>
      <c r="E4426">
        <f>+IFERROR(VLOOKUP(B4426,'[1]Sum table'!$A:$F,6,FALSE),0)</f>
        <v>0</v>
      </c>
      <c r="F4426">
        <f>+IFERROR(VLOOKUP(B4426,'[1]Sum table'!$A:$G,7,FALSE),0)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ZK114.K326.C042</v>
      </c>
      <c r="C4427">
        <f>+IFERROR(VLOOKUP(B4427,'[1]Sum table'!$A:$D,4,FALSE),0)</f>
        <v>0</v>
      </c>
      <c r="D4427">
        <f>+IFERROR(VLOOKUP(B4427,'[1]Sum table'!$A:$E,5,FALSE),0)</f>
        <v>0</v>
      </c>
      <c r="E4427">
        <f>+IFERROR(VLOOKUP(B4427,'[1]Sum table'!$A:$F,6,FALSE),0)</f>
        <v>0</v>
      </c>
      <c r="F4427">
        <f>+IFERROR(VLOOKUP(B4427,'[1]Sum table'!$A:$G,7,FALSE),0)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ZK114.K327.C042</v>
      </c>
      <c r="C4428">
        <f>+IFERROR(VLOOKUP(B4428,'[1]Sum table'!$A:$D,4,FALSE),0)</f>
        <v>0</v>
      </c>
      <c r="D4428">
        <f>+IFERROR(VLOOKUP(B4428,'[1]Sum table'!$A:$E,5,FALSE),0)</f>
        <v>0</v>
      </c>
      <c r="E4428">
        <f>+IFERROR(VLOOKUP(B4428,'[1]Sum table'!$A:$F,6,FALSE),0)</f>
        <v>0</v>
      </c>
      <c r="F4428">
        <f>+IFERROR(VLOOKUP(B4428,'[1]Sum table'!$A:$G,7,FALSE),0)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ZK114.K328.C042</v>
      </c>
      <c r="C4429">
        <f>+IFERROR(VLOOKUP(B4429,'[1]Sum table'!$A:$D,4,FALSE),0)</f>
        <v>0</v>
      </c>
      <c r="D4429">
        <f>+IFERROR(VLOOKUP(B4429,'[1]Sum table'!$A:$E,5,FALSE),0)</f>
        <v>0</v>
      </c>
      <c r="E4429">
        <f>+IFERROR(VLOOKUP(B4429,'[1]Sum table'!$A:$F,6,FALSE),0)</f>
        <v>0</v>
      </c>
      <c r="F4429">
        <f>+IFERROR(VLOOKUP(B4429,'[1]Sum table'!$A:$G,7,FALSE),0)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ZK114.K329.C042</v>
      </c>
      <c r="C4430">
        <f>+IFERROR(VLOOKUP(B4430,'[1]Sum table'!$A:$D,4,FALSE),0)</f>
        <v>0</v>
      </c>
      <c r="D4430">
        <f>+IFERROR(VLOOKUP(B4430,'[1]Sum table'!$A:$E,5,FALSE),0)</f>
        <v>0</v>
      </c>
      <c r="E4430">
        <f>+IFERROR(VLOOKUP(B4430,'[1]Sum table'!$A:$F,6,FALSE),0)</f>
        <v>0</v>
      </c>
      <c r="F4430">
        <f>+IFERROR(VLOOKUP(B4430,'[1]Sum table'!$A:$G,7,FALSE),0)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ZK114.K330.C042</v>
      </c>
      <c r="C4431">
        <f>+IFERROR(VLOOKUP(B4431,'[1]Sum table'!$A:$D,4,FALSE),0)</f>
        <v>0</v>
      </c>
      <c r="D4431">
        <f>+IFERROR(VLOOKUP(B4431,'[1]Sum table'!$A:$E,5,FALSE),0)</f>
        <v>0</v>
      </c>
      <c r="E4431">
        <f>+IFERROR(VLOOKUP(B4431,'[1]Sum table'!$A:$F,6,FALSE),0)</f>
        <v>0</v>
      </c>
      <c r="F4431">
        <f>+IFERROR(VLOOKUP(B4431,'[1]Sum table'!$A:$G,7,FALSE),0)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ZK114.K331.C042</v>
      </c>
      <c r="C4432">
        <f>+IFERROR(VLOOKUP(B4432,'[1]Sum table'!$A:$D,4,FALSE),0)</f>
        <v>0</v>
      </c>
      <c r="D4432">
        <f>+IFERROR(VLOOKUP(B4432,'[1]Sum table'!$A:$E,5,FALSE),0)</f>
        <v>0</v>
      </c>
      <c r="E4432">
        <f>+IFERROR(VLOOKUP(B4432,'[1]Sum table'!$A:$F,6,FALSE),0)</f>
        <v>0</v>
      </c>
      <c r="F4432">
        <f>+IFERROR(VLOOKUP(B4432,'[1]Sum table'!$A:$G,7,FALSE),0)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ZK114.K332.C042</v>
      </c>
      <c r="C4433">
        <f>+IFERROR(VLOOKUP(B4433,'[1]Sum table'!$A:$D,4,FALSE),0)</f>
        <v>0</v>
      </c>
      <c r="D4433">
        <f>+IFERROR(VLOOKUP(B4433,'[1]Sum table'!$A:$E,5,FALSE),0)</f>
        <v>0</v>
      </c>
      <c r="E4433">
        <f>+IFERROR(VLOOKUP(B4433,'[1]Sum table'!$A:$F,6,FALSE),0)</f>
        <v>0</v>
      </c>
      <c r="F4433">
        <f>+IFERROR(VLOOKUP(B4433,'[1]Sum table'!$A:$G,7,FALSE),0)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ZK114.K333.C042</v>
      </c>
      <c r="C4434">
        <f>+IFERROR(VLOOKUP(B4434,'[1]Sum table'!$A:$D,4,FALSE),0)</f>
        <v>0</v>
      </c>
      <c r="D4434">
        <f>+IFERROR(VLOOKUP(B4434,'[1]Sum table'!$A:$E,5,FALSE),0)</f>
        <v>0</v>
      </c>
      <c r="E4434">
        <f>+IFERROR(VLOOKUP(B4434,'[1]Sum table'!$A:$F,6,FALSE),0)</f>
        <v>0</v>
      </c>
      <c r="F4434">
        <f>+IFERROR(VLOOKUP(B4434,'[1]Sum table'!$A:$G,7,FALSE),0)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ZK114.K334.C042</v>
      </c>
      <c r="C4435">
        <f>+IFERROR(VLOOKUP(B4435,'[1]Sum table'!$A:$D,4,FALSE),0)</f>
        <v>0</v>
      </c>
      <c r="D4435">
        <f>+IFERROR(VLOOKUP(B4435,'[1]Sum table'!$A:$E,5,FALSE),0)</f>
        <v>0</v>
      </c>
      <c r="E4435">
        <f>+IFERROR(VLOOKUP(B4435,'[1]Sum table'!$A:$F,6,FALSE),0)</f>
        <v>0</v>
      </c>
      <c r="F4435">
        <f>+IFERROR(VLOOKUP(B4435,'[1]Sum table'!$A:$G,7,FALSE),0)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ZK114.K335.C042</v>
      </c>
      <c r="C4436">
        <f>+IFERROR(VLOOKUP(B4436,'[1]Sum table'!$A:$D,4,FALSE),0)</f>
        <v>0</v>
      </c>
      <c r="D4436">
        <f>+IFERROR(VLOOKUP(B4436,'[1]Sum table'!$A:$E,5,FALSE),0)</f>
        <v>0</v>
      </c>
      <c r="E4436">
        <f>+IFERROR(VLOOKUP(B4436,'[1]Sum table'!$A:$F,6,FALSE),0)</f>
        <v>0</v>
      </c>
      <c r="F4436">
        <f>+IFERROR(VLOOKUP(B4436,'[1]Sum table'!$A:$G,7,FALSE),0)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ZK114.K336.C042</v>
      </c>
      <c r="C4437">
        <f>+IFERROR(VLOOKUP(B4437,'[1]Sum table'!$A:$D,4,FALSE),0)</f>
        <v>0</v>
      </c>
      <c r="D4437">
        <f>+IFERROR(VLOOKUP(B4437,'[1]Sum table'!$A:$E,5,FALSE),0)</f>
        <v>0</v>
      </c>
      <c r="E4437">
        <f>+IFERROR(VLOOKUP(B4437,'[1]Sum table'!$A:$F,6,FALSE),0)</f>
        <v>0</v>
      </c>
      <c r="F4437">
        <f>+IFERROR(VLOOKUP(B4437,'[1]Sum table'!$A:$G,7,FALSE),0)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ZK114.K337.C042</v>
      </c>
      <c r="C4438">
        <f>+IFERROR(VLOOKUP(B4438,'[1]Sum table'!$A:$D,4,FALSE),0)</f>
        <v>0</v>
      </c>
      <c r="D4438">
        <f>+IFERROR(VLOOKUP(B4438,'[1]Sum table'!$A:$E,5,FALSE),0)</f>
        <v>0</v>
      </c>
      <c r="E4438">
        <f>+IFERROR(VLOOKUP(B4438,'[1]Sum table'!$A:$F,6,FALSE),0)</f>
        <v>0</v>
      </c>
      <c r="F4438">
        <f>+IFERROR(VLOOKUP(B4438,'[1]Sum table'!$A:$G,7,FALSE),0)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ZK114.K338.C042</v>
      </c>
      <c r="C4439">
        <f>+IFERROR(VLOOKUP(B4439,'[1]Sum table'!$A:$D,4,FALSE),0)</f>
        <v>0</v>
      </c>
      <c r="D4439">
        <f>+IFERROR(VLOOKUP(B4439,'[1]Sum table'!$A:$E,5,FALSE),0)</f>
        <v>0</v>
      </c>
      <c r="E4439">
        <f>+IFERROR(VLOOKUP(B4439,'[1]Sum table'!$A:$F,6,FALSE),0)</f>
        <v>0</v>
      </c>
      <c r="F4439">
        <f>+IFERROR(VLOOKUP(B4439,'[1]Sum table'!$A:$G,7,FALSE),0)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ZK114.K339.C042</v>
      </c>
      <c r="C4440">
        <f>+IFERROR(VLOOKUP(B4440,'[1]Sum table'!$A:$D,4,FALSE),0)</f>
        <v>0</v>
      </c>
      <c r="D4440">
        <f>+IFERROR(VLOOKUP(B4440,'[1]Sum table'!$A:$E,5,FALSE),0)</f>
        <v>0</v>
      </c>
      <c r="E4440">
        <f>+IFERROR(VLOOKUP(B4440,'[1]Sum table'!$A:$F,6,FALSE),0)</f>
        <v>0</v>
      </c>
      <c r="F4440">
        <f>+IFERROR(VLOOKUP(B4440,'[1]Sum table'!$A:$G,7,FALSE),0)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ZK114.K340.C042</v>
      </c>
      <c r="C4441">
        <f>+IFERROR(VLOOKUP(B4441,'[1]Sum table'!$A:$D,4,FALSE),0)</f>
        <v>0</v>
      </c>
      <c r="D4441">
        <f>+IFERROR(VLOOKUP(B4441,'[1]Sum table'!$A:$E,5,FALSE),0)</f>
        <v>0</v>
      </c>
      <c r="E4441">
        <f>+IFERROR(VLOOKUP(B4441,'[1]Sum table'!$A:$F,6,FALSE),0)</f>
        <v>0</v>
      </c>
      <c r="F4441">
        <f>+IFERROR(VLOOKUP(B4441,'[1]Sum table'!$A:$G,7,FALSE),0)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ZK114.K341.C042</v>
      </c>
      <c r="C4442">
        <f>+IFERROR(VLOOKUP(B4442,'[1]Sum table'!$A:$D,4,FALSE),0)</f>
        <v>0</v>
      </c>
      <c r="D4442">
        <f>+IFERROR(VLOOKUP(B4442,'[1]Sum table'!$A:$E,5,FALSE),0)</f>
        <v>0</v>
      </c>
      <c r="E4442">
        <f>+IFERROR(VLOOKUP(B4442,'[1]Sum table'!$A:$F,6,FALSE),0)</f>
        <v>0</v>
      </c>
      <c r="F4442">
        <f>+IFERROR(VLOOKUP(B4442,'[1]Sum table'!$A:$G,7,FALSE),0)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ZK114.K342.C042</v>
      </c>
      <c r="C4443">
        <f>+IFERROR(VLOOKUP(B4443,'[1]Sum table'!$A:$D,4,FALSE),0)</f>
        <v>0</v>
      </c>
      <c r="D4443">
        <f>+IFERROR(VLOOKUP(B4443,'[1]Sum table'!$A:$E,5,FALSE),0)</f>
        <v>0</v>
      </c>
      <c r="E4443">
        <f>+IFERROR(VLOOKUP(B4443,'[1]Sum table'!$A:$F,6,FALSE),0)</f>
        <v>0</v>
      </c>
      <c r="F4443">
        <f>+IFERROR(VLOOKUP(B4443,'[1]Sum table'!$A:$G,7,FALSE),0)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ZK114.K343.C042</v>
      </c>
      <c r="C4444">
        <f>+IFERROR(VLOOKUP(B4444,'[1]Sum table'!$A:$D,4,FALSE),0)</f>
        <v>0</v>
      </c>
      <c r="D4444">
        <f>+IFERROR(VLOOKUP(B4444,'[1]Sum table'!$A:$E,5,FALSE),0)</f>
        <v>0</v>
      </c>
      <c r="E4444">
        <f>+IFERROR(VLOOKUP(B4444,'[1]Sum table'!$A:$F,6,FALSE),0)</f>
        <v>0</v>
      </c>
      <c r="F4444">
        <f>+IFERROR(VLOOKUP(B4444,'[1]Sum table'!$A:$G,7,FALSE),0)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ZK114.K344.C042</v>
      </c>
      <c r="C4445">
        <f>+IFERROR(VLOOKUP(B4445,'[1]Sum table'!$A:$D,4,FALSE),0)</f>
        <v>0</v>
      </c>
      <c r="D4445">
        <f>+IFERROR(VLOOKUP(B4445,'[1]Sum table'!$A:$E,5,FALSE),0)</f>
        <v>0</v>
      </c>
      <c r="E4445">
        <f>+IFERROR(VLOOKUP(B4445,'[1]Sum table'!$A:$F,6,FALSE),0)</f>
        <v>0</v>
      </c>
      <c r="F4445">
        <f>+IFERROR(VLOOKUP(B4445,'[1]Sum table'!$A:$G,7,FALSE),0)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ZK114.K345.C042</v>
      </c>
      <c r="C4446">
        <f>+IFERROR(VLOOKUP(B4446,'[1]Sum table'!$A:$D,4,FALSE),0)</f>
        <v>0</v>
      </c>
      <c r="D4446">
        <f>+IFERROR(VLOOKUP(B4446,'[1]Sum table'!$A:$E,5,FALSE),0)</f>
        <v>0</v>
      </c>
      <c r="E4446">
        <f>+IFERROR(VLOOKUP(B4446,'[1]Sum table'!$A:$F,6,FALSE),0)</f>
        <v>0</v>
      </c>
      <c r="F4446">
        <f>+IFERROR(VLOOKUP(B4446,'[1]Sum table'!$A:$G,7,FALSE),0)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ZK114.K346.C042</v>
      </c>
      <c r="C4447">
        <f>+IFERROR(VLOOKUP(B4447,'[1]Sum table'!$A:$D,4,FALSE),0)</f>
        <v>0</v>
      </c>
      <c r="D4447">
        <f>+IFERROR(VLOOKUP(B4447,'[1]Sum table'!$A:$E,5,FALSE),0)</f>
        <v>0</v>
      </c>
      <c r="E4447">
        <f>+IFERROR(VLOOKUP(B4447,'[1]Sum table'!$A:$F,6,FALSE),0)</f>
        <v>0</v>
      </c>
      <c r="F4447">
        <f>+IFERROR(VLOOKUP(B4447,'[1]Sum table'!$A:$G,7,FALSE),0)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ZK114.K347.C042</v>
      </c>
      <c r="C4448">
        <f>+IFERROR(VLOOKUP(B4448,'[1]Sum table'!$A:$D,4,FALSE),0)</f>
        <v>0</v>
      </c>
      <c r="D4448">
        <f>+IFERROR(VLOOKUP(B4448,'[1]Sum table'!$A:$E,5,FALSE),0)</f>
        <v>0</v>
      </c>
      <c r="E4448">
        <f>+IFERROR(VLOOKUP(B4448,'[1]Sum table'!$A:$F,6,FALSE),0)</f>
        <v>0</v>
      </c>
      <c r="F4448">
        <f>+IFERROR(VLOOKUP(B4448,'[1]Sum table'!$A:$G,7,FALSE),0)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ZK114.K348.C042</v>
      </c>
      <c r="C4449">
        <f>+IFERROR(VLOOKUP(B4449,'[1]Sum table'!$A:$D,4,FALSE),0)</f>
        <v>0</v>
      </c>
      <c r="D4449">
        <f>+IFERROR(VLOOKUP(B4449,'[1]Sum table'!$A:$E,5,FALSE),0)</f>
        <v>0</v>
      </c>
      <c r="E4449">
        <f>+IFERROR(VLOOKUP(B4449,'[1]Sum table'!$A:$F,6,FALSE),0)</f>
        <v>0</v>
      </c>
      <c r="F4449">
        <f>+IFERROR(VLOOKUP(B4449,'[1]Sum table'!$A:$G,7,FALSE),0)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ZK114.K349.C042</v>
      </c>
      <c r="C4450">
        <f>+IFERROR(VLOOKUP(B4450,'[1]Sum table'!$A:$D,4,FALSE),0)</f>
        <v>0</v>
      </c>
      <c r="D4450">
        <f>+IFERROR(VLOOKUP(B4450,'[1]Sum table'!$A:$E,5,FALSE),0)</f>
        <v>0</v>
      </c>
      <c r="E4450">
        <f>+IFERROR(VLOOKUP(B4450,'[1]Sum table'!$A:$F,6,FALSE),0)</f>
        <v>0</v>
      </c>
      <c r="F4450">
        <f>+IFERROR(VLOOKUP(B4450,'[1]Sum table'!$A:$G,7,FALSE),0)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ZK114.K350.C042</v>
      </c>
      <c r="C4451">
        <f>+IFERROR(VLOOKUP(B4451,'[1]Sum table'!$A:$D,4,FALSE),0)</f>
        <v>0</v>
      </c>
      <c r="D4451">
        <f>+IFERROR(VLOOKUP(B4451,'[1]Sum table'!$A:$E,5,FALSE),0)</f>
        <v>0</v>
      </c>
      <c r="E4451">
        <f>+IFERROR(VLOOKUP(B4451,'[1]Sum table'!$A:$F,6,FALSE),0)</f>
        <v>0</v>
      </c>
      <c r="F4451">
        <f>+IFERROR(VLOOKUP(B4451,'[1]Sum table'!$A:$G,7,FALSE),0)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ZK114.K351.C042</v>
      </c>
      <c r="C4452">
        <f>+IFERROR(VLOOKUP(B4452,'[1]Sum table'!$A:$D,4,FALSE),0)</f>
        <v>0</v>
      </c>
      <c r="D4452">
        <f>+IFERROR(VLOOKUP(B4452,'[1]Sum table'!$A:$E,5,FALSE),0)</f>
        <v>0</v>
      </c>
      <c r="E4452">
        <f>+IFERROR(VLOOKUP(B4452,'[1]Sum table'!$A:$F,6,FALSE),0)</f>
        <v>0</v>
      </c>
      <c r="F4452">
        <f>+IFERROR(VLOOKUP(B4452,'[1]Sum table'!$A:$G,7,FALSE),0)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ZK114.K352.C042</v>
      </c>
      <c r="C4453">
        <f>+IFERROR(VLOOKUP(B4453,'[1]Sum table'!$A:$D,4,FALSE),0)</f>
        <v>0</v>
      </c>
      <c r="D4453">
        <f>+IFERROR(VLOOKUP(B4453,'[1]Sum table'!$A:$E,5,FALSE),0)</f>
        <v>0</v>
      </c>
      <c r="E4453">
        <f>+IFERROR(VLOOKUP(B4453,'[1]Sum table'!$A:$F,6,FALSE),0)</f>
        <v>0</v>
      </c>
      <c r="F4453">
        <f>+IFERROR(VLOOKUP(B4453,'[1]Sum table'!$A:$G,7,FALSE),0)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ZK114.K353.C042</v>
      </c>
      <c r="C4454">
        <f>+IFERROR(VLOOKUP(B4454,'[1]Sum table'!$A:$D,4,FALSE),0)</f>
        <v>0</v>
      </c>
      <c r="D4454">
        <f>+IFERROR(VLOOKUP(B4454,'[1]Sum table'!$A:$E,5,FALSE),0)</f>
        <v>0</v>
      </c>
      <c r="E4454">
        <f>+IFERROR(VLOOKUP(B4454,'[1]Sum table'!$A:$F,6,FALSE),0)</f>
        <v>0</v>
      </c>
      <c r="F4454">
        <f>+IFERROR(VLOOKUP(B4454,'[1]Sum table'!$A:$G,7,FALSE),0)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ZK114.K354.C042</v>
      </c>
      <c r="C4455">
        <f>+IFERROR(VLOOKUP(B4455,'[1]Sum table'!$A:$D,4,FALSE),0)</f>
        <v>0</v>
      </c>
      <c r="D4455">
        <f>+IFERROR(VLOOKUP(B4455,'[1]Sum table'!$A:$E,5,FALSE),0)</f>
        <v>0</v>
      </c>
      <c r="E4455">
        <f>+IFERROR(VLOOKUP(B4455,'[1]Sum table'!$A:$F,6,FALSE),0)</f>
        <v>0</v>
      </c>
      <c r="F4455">
        <f>+IFERROR(VLOOKUP(B4455,'[1]Sum table'!$A:$G,7,FALSE),0)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ZK114.K355.C042</v>
      </c>
      <c r="C4456">
        <f>+IFERROR(VLOOKUP(B4456,'[1]Sum table'!$A:$D,4,FALSE),0)</f>
        <v>0</v>
      </c>
      <c r="D4456">
        <f>+IFERROR(VLOOKUP(B4456,'[1]Sum table'!$A:$E,5,FALSE),0)</f>
        <v>0</v>
      </c>
      <c r="E4456">
        <f>+IFERROR(VLOOKUP(B4456,'[1]Sum table'!$A:$F,6,FALSE),0)</f>
        <v>0</v>
      </c>
      <c r="F4456">
        <f>+IFERROR(VLOOKUP(B4456,'[1]Sum table'!$A:$G,7,FALSE),0)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ZK114.K356.C042</v>
      </c>
      <c r="C4457">
        <f>+IFERROR(VLOOKUP(B4457,'[1]Sum table'!$A:$D,4,FALSE),0)</f>
        <v>0</v>
      </c>
      <c r="D4457">
        <f>+IFERROR(VLOOKUP(B4457,'[1]Sum table'!$A:$E,5,FALSE),0)</f>
        <v>0</v>
      </c>
      <c r="E4457">
        <f>+IFERROR(VLOOKUP(B4457,'[1]Sum table'!$A:$F,6,FALSE),0)</f>
        <v>0</v>
      </c>
      <c r="F4457">
        <f>+IFERROR(VLOOKUP(B4457,'[1]Sum table'!$A:$G,7,FALSE),0)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ZK114.K357.C042</v>
      </c>
      <c r="C4458">
        <f>+IFERROR(VLOOKUP(B4458,'[1]Sum table'!$A:$D,4,FALSE),0)</f>
        <v>0</v>
      </c>
      <c r="D4458">
        <f>+IFERROR(VLOOKUP(B4458,'[1]Sum table'!$A:$E,5,FALSE),0)</f>
        <v>0</v>
      </c>
      <c r="E4458">
        <f>+IFERROR(VLOOKUP(B4458,'[1]Sum table'!$A:$F,6,FALSE),0)</f>
        <v>0</v>
      </c>
      <c r="F4458">
        <f>+IFERROR(VLOOKUP(B4458,'[1]Sum table'!$A:$G,7,FALSE),0)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ZK114.K358.C042</v>
      </c>
      <c r="C4459">
        <f>+IFERROR(VLOOKUP(B4459,'[1]Sum table'!$A:$D,4,FALSE),0)</f>
        <v>0</v>
      </c>
      <c r="D4459">
        <f>+IFERROR(VLOOKUP(B4459,'[1]Sum table'!$A:$E,5,FALSE),0)</f>
        <v>0</v>
      </c>
      <c r="E4459">
        <f>+IFERROR(VLOOKUP(B4459,'[1]Sum table'!$A:$F,6,FALSE),0)</f>
        <v>0</v>
      </c>
      <c r="F4459">
        <f>+IFERROR(VLOOKUP(B4459,'[1]Sum table'!$A:$G,7,FALSE),0)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ZK114.K359.C042</v>
      </c>
      <c r="C4460">
        <f>+IFERROR(VLOOKUP(B4460,'[1]Sum table'!$A:$D,4,FALSE),0)</f>
        <v>0</v>
      </c>
      <c r="D4460">
        <f>+IFERROR(VLOOKUP(B4460,'[1]Sum table'!$A:$E,5,FALSE),0)</f>
        <v>0</v>
      </c>
      <c r="E4460">
        <f>+IFERROR(VLOOKUP(B4460,'[1]Sum table'!$A:$F,6,FALSE),0)</f>
        <v>0</v>
      </c>
      <c r="F4460">
        <f>+IFERROR(VLOOKUP(B4460,'[1]Sum table'!$A:$G,7,FALSE),0)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ZK114.K360.C042</v>
      </c>
      <c r="C4461">
        <f>+IFERROR(VLOOKUP(B4461,'[1]Sum table'!$A:$D,4,FALSE),0)</f>
        <v>0</v>
      </c>
      <c r="D4461">
        <f>+IFERROR(VLOOKUP(B4461,'[1]Sum table'!$A:$E,5,FALSE),0)</f>
        <v>0</v>
      </c>
      <c r="E4461">
        <f>+IFERROR(VLOOKUP(B4461,'[1]Sum table'!$A:$F,6,FALSE),0)</f>
        <v>0</v>
      </c>
      <c r="F4461">
        <f>+IFERROR(VLOOKUP(B4461,'[1]Sum table'!$A:$G,7,FALSE),0)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ZK114.K361.C042</v>
      </c>
      <c r="C4462">
        <f>+IFERROR(VLOOKUP(B4462,'[1]Sum table'!$A:$D,4,FALSE),0)</f>
        <v>0</v>
      </c>
      <c r="D4462">
        <f>+IFERROR(VLOOKUP(B4462,'[1]Sum table'!$A:$E,5,FALSE),0)</f>
        <v>0</v>
      </c>
      <c r="E4462">
        <f>+IFERROR(VLOOKUP(B4462,'[1]Sum table'!$A:$F,6,FALSE),0)</f>
        <v>0</v>
      </c>
      <c r="F4462">
        <f>+IFERROR(VLOOKUP(B4462,'[1]Sum table'!$A:$G,7,FALSE),0)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ZK114.K362.C042</v>
      </c>
      <c r="C4463">
        <f>+IFERROR(VLOOKUP(B4463,'[1]Sum table'!$A:$D,4,FALSE),0)</f>
        <v>0</v>
      </c>
      <c r="D4463">
        <f>+IFERROR(VLOOKUP(B4463,'[1]Sum table'!$A:$E,5,FALSE),0)</f>
        <v>0</v>
      </c>
      <c r="E4463">
        <f>+IFERROR(VLOOKUP(B4463,'[1]Sum table'!$A:$F,6,FALSE),0)</f>
        <v>0</v>
      </c>
      <c r="F4463">
        <f>+IFERROR(VLOOKUP(B4463,'[1]Sum table'!$A:$G,7,FALSE),0)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ZK114.K363.C042</v>
      </c>
      <c r="C4464">
        <f>+IFERROR(VLOOKUP(B4464,'[1]Sum table'!$A:$D,4,FALSE),0)</f>
        <v>0</v>
      </c>
      <c r="D4464">
        <f>+IFERROR(VLOOKUP(B4464,'[1]Sum table'!$A:$E,5,FALSE),0)</f>
        <v>0</v>
      </c>
      <c r="E4464">
        <f>+IFERROR(VLOOKUP(B4464,'[1]Sum table'!$A:$F,6,FALSE),0)</f>
        <v>0</v>
      </c>
      <c r="F4464">
        <f>+IFERROR(VLOOKUP(B4464,'[1]Sum table'!$A:$G,7,FALSE),0)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ZK114.K364.C042</v>
      </c>
      <c r="C4465">
        <f>+IFERROR(VLOOKUP(B4465,'[1]Sum table'!$A:$D,4,FALSE),0)</f>
        <v>0</v>
      </c>
      <c r="D4465">
        <f>+IFERROR(VLOOKUP(B4465,'[1]Sum table'!$A:$E,5,FALSE),0)</f>
        <v>0</v>
      </c>
      <c r="E4465">
        <f>+IFERROR(VLOOKUP(B4465,'[1]Sum table'!$A:$F,6,FALSE),0)</f>
        <v>0</v>
      </c>
      <c r="F4465">
        <f>+IFERROR(VLOOKUP(B4465,'[1]Sum table'!$A:$G,7,FALSE),0)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ZK114.K365.C042</v>
      </c>
      <c r="C4466">
        <f>+IFERROR(VLOOKUP(B4466,'[1]Sum table'!$A:$D,4,FALSE),0)</f>
        <v>0</v>
      </c>
      <c r="D4466">
        <f>+IFERROR(VLOOKUP(B4466,'[1]Sum table'!$A:$E,5,FALSE),0)</f>
        <v>0</v>
      </c>
      <c r="E4466">
        <f>+IFERROR(VLOOKUP(B4466,'[1]Sum table'!$A:$F,6,FALSE),0)</f>
        <v>0</v>
      </c>
      <c r="F4466">
        <f>+IFERROR(VLOOKUP(B4466,'[1]Sum table'!$A:$G,7,FALSE),0)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ZK114.K366.C042</v>
      </c>
      <c r="C4467">
        <f>+IFERROR(VLOOKUP(B4467,'[1]Sum table'!$A:$D,4,FALSE),0)</f>
        <v>0</v>
      </c>
      <c r="D4467">
        <f>+IFERROR(VLOOKUP(B4467,'[1]Sum table'!$A:$E,5,FALSE),0)</f>
        <v>0</v>
      </c>
      <c r="E4467">
        <f>+IFERROR(VLOOKUP(B4467,'[1]Sum table'!$A:$F,6,FALSE),0)</f>
        <v>0</v>
      </c>
      <c r="F4467">
        <f>+IFERROR(VLOOKUP(B4467,'[1]Sum table'!$A:$G,7,FALSE),0)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ZK114.K367.C042</v>
      </c>
      <c r="C4468">
        <f>+IFERROR(VLOOKUP(B4468,'[1]Sum table'!$A:$D,4,FALSE),0)</f>
        <v>0</v>
      </c>
      <c r="D4468">
        <f>+IFERROR(VLOOKUP(B4468,'[1]Sum table'!$A:$E,5,FALSE),0)</f>
        <v>0</v>
      </c>
      <c r="E4468">
        <f>+IFERROR(VLOOKUP(B4468,'[1]Sum table'!$A:$F,6,FALSE),0)</f>
        <v>0</v>
      </c>
      <c r="F4468">
        <f>+IFERROR(VLOOKUP(B4468,'[1]Sum table'!$A:$G,7,FALSE),0)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ZK114.K368.C042</v>
      </c>
      <c r="C4469">
        <f>+IFERROR(VLOOKUP(B4469,'[1]Sum table'!$A:$D,4,FALSE),0)</f>
        <v>0</v>
      </c>
      <c r="D4469">
        <f>+IFERROR(VLOOKUP(B4469,'[1]Sum table'!$A:$E,5,FALSE),0)</f>
        <v>0</v>
      </c>
      <c r="E4469">
        <f>+IFERROR(VLOOKUP(B4469,'[1]Sum table'!$A:$F,6,FALSE),0)</f>
        <v>0</v>
      </c>
      <c r="F4469">
        <f>+IFERROR(VLOOKUP(B4469,'[1]Sum table'!$A:$G,7,FALSE),0)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ZK114.K369.C042</v>
      </c>
      <c r="C4470">
        <f>+IFERROR(VLOOKUP(B4470,'[1]Sum table'!$A:$D,4,FALSE),0)</f>
        <v>0</v>
      </c>
      <c r="D4470">
        <f>+IFERROR(VLOOKUP(B4470,'[1]Sum table'!$A:$E,5,FALSE),0)</f>
        <v>0</v>
      </c>
      <c r="E4470">
        <f>+IFERROR(VLOOKUP(B4470,'[1]Sum table'!$A:$F,6,FALSE),0)</f>
        <v>0</v>
      </c>
      <c r="F4470">
        <f>+IFERROR(VLOOKUP(B4470,'[1]Sum table'!$A:$G,7,FALSE),0)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ZK114.K370.C042</v>
      </c>
      <c r="C4471">
        <f>+IFERROR(VLOOKUP(B4471,'[1]Sum table'!$A:$D,4,FALSE),0)</f>
        <v>0</v>
      </c>
      <c r="D4471">
        <f>+IFERROR(VLOOKUP(B4471,'[1]Sum table'!$A:$E,5,FALSE),0)</f>
        <v>0</v>
      </c>
      <c r="E4471">
        <f>+IFERROR(VLOOKUP(B4471,'[1]Sum table'!$A:$F,6,FALSE),0)</f>
        <v>0</v>
      </c>
      <c r="F4471">
        <f>+IFERROR(VLOOKUP(B4471,'[1]Sum table'!$A:$G,7,FALSE),0)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ZK114.K371.C042</v>
      </c>
      <c r="C4472">
        <f>+IFERROR(VLOOKUP(B4472,'[1]Sum table'!$A:$D,4,FALSE),0)</f>
        <v>0</v>
      </c>
      <c r="D4472">
        <f>+IFERROR(VLOOKUP(B4472,'[1]Sum table'!$A:$E,5,FALSE),0)</f>
        <v>0</v>
      </c>
      <c r="E4472">
        <f>+IFERROR(VLOOKUP(B4472,'[1]Sum table'!$A:$F,6,FALSE),0)</f>
        <v>0</v>
      </c>
      <c r="F4472">
        <f>+IFERROR(VLOOKUP(B4472,'[1]Sum table'!$A:$G,7,FALSE),0)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ZK114.K372.C042</v>
      </c>
      <c r="C4473">
        <f>+IFERROR(VLOOKUP(B4473,'[1]Sum table'!$A:$D,4,FALSE),0)</f>
        <v>0</v>
      </c>
      <c r="D4473">
        <f>+IFERROR(VLOOKUP(B4473,'[1]Sum table'!$A:$E,5,FALSE),0)</f>
        <v>0</v>
      </c>
      <c r="E4473">
        <f>+IFERROR(VLOOKUP(B4473,'[1]Sum table'!$A:$F,6,FALSE),0)</f>
        <v>0</v>
      </c>
      <c r="F4473">
        <f>+IFERROR(VLOOKUP(B4473,'[1]Sum table'!$A:$G,7,FALSE),0)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ZK114.K373.C042</v>
      </c>
      <c r="C4474">
        <f>+IFERROR(VLOOKUP(B4474,'[1]Sum table'!$A:$D,4,FALSE),0)</f>
        <v>0</v>
      </c>
      <c r="D4474">
        <f>+IFERROR(VLOOKUP(B4474,'[1]Sum table'!$A:$E,5,FALSE),0)</f>
        <v>0</v>
      </c>
      <c r="E4474">
        <f>+IFERROR(VLOOKUP(B4474,'[1]Sum table'!$A:$F,6,FALSE),0)</f>
        <v>0</v>
      </c>
      <c r="F4474">
        <f>+IFERROR(VLOOKUP(B4474,'[1]Sum table'!$A:$G,7,FALSE),0)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ZK114.K374.C042</v>
      </c>
      <c r="C4475">
        <f>+IFERROR(VLOOKUP(B4475,'[1]Sum table'!$A:$D,4,FALSE),0)</f>
        <v>0</v>
      </c>
      <c r="D4475">
        <f>+IFERROR(VLOOKUP(B4475,'[1]Sum table'!$A:$E,5,FALSE),0)</f>
        <v>0</v>
      </c>
      <c r="E4475">
        <f>+IFERROR(VLOOKUP(B4475,'[1]Sum table'!$A:$F,6,FALSE),0)</f>
        <v>0</v>
      </c>
      <c r="F4475">
        <f>+IFERROR(VLOOKUP(B4475,'[1]Sum table'!$A:$G,7,FALSE),0)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ZK114.K375.C042</v>
      </c>
      <c r="C4476">
        <f>+IFERROR(VLOOKUP(B4476,'[1]Sum table'!$A:$D,4,FALSE),0)</f>
        <v>0</v>
      </c>
      <c r="D4476">
        <f>+IFERROR(VLOOKUP(B4476,'[1]Sum table'!$A:$E,5,FALSE),0)</f>
        <v>0</v>
      </c>
      <c r="E4476">
        <f>+IFERROR(VLOOKUP(B4476,'[1]Sum table'!$A:$F,6,FALSE),0)</f>
        <v>0</v>
      </c>
      <c r="F4476">
        <f>+IFERROR(VLOOKUP(B4476,'[1]Sum table'!$A:$G,7,FALSE),0)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ZK114.K376.C042</v>
      </c>
      <c r="C4477">
        <f>+IFERROR(VLOOKUP(B4477,'[1]Sum table'!$A:$D,4,FALSE),0)</f>
        <v>0</v>
      </c>
      <c r="D4477">
        <f>+IFERROR(VLOOKUP(B4477,'[1]Sum table'!$A:$E,5,FALSE),0)</f>
        <v>0</v>
      </c>
      <c r="E4477">
        <f>+IFERROR(VLOOKUP(B4477,'[1]Sum table'!$A:$F,6,FALSE),0)</f>
        <v>0</v>
      </c>
      <c r="F4477">
        <f>+IFERROR(VLOOKUP(B4477,'[1]Sum table'!$A:$G,7,FALSE),0)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ZK114.K377.C042</v>
      </c>
      <c r="C4478">
        <f>+IFERROR(VLOOKUP(B4478,'[1]Sum table'!$A:$D,4,FALSE),0)</f>
        <v>0</v>
      </c>
      <c r="D4478">
        <f>+IFERROR(VLOOKUP(B4478,'[1]Sum table'!$A:$E,5,FALSE),0)</f>
        <v>0</v>
      </c>
      <c r="E4478">
        <f>+IFERROR(VLOOKUP(B4478,'[1]Sum table'!$A:$F,6,FALSE),0)</f>
        <v>0</v>
      </c>
      <c r="F4478">
        <f>+IFERROR(VLOOKUP(B4478,'[1]Sum table'!$A:$G,7,FALSE),0)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ZK114.K378.C042</v>
      </c>
      <c r="C4479">
        <f>+IFERROR(VLOOKUP(B4479,'[1]Sum table'!$A:$D,4,FALSE),0)</f>
        <v>0</v>
      </c>
      <c r="D4479">
        <f>+IFERROR(VLOOKUP(B4479,'[1]Sum table'!$A:$E,5,FALSE),0)</f>
        <v>0</v>
      </c>
      <c r="E4479">
        <f>+IFERROR(VLOOKUP(B4479,'[1]Sum table'!$A:$F,6,FALSE),0)</f>
        <v>0</v>
      </c>
      <c r="F4479">
        <f>+IFERROR(VLOOKUP(B4479,'[1]Sum table'!$A:$G,7,FALSE),0)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ZK114.K379.C042</v>
      </c>
      <c r="C4480">
        <f>+IFERROR(VLOOKUP(B4480,'[1]Sum table'!$A:$D,4,FALSE),0)</f>
        <v>0</v>
      </c>
      <c r="D4480">
        <f>+IFERROR(VLOOKUP(B4480,'[1]Sum table'!$A:$E,5,FALSE),0)</f>
        <v>0</v>
      </c>
      <c r="E4480">
        <f>+IFERROR(VLOOKUP(B4480,'[1]Sum table'!$A:$F,6,FALSE),0)</f>
        <v>0</v>
      </c>
      <c r="F4480">
        <f>+IFERROR(VLOOKUP(B4480,'[1]Sum table'!$A:$G,7,FALSE),0)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ZK114.K380.C042</v>
      </c>
      <c r="C4481">
        <f>+IFERROR(VLOOKUP(B4481,'[1]Sum table'!$A:$D,4,FALSE),0)</f>
        <v>0</v>
      </c>
      <c r="D4481">
        <f>+IFERROR(VLOOKUP(B4481,'[1]Sum table'!$A:$E,5,FALSE),0)</f>
        <v>0</v>
      </c>
      <c r="E4481">
        <f>+IFERROR(VLOOKUP(B4481,'[1]Sum table'!$A:$F,6,FALSE),0)</f>
        <v>0</v>
      </c>
      <c r="F4481">
        <f>+IFERROR(VLOOKUP(B4481,'[1]Sum table'!$A:$G,7,FALSE),0)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ZK114.K381.C042</v>
      </c>
      <c r="C4482">
        <f>+IFERROR(VLOOKUP(B4482,'[1]Sum table'!$A:$D,4,FALSE),0)</f>
        <v>0</v>
      </c>
      <c r="D4482">
        <f>+IFERROR(VLOOKUP(B4482,'[1]Sum table'!$A:$E,5,FALSE),0)</f>
        <v>0</v>
      </c>
      <c r="E4482">
        <f>+IFERROR(VLOOKUP(B4482,'[1]Sum table'!$A:$F,6,FALSE),0)</f>
        <v>0</v>
      </c>
      <c r="F4482">
        <f>+IFERROR(VLOOKUP(B4482,'[1]Sum table'!$A:$G,7,FALSE),0)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ZK114.K382.C042</v>
      </c>
      <c r="C4483">
        <f>+IFERROR(VLOOKUP(B4483,'[1]Sum table'!$A:$D,4,FALSE),0)</f>
        <v>0</v>
      </c>
      <c r="D4483">
        <f>+IFERROR(VLOOKUP(B4483,'[1]Sum table'!$A:$E,5,FALSE),0)</f>
        <v>0</v>
      </c>
      <c r="E4483">
        <f>+IFERROR(VLOOKUP(B4483,'[1]Sum table'!$A:$F,6,FALSE),0)</f>
        <v>0</v>
      </c>
      <c r="F4483">
        <f>+IFERROR(VLOOKUP(B4483,'[1]Sum table'!$A:$G,7,FALSE),0)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ZK114.K383.C042</v>
      </c>
      <c r="C4484">
        <f>+IFERROR(VLOOKUP(B4484,'[1]Sum table'!$A:$D,4,FALSE),0)</f>
        <v>0</v>
      </c>
      <c r="D4484">
        <f>+IFERROR(VLOOKUP(B4484,'[1]Sum table'!$A:$E,5,FALSE),0)</f>
        <v>0</v>
      </c>
      <c r="E4484">
        <f>+IFERROR(VLOOKUP(B4484,'[1]Sum table'!$A:$F,6,FALSE),0)</f>
        <v>0</v>
      </c>
      <c r="F4484">
        <f>+IFERROR(VLOOKUP(B4484,'[1]Sum table'!$A:$G,7,FALSE),0)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ZK114.K384.C042</v>
      </c>
      <c r="C4485">
        <f>+IFERROR(VLOOKUP(B4485,'[1]Sum table'!$A:$D,4,FALSE),0)</f>
        <v>0</v>
      </c>
      <c r="D4485">
        <f>+IFERROR(VLOOKUP(B4485,'[1]Sum table'!$A:$E,5,FALSE),0)</f>
        <v>0</v>
      </c>
      <c r="E4485">
        <f>+IFERROR(VLOOKUP(B4485,'[1]Sum table'!$A:$F,6,FALSE),0)</f>
        <v>0</v>
      </c>
      <c r="F4485">
        <f>+IFERROR(VLOOKUP(B4485,'[1]Sum table'!$A:$G,7,FALSE),0)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ZK114.K385.C042</v>
      </c>
      <c r="C4486">
        <f>+IFERROR(VLOOKUP(B4486,'[1]Sum table'!$A:$D,4,FALSE),0)</f>
        <v>0</v>
      </c>
      <c r="D4486">
        <f>+IFERROR(VLOOKUP(B4486,'[1]Sum table'!$A:$E,5,FALSE),0)</f>
        <v>0</v>
      </c>
      <c r="E4486">
        <f>+IFERROR(VLOOKUP(B4486,'[1]Sum table'!$A:$F,6,FALSE),0)</f>
        <v>0</v>
      </c>
      <c r="F4486">
        <f>+IFERROR(VLOOKUP(B4486,'[1]Sum table'!$A:$G,7,FALSE),0)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ZK114.K386.C042</v>
      </c>
      <c r="C4487">
        <f>+IFERROR(VLOOKUP(B4487,'[1]Sum table'!$A:$D,4,FALSE),0)</f>
        <v>0</v>
      </c>
      <c r="D4487">
        <f>+IFERROR(VLOOKUP(B4487,'[1]Sum table'!$A:$E,5,FALSE),0)</f>
        <v>0</v>
      </c>
      <c r="E4487">
        <f>+IFERROR(VLOOKUP(B4487,'[1]Sum table'!$A:$F,6,FALSE),0)</f>
        <v>0</v>
      </c>
      <c r="F4487">
        <f>+IFERROR(VLOOKUP(B4487,'[1]Sum table'!$A:$G,7,FALSE),0)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ZK114.K387.C042</v>
      </c>
      <c r="C4488">
        <f>+IFERROR(VLOOKUP(B4488,'[1]Sum table'!$A:$D,4,FALSE),0)</f>
        <v>0</v>
      </c>
      <c r="D4488">
        <f>+IFERROR(VLOOKUP(B4488,'[1]Sum table'!$A:$E,5,FALSE),0)</f>
        <v>0</v>
      </c>
      <c r="E4488">
        <f>+IFERROR(VLOOKUP(B4488,'[1]Sum table'!$A:$F,6,FALSE),0)</f>
        <v>0</v>
      </c>
      <c r="F4488">
        <f>+IFERROR(VLOOKUP(B4488,'[1]Sum table'!$A:$G,7,FALSE),0)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ZK114.K388.C042</v>
      </c>
      <c r="C4489">
        <f>+IFERROR(VLOOKUP(B4489,'[1]Sum table'!$A:$D,4,FALSE),0)</f>
        <v>0</v>
      </c>
      <c r="D4489">
        <f>+IFERROR(VLOOKUP(B4489,'[1]Sum table'!$A:$E,5,FALSE),0)</f>
        <v>0</v>
      </c>
      <c r="E4489">
        <f>+IFERROR(VLOOKUP(B4489,'[1]Sum table'!$A:$F,6,FALSE),0)</f>
        <v>0</v>
      </c>
      <c r="F4489">
        <f>+IFERROR(VLOOKUP(B4489,'[1]Sum table'!$A:$G,7,FALSE),0)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ZK114.K389.C042</v>
      </c>
      <c r="C4490">
        <f>+IFERROR(VLOOKUP(B4490,'[1]Sum table'!$A:$D,4,FALSE),0)</f>
        <v>0</v>
      </c>
      <c r="D4490">
        <f>+IFERROR(VLOOKUP(B4490,'[1]Sum table'!$A:$E,5,FALSE),0)</f>
        <v>0</v>
      </c>
      <c r="E4490">
        <f>+IFERROR(VLOOKUP(B4490,'[1]Sum table'!$A:$F,6,FALSE),0)</f>
        <v>0</v>
      </c>
      <c r="F4490">
        <f>+IFERROR(VLOOKUP(B4490,'[1]Sum table'!$A:$G,7,FALSE),0)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ZK114.K390.C042</v>
      </c>
      <c r="C4491">
        <f>+IFERROR(VLOOKUP(B4491,'[1]Sum table'!$A:$D,4,FALSE),0)</f>
        <v>0</v>
      </c>
      <c r="D4491">
        <f>+IFERROR(VLOOKUP(B4491,'[1]Sum table'!$A:$E,5,FALSE),0)</f>
        <v>0</v>
      </c>
      <c r="E4491">
        <f>+IFERROR(VLOOKUP(B4491,'[1]Sum table'!$A:$F,6,FALSE),0)</f>
        <v>0</v>
      </c>
      <c r="F4491">
        <f>+IFERROR(VLOOKUP(B4491,'[1]Sum table'!$A:$G,7,FALSE),0)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ZK114.K391.C042</v>
      </c>
      <c r="C4492">
        <f>+IFERROR(VLOOKUP(B4492,'[1]Sum table'!$A:$D,4,FALSE),0)</f>
        <v>0</v>
      </c>
      <c r="D4492">
        <f>+IFERROR(VLOOKUP(B4492,'[1]Sum table'!$A:$E,5,FALSE),0)</f>
        <v>0</v>
      </c>
      <c r="E4492">
        <f>+IFERROR(VLOOKUP(B4492,'[1]Sum table'!$A:$F,6,FALSE),0)</f>
        <v>0</v>
      </c>
      <c r="F4492">
        <f>+IFERROR(VLOOKUP(B4492,'[1]Sum table'!$A:$G,7,FALSE),0)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ZK114.K392.C042</v>
      </c>
      <c r="C4493">
        <f>+IFERROR(VLOOKUP(B4493,'[1]Sum table'!$A:$D,4,FALSE),0)</f>
        <v>0</v>
      </c>
      <c r="D4493">
        <f>+IFERROR(VLOOKUP(B4493,'[1]Sum table'!$A:$E,5,FALSE),0)</f>
        <v>0</v>
      </c>
      <c r="E4493">
        <f>+IFERROR(VLOOKUP(B4493,'[1]Sum table'!$A:$F,6,FALSE),0)</f>
        <v>0</v>
      </c>
      <c r="F4493">
        <f>+IFERROR(VLOOKUP(B4493,'[1]Sum table'!$A:$G,7,FALSE),0)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ZK114.K393.C042</v>
      </c>
      <c r="C4494">
        <f>+IFERROR(VLOOKUP(B4494,'[1]Sum table'!$A:$D,4,FALSE),0)</f>
        <v>0</v>
      </c>
      <c r="D4494">
        <f>+IFERROR(VLOOKUP(B4494,'[1]Sum table'!$A:$E,5,FALSE),0)</f>
        <v>0</v>
      </c>
      <c r="E4494">
        <f>+IFERROR(VLOOKUP(B4494,'[1]Sum table'!$A:$F,6,FALSE),0)</f>
        <v>0</v>
      </c>
      <c r="F4494">
        <f>+IFERROR(VLOOKUP(B4494,'[1]Sum table'!$A:$G,7,FALSE),0)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ZK114.K394.C042</v>
      </c>
      <c r="C4495">
        <f>+IFERROR(VLOOKUP(B4495,'[1]Sum table'!$A:$D,4,FALSE),0)</f>
        <v>0</v>
      </c>
      <c r="D4495">
        <f>+IFERROR(VLOOKUP(B4495,'[1]Sum table'!$A:$E,5,FALSE),0)</f>
        <v>0</v>
      </c>
      <c r="E4495">
        <f>+IFERROR(VLOOKUP(B4495,'[1]Sum table'!$A:$F,6,FALSE),0)</f>
        <v>0</v>
      </c>
      <c r="F4495">
        <f>+IFERROR(VLOOKUP(B4495,'[1]Sum table'!$A:$G,7,FALSE),0)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ZK114.K395.C042</v>
      </c>
      <c r="C4496">
        <f>+IFERROR(VLOOKUP(B4496,'[1]Sum table'!$A:$D,4,FALSE),0)</f>
        <v>0</v>
      </c>
      <c r="D4496">
        <f>+IFERROR(VLOOKUP(B4496,'[1]Sum table'!$A:$E,5,FALSE),0)</f>
        <v>0</v>
      </c>
      <c r="E4496">
        <f>+IFERROR(VLOOKUP(B4496,'[1]Sum table'!$A:$F,6,FALSE),0)</f>
        <v>0</v>
      </c>
      <c r="F4496">
        <f>+IFERROR(VLOOKUP(B4496,'[1]Sum table'!$A:$G,7,FALSE),0)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ZK114.K396.C042</v>
      </c>
      <c r="C4497">
        <f>+IFERROR(VLOOKUP(B4497,'[1]Sum table'!$A:$D,4,FALSE),0)</f>
        <v>0</v>
      </c>
      <c r="D4497">
        <f>+IFERROR(VLOOKUP(B4497,'[1]Sum table'!$A:$E,5,FALSE),0)</f>
        <v>0</v>
      </c>
      <c r="E4497">
        <f>+IFERROR(VLOOKUP(B4497,'[1]Sum table'!$A:$F,6,FALSE),0)</f>
        <v>0</v>
      </c>
      <c r="F4497">
        <f>+IFERROR(VLOOKUP(B4497,'[1]Sum table'!$A:$G,7,FALSE),0)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ZK114.K397.C042</v>
      </c>
      <c r="C4498">
        <f>+IFERROR(VLOOKUP(B4498,'[1]Sum table'!$A:$D,4,FALSE),0)</f>
        <v>0</v>
      </c>
      <c r="D4498">
        <f>+IFERROR(VLOOKUP(B4498,'[1]Sum table'!$A:$E,5,FALSE),0)</f>
        <v>0</v>
      </c>
      <c r="E4498">
        <f>+IFERROR(VLOOKUP(B4498,'[1]Sum table'!$A:$F,6,FALSE),0)</f>
        <v>0</v>
      </c>
      <c r="F4498">
        <f>+IFERROR(VLOOKUP(B4498,'[1]Sum table'!$A:$G,7,FALSE),0)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ZK114.K398.C042</v>
      </c>
      <c r="C4499">
        <f>+IFERROR(VLOOKUP(B4499,'[1]Sum table'!$A:$D,4,FALSE),0)</f>
        <v>0</v>
      </c>
      <c r="D4499">
        <f>+IFERROR(VLOOKUP(B4499,'[1]Sum table'!$A:$E,5,FALSE),0)</f>
        <v>0</v>
      </c>
      <c r="E4499">
        <f>+IFERROR(VLOOKUP(B4499,'[1]Sum table'!$A:$F,6,FALSE),0)</f>
        <v>0</v>
      </c>
      <c r="F4499">
        <f>+IFERROR(VLOOKUP(B4499,'[1]Sum table'!$A:$G,7,FALSE),0)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ZK114.K399.C042</v>
      </c>
      <c r="C4500">
        <f>+IFERROR(VLOOKUP(B4500,'[1]Sum table'!$A:$D,4,FALSE),0)</f>
        <v>0</v>
      </c>
      <c r="D4500">
        <f>+IFERROR(VLOOKUP(B4500,'[1]Sum table'!$A:$E,5,FALSE),0)</f>
        <v>0</v>
      </c>
      <c r="E4500">
        <f>+IFERROR(VLOOKUP(B4500,'[1]Sum table'!$A:$F,6,FALSE),0)</f>
        <v>0</v>
      </c>
      <c r="F4500">
        <f>+IFERROR(VLOOKUP(B4500,'[1]Sum table'!$A:$G,7,FALSE),0)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23" sqref="B2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50.88</v>
      </c>
      <c r="E3" s="698">
        <f t="shared" ref="E3:E16" si="0">+C3+D3</f>
        <v>50.88</v>
      </c>
      <c r="F3" s="698"/>
      <c r="G3" s="698">
        <f>+'Commissioning &amp; Fees'!N66</f>
        <v>0</v>
      </c>
      <c r="H3" s="698">
        <f>+'Commissioning &amp; Fees'!O66</f>
        <v>0</v>
      </c>
      <c r="I3" s="698">
        <f>+B3-G3</f>
        <v>0</v>
      </c>
      <c r="J3" s="698">
        <f>+E3-H3</f>
        <v>50.88</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16372.62</v>
      </c>
      <c r="E9" s="698">
        <f t="shared" si="0"/>
        <v>16372.62</v>
      </c>
      <c r="F9" s="698"/>
      <c r="G9" s="698">
        <f>+Venue_Logistics!N93</f>
        <v>0</v>
      </c>
      <c r="H9" s="698">
        <f>+Venue_Logistics!O93</f>
        <v>0</v>
      </c>
      <c r="I9" s="698">
        <f t="shared" si="1"/>
        <v>0</v>
      </c>
      <c r="J9" s="698">
        <f t="shared" si="2"/>
        <v>16372.62</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5042.2299999999996</v>
      </c>
      <c r="E11" s="698">
        <f t="shared" si="0"/>
        <v>5042.2299999999996</v>
      </c>
      <c r="F11" s="698"/>
      <c r="G11" s="698">
        <f>+'Marketing Digital Comms'!N66</f>
        <v>0</v>
      </c>
      <c r="H11" s="698">
        <f>+'Marketing Digital Comms'!O66</f>
        <v>0</v>
      </c>
      <c r="I11" s="698">
        <f t="shared" si="1"/>
        <v>0</v>
      </c>
      <c r="J11" s="698">
        <f t="shared" si="2"/>
        <v>5042.2299999999996</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algorithmName="SHA-512" hashValue="Lu25FMPHrbBXS21dEbZ3ty7sl08e7mbU1/Umpx2n0pBf67y280J8o3Aycv+c/8GIucH/Xjp5w/eEs8XpLtqIIg==" saltValue="fe1QRB/jMuYeOx0xlj1wTw=="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7" zoomScale="115" zoomScaleNormal="100" zoomScalePageLayoutView="115" workbookViewId="0">
      <selection activeCell="C25" sqref="C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5126</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5127</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5125</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5137</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64000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5131</v>
      </c>
      <c r="E17" s="160"/>
      <c r="F17" s="160"/>
    </row>
    <row r="18" spans="1:9" ht="22.5" customHeight="1" x14ac:dyDescent="0.55000000000000004">
      <c r="C18" s="438" t="s">
        <v>5130</v>
      </c>
      <c r="E18" s="160"/>
      <c r="F18" s="160"/>
    </row>
    <row r="19" spans="1:9" ht="22.5" customHeight="1" x14ac:dyDescent="0.55000000000000004">
      <c r="C19" s="438" t="s">
        <v>5132</v>
      </c>
      <c r="E19" s="160"/>
      <c r="F19" s="160"/>
    </row>
    <row r="20" spans="1:9" ht="22.5" customHeight="1" x14ac:dyDescent="0.55000000000000004">
      <c r="C20" s="439" t="s">
        <v>5136</v>
      </c>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5138</v>
      </c>
      <c r="B24" s="24" t="s">
        <v>5139</v>
      </c>
      <c r="C24" s="24" t="s">
        <v>5140</v>
      </c>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B23" sqref="B23"/>
      <selection pane="topRight" activeCell="B23" sqref="B23"/>
      <selection pane="bottomLeft" activeCell="B23" sqref="B23"/>
      <selection pane="bottomRight" activeCell="A23" sqref="A23:C2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1" t="str">
        <f>'Cover Sheet'!C3</f>
        <v>Look Up - RIBA Competition</v>
      </c>
      <c r="C1" s="82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3" t="str">
        <f>'Cover Sheet'!C5</f>
        <v>C042</v>
      </c>
      <c r="C3" s="824"/>
      <c r="I3" s="11"/>
      <c r="J3" s="11"/>
      <c r="K3" s="11"/>
      <c r="L3" s="11"/>
      <c r="M3" s="11"/>
    </row>
    <row r="4" spans="1:25" x14ac:dyDescent="0.55000000000000004">
      <c r="A4" s="9"/>
      <c r="B4" s="6"/>
      <c r="C4" s="6"/>
      <c r="I4" s="11"/>
      <c r="J4" s="11"/>
      <c r="K4" s="11"/>
      <c r="L4" s="11"/>
      <c r="M4" s="11"/>
    </row>
    <row r="5" spans="1:25" x14ac:dyDescent="0.55000000000000004">
      <c r="A5" s="9"/>
      <c r="B5" s="825" t="s">
        <v>16</v>
      </c>
      <c r="C5" s="826"/>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7" t="s">
        <v>21</v>
      </c>
      <c r="E7" s="828"/>
      <c r="F7" s="828"/>
      <c r="G7" s="828"/>
      <c r="H7" s="829"/>
      <c r="I7" s="827" t="s">
        <v>22</v>
      </c>
      <c r="J7" s="828"/>
      <c r="K7" s="828"/>
      <c r="L7" s="828"/>
      <c r="M7" s="829"/>
      <c r="O7" s="25"/>
      <c r="R7" s="14"/>
      <c r="T7" s="14"/>
      <c r="V7" s="14"/>
    </row>
    <row r="8" spans="1:25" ht="14.7" thickBot="1" x14ac:dyDescent="0.6">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6">
      <c r="A9" s="832"/>
      <c r="B9" s="832"/>
      <c r="C9" s="832"/>
      <c r="N9" s="29"/>
      <c r="O9" s="819"/>
      <c r="P9" s="820"/>
      <c r="Q9" s="820"/>
      <c r="R9" s="30"/>
      <c r="S9" s="31"/>
      <c r="T9" s="30"/>
      <c r="U9" s="31"/>
      <c r="V9" s="30"/>
      <c r="W9" s="3"/>
      <c r="X9" s="3"/>
      <c r="Y9" s="3"/>
    </row>
    <row r="10" spans="1:25" s="5" customFormat="1" ht="22.5" customHeight="1" x14ac:dyDescent="0.55000000000000004">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55000000000000004">
      <c r="A11" s="815" t="s">
        <v>68</v>
      </c>
      <c r="B11" s="815"/>
      <c r="C11" s="815"/>
      <c r="D11" s="285">
        <f>'Commissioning &amp; Fees'!E66</f>
        <v>50500</v>
      </c>
      <c r="E11" s="289"/>
      <c r="F11" s="288">
        <f>'Commissioning &amp; Fees'!G66</f>
        <v>50000</v>
      </c>
      <c r="G11" s="289"/>
      <c r="H11" s="290">
        <f>'Commissioning &amp; Fees'!H66</f>
        <v>49999.88</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55000000000000004">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55000000000000004">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55000000000000004">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55000000000000004">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55000000000000004">
      <c r="A17" s="815" t="s">
        <v>74</v>
      </c>
      <c r="B17" s="815"/>
      <c r="C17" s="815"/>
      <c r="D17" s="288">
        <f>Venue_Logistics!E93</f>
        <v>12000</v>
      </c>
      <c r="E17" s="289"/>
      <c r="F17" s="288">
        <f>Venue_Logistics!G93</f>
        <v>12500</v>
      </c>
      <c r="G17" s="289"/>
      <c r="H17" s="290">
        <f>Venue_Logistics!H93</f>
        <v>19512.620000000003</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6" t="s">
        <v>76</v>
      </c>
      <c r="B19" s="817"/>
      <c r="C19" s="818"/>
      <c r="D19" s="285">
        <f>'Marketing Digital Comms'!E66</f>
        <v>1500</v>
      </c>
      <c r="E19" s="289"/>
      <c r="F19" s="288">
        <f>'Marketing Digital Comms'!G66</f>
        <v>3000</v>
      </c>
      <c r="G19" s="289"/>
      <c r="H19" s="290">
        <f>'Marketing Digital Comms'!H66</f>
        <v>3000.2299999999996</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6">
      <c r="A29" s="836" t="s">
        <v>23</v>
      </c>
      <c r="B29" s="836"/>
      <c r="C29" s="837"/>
      <c r="D29" s="300">
        <f>SUM(D11:D28)</f>
        <v>64000</v>
      </c>
      <c r="E29" s="301"/>
      <c r="F29" s="300">
        <f>SUM(F11:F28)</f>
        <v>65500</v>
      </c>
      <c r="G29" s="301"/>
      <c r="H29" s="302">
        <f>SUM(H10:H28)</f>
        <v>72512.73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64000</v>
      </c>
      <c r="E33" s="301"/>
      <c r="F33" s="300">
        <f>F29+F31</f>
        <v>65500</v>
      </c>
      <c r="G33" s="301"/>
      <c r="H33" s="308">
        <f>H29+H31</f>
        <v>72512.73</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64000</v>
      </c>
      <c r="E39" s="301"/>
      <c r="F39" s="300">
        <f>+F35+F33+F37</f>
        <v>65500</v>
      </c>
      <c r="G39" s="301"/>
      <c r="H39" s="300">
        <f>+H35+H33+H37</f>
        <v>72512.73</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tmN4xcduscTxoX4UjD9jxA/9NMGIJ/qdi1COUwYghH7ojP14E/7gBjvwN7F/XjSztm1y+KozLJ5W4qWGT/aH3Q==" saltValue="JEw0Dl45+e1PA6M028Enp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3" activePane="bottomRight" state="frozen"/>
      <selection activeCell="B23" sqref="B23"/>
      <selection pane="topRight" activeCell="B23" sqref="B23"/>
      <selection pane="bottomLeft" activeCell="B23" sqref="B23"/>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21" t="str">
        <f>'Cover Sheet'!C3</f>
        <v>Look Up - RIBA Competition</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3" t="str">
        <f>'Cover Sheet'!C5</f>
        <v>C042</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55000000000000004">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9"/>
      <c r="B8" s="839"/>
      <c r="C8" s="850"/>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57225</v>
      </c>
      <c r="AC10" s="316">
        <f>'Commissioning &amp; Fees'!AP66</f>
        <v>0</v>
      </c>
      <c r="AD10" s="316">
        <f>'Commissioning &amp; Fees'!AQ66</f>
        <v>-7276</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12112</v>
      </c>
      <c r="AB16" s="316">
        <f>+Venue_Logistics!AO93</f>
        <v>1051</v>
      </c>
      <c r="AC16" s="316">
        <f>+Venue_Logistics!AP93</f>
        <v>0</v>
      </c>
      <c r="AD16" s="316">
        <f>+Venue_Logistics!AQ93</f>
        <v>-10023</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256</v>
      </c>
      <c r="AB18" s="316">
        <f>+'Marketing Digital Comms'!AO66</f>
        <v>0</v>
      </c>
      <c r="AC18" s="316">
        <f>+'Marketing Digital Comms'!AP66</f>
        <v>0</v>
      </c>
      <c r="AD18" s="316">
        <f>+'Marketing Digital Comms'!AQ66</f>
        <v>-2298</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Misc'!R66</f>
        <v>0</v>
      </c>
      <c r="F23" s="316">
        <f>+'Admin &amp; Misc'!S66</f>
        <v>0</v>
      </c>
      <c r="G23" s="316">
        <f>+'Admin &amp; Misc'!T66</f>
        <v>0</v>
      </c>
      <c r="H23" s="316">
        <f>+'Admin &amp; Misc'!U66</f>
        <v>0</v>
      </c>
      <c r="I23" s="316">
        <f>+'Admin &amp; Misc'!V66</f>
        <v>0</v>
      </c>
      <c r="J23" s="316">
        <f>+'Admin &amp; Misc'!W66</f>
        <v>0</v>
      </c>
      <c r="K23" s="316">
        <f>+'Admin &amp; Misc'!X66</f>
        <v>0</v>
      </c>
      <c r="L23" s="316">
        <f>+'Admin &amp; Misc'!Y66</f>
        <v>0</v>
      </c>
      <c r="M23" s="316">
        <f>+'Admin &amp; Misc'!Z66</f>
        <v>0</v>
      </c>
      <c r="N23" s="316">
        <f>+'Admin &amp; Misc'!AA66</f>
        <v>0</v>
      </c>
      <c r="O23" s="316">
        <f>+'Admin &amp; Misc'!AB66</f>
        <v>0</v>
      </c>
      <c r="P23" s="316">
        <f>+'Admin &amp; Misc'!AC66</f>
        <v>0</v>
      </c>
      <c r="Q23" s="316">
        <f>+'Admin &amp; Misc'!AD66</f>
        <v>0</v>
      </c>
      <c r="R23" s="316">
        <f>+'Admin &amp; Misc'!AE66</f>
        <v>0</v>
      </c>
      <c r="S23" s="316">
        <f>+'Admin &amp; Misc'!AF66</f>
        <v>0</v>
      </c>
      <c r="T23" s="316">
        <f>+'Admin &amp; Misc'!AG66</f>
        <v>0</v>
      </c>
      <c r="U23" s="316">
        <f>+'Admin &amp; Misc'!AH66</f>
        <v>0</v>
      </c>
      <c r="V23" s="316">
        <f>+'Admin &amp; Misc'!AI66</f>
        <v>0</v>
      </c>
      <c r="W23" s="316">
        <f>+'Admin &amp; Misc'!AJ66</f>
        <v>0</v>
      </c>
      <c r="X23" s="316">
        <f>+'Admin &amp; Misc'!AK66</f>
        <v>0</v>
      </c>
      <c r="Y23" s="316">
        <f>+'Admin &amp; Misc'!AL66</f>
        <v>0</v>
      </c>
      <c r="Z23" s="316">
        <f>+'Admin &amp; Misc'!AM66</f>
        <v>0</v>
      </c>
      <c r="AA23" s="316">
        <f>+'Admin &amp; Misc'!AN66</f>
        <v>0</v>
      </c>
      <c r="AB23" s="316">
        <f>+'Admin &amp; Misc'!AO66</f>
        <v>0</v>
      </c>
      <c r="AC23" s="316">
        <f>+'Admin &amp; Misc'!AP66</f>
        <v>0</v>
      </c>
      <c r="AD23" s="316">
        <f>+'Admin &amp; Misc'!AQ66</f>
        <v>0</v>
      </c>
      <c r="AE23" s="316">
        <f>+'Admin &amp; Misc'!AR66</f>
        <v>0</v>
      </c>
      <c r="AF23" s="316">
        <f>+'Admin &amp; Misc'!AS66</f>
        <v>0</v>
      </c>
      <c r="AG23" s="316">
        <f>+'Admin &amp; Misc'!AT66</f>
        <v>0</v>
      </c>
      <c r="AH23" s="316">
        <f>+'Admin &amp; Misc'!AU66</f>
        <v>0</v>
      </c>
      <c r="AI23" s="316">
        <f>+'Admin &amp; Misc'!AV66</f>
        <v>0</v>
      </c>
      <c r="AJ23" s="316">
        <f>+'Admin &amp; Misc'!AW66</f>
        <v>0</v>
      </c>
      <c r="AK23" s="316">
        <f>+'Admin &amp; Misc'!AX66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SUM(W10:W26)</f>
        <v>0</v>
      </c>
      <c r="X27" s="318">
        <f t="shared" si="0"/>
        <v>0</v>
      </c>
      <c r="Y27" s="318">
        <f t="shared" si="0"/>
        <v>0</v>
      </c>
      <c r="Z27" s="318">
        <f t="shared" si="0"/>
        <v>0</v>
      </c>
      <c r="AA27" s="318">
        <f t="shared" si="0"/>
        <v>12368</v>
      </c>
      <c r="AB27" s="318">
        <f t="shared" si="0"/>
        <v>58276</v>
      </c>
      <c r="AC27" s="318">
        <f t="shared" si="0"/>
        <v>0</v>
      </c>
      <c r="AD27" s="318">
        <f t="shared" si="0"/>
        <v>-19597</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jb7hn6MD0GaLLNvQVfam1pzK9sKd5KUvs1l0EUAjDW558BVG3ahJx1Ny44GXjt+gfqFL90UHvpR1b5GJJdfagw==" saltValue="m8E6REng883Y/AkNkNB4/w==" spinCount="100000" sheet="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B23" sqref="B23"/>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RIBA Competition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C042</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ZK100.K116.C042</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ZK100.K116.C042</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ZK100.K116.C042</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ZK100.K208.C042</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ZK100.K208.C042</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ZK100.K209.C042</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ZK100.K209.C042</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ZK100.K210.C042</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ZK100.K210.C042</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ZK100.K211.C042</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ZK100.K211.C042</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ZK100.K212.C042</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ZK100.K212.C042</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ZK100.K213.C042</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ZK100.K213.C042</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ZK100.K214.C042</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ZK100.K214.C042</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ZK100.K215.C042</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ZK100.K215.C042</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ZK100.K216.C042</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ZK100.K216.C042</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ZK100.K217.C042</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ZK100.K217.C042</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ZK100.K218.C042</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ZK100.K218.C042</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ZK100.K219.C042</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ZK100.K219.C042</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ZK100.K200.C042</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ZK100.K200.C042</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A7" workbookViewId="0">
      <selection activeCell="I10" sqref="I10"/>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Look Up - RIBA Competition</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C042</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5133</v>
      </c>
      <c r="I7" s="712" t="s">
        <v>5094</v>
      </c>
      <c r="J7" s="712" t="s">
        <v>5089</v>
      </c>
      <c r="K7" s="713" t="s">
        <v>5090</v>
      </c>
      <c r="Q7" s="140" t="s">
        <v>5091</v>
      </c>
    </row>
    <row r="8" spans="1:19" hidden="1" x14ac:dyDescent="0.55000000000000004">
      <c r="A8" s="714"/>
      <c r="B8" s="715" t="s">
        <v>303</v>
      </c>
      <c r="C8" s="716" t="s">
        <v>5096</v>
      </c>
      <c r="D8" s="716"/>
      <c r="E8" s="717">
        <v>0</v>
      </c>
      <c r="F8" s="718">
        <f>+SUMIF(Sheet1!R:R,'PROJECT SUMMARY'!B8,Sheet1!S:S)</f>
        <v>0</v>
      </c>
      <c r="G8" s="718">
        <f>+SUMIF(Sheet1!O:O,'PROJECT SUMMARY'!B8,Sheet1!T:T)</f>
        <v>0</v>
      </c>
      <c r="H8" s="718">
        <f>+SUMIF(Sheet1!M:M,'PROJECT SUMMARY'!#REF!,Sheet1!S:S)</f>
        <v>0</v>
      </c>
      <c r="I8" s="718">
        <f>+E8-F8-G8</f>
        <v>0</v>
      </c>
      <c r="J8" s="718">
        <f>+SUMIF(Sheet1!O:O,'PROJECT SUMMARY'!B8,Sheet1!U:U)</f>
        <v>0</v>
      </c>
      <c r="K8" s="719">
        <f>+I8-J8</f>
        <v>0</v>
      </c>
      <c r="Q8" s="698">
        <f>+IF(SUM(E8:J8)=0,1,0)</f>
        <v>1</v>
      </c>
    </row>
    <row r="9" spans="1:19" x14ac:dyDescent="0.55000000000000004">
      <c r="A9" s="714" t="s">
        <v>82</v>
      </c>
      <c r="B9" s="715" t="str">
        <f>+'Commissioning &amp; Fees'!B8</f>
        <v>ZK101.K207.C042</v>
      </c>
      <c r="C9" s="716" t="s">
        <v>83</v>
      </c>
      <c r="D9" s="716"/>
      <c r="E9" s="717">
        <f>SUM(E10:E25)</f>
        <v>50000</v>
      </c>
      <c r="F9" s="718">
        <f>SUM(F10:F25)</f>
        <v>0</v>
      </c>
      <c r="G9" s="718">
        <f>SUM(G10:G25)</f>
        <v>0</v>
      </c>
      <c r="H9" s="718">
        <f>SUM(H10:H25)</f>
        <v>50.88</v>
      </c>
      <c r="I9" s="923">
        <f>+E9-F9-G9-H9</f>
        <v>49949.120000000003</v>
      </c>
      <c r="J9" s="718">
        <f>SUM(J10:J25)</f>
        <v>0</v>
      </c>
      <c r="K9" s="719">
        <f>+I9-J9</f>
        <v>49949.120000000003</v>
      </c>
      <c r="Q9" s="698">
        <f t="shared" ref="Q9:Q27" si="0">+IF(SUM(E9:J9)=0,1,0)</f>
        <v>0</v>
      </c>
    </row>
    <row r="10" spans="1:19" x14ac:dyDescent="0.55000000000000004">
      <c r="A10" s="699"/>
      <c r="B10" s="700"/>
      <c r="C10" s="724">
        <f>+'Commissioning &amp; Fees'!C9</f>
        <v>0</v>
      </c>
      <c r="D10" s="724" t="str">
        <f>+'Commissioning &amp; Fees'!D9</f>
        <v>RIBA commission</v>
      </c>
      <c r="E10" s="725">
        <f>+'Commissioning &amp; Fees'!G9</f>
        <v>50000</v>
      </c>
      <c r="F10" s="720"/>
      <c r="G10" s="720"/>
      <c r="H10" s="720"/>
      <c r="I10" s="720"/>
      <c r="J10" s="720"/>
      <c r="K10" s="721">
        <f t="shared" ref="K10:K74" si="1">+E10-F10-G10-J10</f>
        <v>50000</v>
      </c>
      <c r="Q10" s="698">
        <f t="shared" si="0"/>
        <v>0</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ZK101.K207.C042</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x14ac:dyDescent="0.55000000000000004">
      <c r="A25" s="739"/>
      <c r="B25" s="740"/>
      <c r="C25" s="741" t="s">
        <v>301</v>
      </c>
      <c r="D25" s="741"/>
      <c r="E25" s="742"/>
      <c r="F25" s="720">
        <v>0</v>
      </c>
      <c r="G25" s="720">
        <v>0</v>
      </c>
      <c r="H25" s="720">
        <f>+IFERROR(VLOOKUP($B24,'[1]Sum table'!$A:$F,6,FALSE),0)</f>
        <v>50.88</v>
      </c>
      <c r="I25" s="720"/>
      <c r="J25" s="720">
        <f>+IFERROR(VLOOKUP($B24,'[1]Sum table'!$A:$G,7,FALSE),0)</f>
        <v>0</v>
      </c>
      <c r="K25" s="721"/>
      <c r="Q25" s="698">
        <f t="shared" si="0"/>
        <v>0</v>
      </c>
    </row>
    <row r="26" spans="1:17" hidden="1" x14ac:dyDescent="0.55000000000000004">
      <c r="A26" s="714" t="s">
        <v>84</v>
      </c>
      <c r="B26" s="715" t="str">
        <f>+'Commissioning &amp; Fees'!B25</f>
        <v>ZK101.K208.C042</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ZK101.K208.C042</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301</v>
      </c>
      <c r="D29" s="743"/>
      <c r="E29" s="738"/>
      <c r="F29" s="720">
        <v>0</v>
      </c>
      <c r="G29" s="720">
        <v>0</v>
      </c>
      <c r="H29" s="720">
        <f>+IFERROR(VLOOKUP($B27,'[1]Sum table'!$A:$F,6,FALSE),0)</f>
        <v>0</v>
      </c>
      <c r="I29" s="720"/>
      <c r="J29" s="720">
        <f>+IFERROR(VLOOKUP($B27,'[1]Sum table'!$A:$G,7,FALSE),0)</f>
        <v>0</v>
      </c>
      <c r="K29" s="721"/>
      <c r="Q29" s="698">
        <f t="shared" ref="Q29:Q92" si="3">+IF(SUM(E29:J29)=0,1,0)</f>
        <v>1</v>
      </c>
    </row>
    <row r="30" spans="1:17" hidden="1" x14ac:dyDescent="0.55000000000000004">
      <c r="A30" s="714" t="s">
        <v>86</v>
      </c>
      <c r="B30" s="715" t="str">
        <f>+'Commissioning &amp; Fees'!B29</f>
        <v>ZK101.K209.C042</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ZK101.K209.C042</v>
      </c>
      <c r="C31" s="737">
        <f>+'Commissioning &amp; Fees'!C30</f>
        <v>0</v>
      </c>
      <c r="D31" s="737">
        <f>+'Commissioning &amp; Fees'!D30</f>
        <v>0</v>
      </c>
      <c r="E31" s="738">
        <f>+'Commissioning &amp; Fees'!G30</f>
        <v>0</v>
      </c>
      <c r="F31" s="720"/>
      <c r="G31" s="720"/>
      <c r="H31" s="720"/>
      <c r="I31" s="720"/>
      <c r="J31" s="720"/>
      <c r="K31" s="721">
        <f t="shared" si="1"/>
        <v>0</v>
      </c>
      <c r="Q31" s="698">
        <f t="shared" si="3"/>
        <v>1</v>
      </c>
    </row>
    <row r="32" spans="1:17" hidden="1" x14ac:dyDescent="0.55000000000000004">
      <c r="A32" s="739"/>
      <c r="B32" s="740"/>
      <c r="C32" s="743" t="s">
        <v>301</v>
      </c>
      <c r="D32" s="743"/>
      <c r="E32" s="738"/>
      <c r="F32" s="720">
        <v>0</v>
      </c>
      <c r="G32" s="720">
        <v>0</v>
      </c>
      <c r="H32" s="720">
        <f>+IFERROR(VLOOKUP($B31,'[1]Sum table'!$A:$F,6,FALSE),0)</f>
        <v>0</v>
      </c>
      <c r="I32" s="720"/>
      <c r="J32" s="720">
        <f>+IFERROR(VLOOKUP($B31,'[1]Sum table'!$A:$G,7,FALSE),0)</f>
        <v>0</v>
      </c>
      <c r="K32" s="721"/>
      <c r="Q32" s="698">
        <f t="shared" si="3"/>
        <v>1</v>
      </c>
    </row>
    <row r="33" spans="1:17" hidden="1" x14ac:dyDescent="0.55000000000000004">
      <c r="A33" s="714" t="s">
        <v>88</v>
      </c>
      <c r="B33" s="715" t="str">
        <f>+'Commissioning &amp; Fees'!B32</f>
        <v>ZK101.K210.C042</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ZK101.K210.C042</v>
      </c>
      <c r="C34" s="737">
        <f>+'Commissioning &amp; Fees'!C33</f>
        <v>0</v>
      </c>
      <c r="D34" s="737">
        <f>+'Commissioning &amp; Fees'!D33</f>
        <v>0</v>
      </c>
      <c r="E34" s="738">
        <f>+'Commissioning &amp; Fees'!G33</f>
        <v>0</v>
      </c>
      <c r="F34" s="720"/>
      <c r="G34" s="720"/>
      <c r="H34" s="720"/>
      <c r="I34" s="720"/>
      <c r="J34" s="720"/>
      <c r="K34" s="721">
        <f t="shared" si="1"/>
        <v>0</v>
      </c>
      <c r="Q34" s="698">
        <f t="shared" si="3"/>
        <v>1</v>
      </c>
    </row>
    <row r="35" spans="1:17" hidden="1" x14ac:dyDescent="0.55000000000000004">
      <c r="A35" s="699"/>
      <c r="B35" s="700"/>
      <c r="C35" s="743" t="s">
        <v>301</v>
      </c>
      <c r="D35" s="743"/>
      <c r="E35" s="738"/>
      <c r="F35" s="720">
        <v>0</v>
      </c>
      <c r="G35" s="720">
        <v>0</v>
      </c>
      <c r="H35" s="720">
        <f>+IFERROR(VLOOKUP($B34,'[1]Sum table'!$A:$F,6,FALSE),0)</f>
        <v>0</v>
      </c>
      <c r="I35" s="720"/>
      <c r="J35" s="720">
        <f>+IFERROR(VLOOKUP($B34,'[1]Sum table'!$A:$G,7,FALSE),0)</f>
        <v>0</v>
      </c>
      <c r="K35" s="721"/>
      <c r="Q35" s="698">
        <f t="shared" si="3"/>
        <v>1</v>
      </c>
    </row>
    <row r="36" spans="1:17" hidden="1" x14ac:dyDescent="0.55000000000000004">
      <c r="A36" s="714" t="s">
        <v>90</v>
      </c>
      <c r="B36" s="715" t="str">
        <f>+'Commissioning &amp; Fees'!B35</f>
        <v>ZK101.K211.C042</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ZK101.K211.C042</v>
      </c>
      <c r="C37" s="737">
        <f>+'Commissioning &amp; Fees'!C36</f>
        <v>0</v>
      </c>
      <c r="D37" s="737">
        <f>+'Commissioning &amp; Fees'!D36</f>
        <v>0</v>
      </c>
      <c r="E37" s="738">
        <f>+'Commissioning &amp; Fees'!G36</f>
        <v>0</v>
      </c>
      <c r="F37" s="720"/>
      <c r="G37" s="720"/>
      <c r="H37" s="720"/>
      <c r="I37" s="720"/>
      <c r="J37" s="720"/>
      <c r="K37" s="721">
        <f t="shared" si="1"/>
        <v>0</v>
      </c>
      <c r="Q37" s="698">
        <f t="shared" si="3"/>
        <v>1</v>
      </c>
    </row>
    <row r="38" spans="1:17" hidden="1" x14ac:dyDescent="0.55000000000000004">
      <c r="A38" s="699"/>
      <c r="B38" s="700"/>
      <c r="C38" s="743" t="s">
        <v>301</v>
      </c>
      <c r="D38" s="743"/>
      <c r="E38" s="738"/>
      <c r="F38" s="720">
        <v>0</v>
      </c>
      <c r="G38" s="720">
        <v>0</v>
      </c>
      <c r="H38" s="720">
        <f>+IFERROR(VLOOKUP($B37,'[1]Sum table'!$A:$F,6,FALSE),0)</f>
        <v>0</v>
      </c>
      <c r="I38" s="720"/>
      <c r="J38" s="720">
        <f>+IFERROR(VLOOKUP($B37,'[1]Sum table'!$A:$G,7,FALSE),0)</f>
        <v>0</v>
      </c>
      <c r="K38" s="721"/>
      <c r="Q38" s="698">
        <f t="shared" si="3"/>
        <v>1</v>
      </c>
    </row>
    <row r="39" spans="1:17" hidden="1" x14ac:dyDescent="0.55000000000000004">
      <c r="A39" s="722" t="s">
        <v>92</v>
      </c>
      <c r="B39" s="715" t="str">
        <f>+'Commissioning &amp; Fees'!B38</f>
        <v>ZK101.K212.C042</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ZK101.K212.C042</v>
      </c>
      <c r="C40" s="737">
        <f>+'Commissioning &amp; Fees'!C39</f>
        <v>0</v>
      </c>
      <c r="D40" s="737">
        <f>+'Commissioning &amp; Fees'!D39</f>
        <v>0</v>
      </c>
      <c r="E40" s="738">
        <f>+'Commissioning &amp; Fees'!G39</f>
        <v>0</v>
      </c>
      <c r="F40" s="720"/>
      <c r="G40" s="720"/>
      <c r="H40" s="720"/>
      <c r="I40" s="720"/>
      <c r="J40" s="720"/>
      <c r="K40" s="721">
        <f t="shared" si="1"/>
        <v>0</v>
      </c>
      <c r="Q40" s="698">
        <f t="shared" si="3"/>
        <v>1</v>
      </c>
    </row>
    <row r="41" spans="1:17" hidden="1" x14ac:dyDescent="0.55000000000000004">
      <c r="A41" s="699"/>
      <c r="B41" s="700"/>
      <c r="C41" s="743" t="s">
        <v>301</v>
      </c>
      <c r="D41" s="743"/>
      <c r="E41" s="738"/>
      <c r="F41" s="720">
        <v>0</v>
      </c>
      <c r="G41" s="720">
        <v>0</v>
      </c>
      <c r="H41" s="720">
        <f>+IFERROR(VLOOKUP($B40,'[1]Sum table'!$A:$F,6,FALSE),0)</f>
        <v>0</v>
      </c>
      <c r="I41" s="720"/>
      <c r="J41" s="720">
        <f>+IFERROR(VLOOKUP($B40,'[1]Sum table'!$A:$G,7,FALSE),0)</f>
        <v>0</v>
      </c>
      <c r="K41" s="721"/>
      <c r="Q41" s="698">
        <f t="shared" si="3"/>
        <v>1</v>
      </c>
    </row>
    <row r="42" spans="1:17" hidden="1" x14ac:dyDescent="0.55000000000000004">
      <c r="A42" s="722" t="s">
        <v>94</v>
      </c>
      <c r="B42" s="715" t="str">
        <f>+'Commissioning &amp; Fees'!B41</f>
        <v>ZK101.K213.C042</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55000000000000004">
      <c r="A43" s="703"/>
      <c r="B43" s="704" t="str">
        <f>+B42</f>
        <v>ZK101.K213.C042</v>
      </c>
      <c r="C43" s="737">
        <f>+'Commissioning &amp; Fees'!C42</f>
        <v>0</v>
      </c>
      <c r="D43" s="737">
        <f>+'Commissioning &amp; Fees'!D42</f>
        <v>0</v>
      </c>
      <c r="E43" s="738">
        <f>+'Commissioning &amp; Fees'!G42</f>
        <v>0</v>
      </c>
      <c r="F43" s="720"/>
      <c r="G43" s="720"/>
      <c r="H43" s="720"/>
      <c r="I43" s="720"/>
      <c r="J43" s="720"/>
      <c r="K43" s="721">
        <f t="shared" si="1"/>
        <v>0</v>
      </c>
      <c r="Q43" s="698">
        <f t="shared" si="3"/>
        <v>1</v>
      </c>
    </row>
    <row r="44" spans="1:17" hidden="1" x14ac:dyDescent="0.55000000000000004">
      <c r="A44" s="699"/>
      <c r="B44" s="700"/>
      <c r="C44" s="743" t="s">
        <v>301</v>
      </c>
      <c r="D44" s="743"/>
      <c r="E44" s="738"/>
      <c r="F44" s="720">
        <v>0</v>
      </c>
      <c r="G44" s="720">
        <v>0</v>
      </c>
      <c r="H44" s="720">
        <f>+IFERROR(VLOOKUP($B43,'[1]Sum table'!$A:$F,6,FALSE),0)</f>
        <v>0</v>
      </c>
      <c r="I44" s="720"/>
      <c r="J44" s="720">
        <f>+IFERROR(VLOOKUP($B43,'[1]Sum table'!$A:$G,7,FALSE),0)</f>
        <v>0</v>
      </c>
      <c r="K44" s="721"/>
      <c r="Q44" s="698">
        <f t="shared" si="3"/>
        <v>1</v>
      </c>
    </row>
    <row r="45" spans="1:17" hidden="1" x14ac:dyDescent="0.55000000000000004">
      <c r="A45" s="722" t="s">
        <v>96</v>
      </c>
      <c r="B45" s="715" t="str">
        <f>+'Commissioning &amp; Fees'!B44</f>
        <v>ZK101.K214.C042</v>
      </c>
      <c r="C45" s="716" t="s">
        <v>97</v>
      </c>
      <c r="D45" s="716"/>
      <c r="E45" s="718">
        <f>SUM(E46:E47)</f>
        <v>0</v>
      </c>
      <c r="F45" s="718">
        <f>SUM(F46:F47)</f>
        <v>0</v>
      </c>
      <c r="G45" s="718">
        <f>SUM(G46:G47)</f>
        <v>0</v>
      </c>
      <c r="H45" s="718">
        <f>SUM(H46:H47)</f>
        <v>0</v>
      </c>
      <c r="I45" s="718">
        <f>+E45-F45-G45</f>
        <v>0</v>
      </c>
      <c r="J45" s="718">
        <f>SUM(J46:J47)</f>
        <v>0</v>
      </c>
      <c r="K45" s="719">
        <f>+I45-J45</f>
        <v>0</v>
      </c>
      <c r="Q45" s="698">
        <f t="shared" si="3"/>
        <v>1</v>
      </c>
    </row>
    <row r="46" spans="1:17" hidden="1" x14ac:dyDescent="0.55000000000000004">
      <c r="A46" s="703"/>
      <c r="B46" s="704" t="str">
        <f>+B45</f>
        <v>ZK101.K214.C042</v>
      </c>
      <c r="C46" s="737">
        <f>+'Commissioning &amp; Fees'!C45</f>
        <v>0</v>
      </c>
      <c r="D46" s="737">
        <f>+'Commissioning &amp; Fees'!D45</f>
        <v>0</v>
      </c>
      <c r="E46" s="738">
        <f>+'Commissioning &amp; Fees'!G45</f>
        <v>0</v>
      </c>
      <c r="F46" s="720"/>
      <c r="G46" s="720"/>
      <c r="H46" s="720"/>
      <c r="I46" s="720"/>
      <c r="J46" s="720"/>
      <c r="K46" s="721">
        <f t="shared" si="1"/>
        <v>0</v>
      </c>
      <c r="Q46" s="698">
        <f t="shared" si="3"/>
        <v>1</v>
      </c>
    </row>
    <row r="47" spans="1:17" hidden="1" x14ac:dyDescent="0.55000000000000004">
      <c r="A47" s="699"/>
      <c r="B47" s="700"/>
      <c r="C47" s="743" t="s">
        <v>301</v>
      </c>
      <c r="D47" s="743"/>
      <c r="E47" s="738"/>
      <c r="F47" s="720">
        <v>0</v>
      </c>
      <c r="G47" s="720">
        <v>0</v>
      </c>
      <c r="H47" s="720">
        <f>+IFERROR(VLOOKUP($B46,'[1]Sum table'!$A:$F,6,FALSE),0)</f>
        <v>0</v>
      </c>
      <c r="I47" s="720"/>
      <c r="J47" s="720">
        <f>+IFERROR(VLOOKUP($B46,'[1]Sum table'!$A:$G,7,FALSE),0)</f>
        <v>0</v>
      </c>
      <c r="K47" s="721"/>
      <c r="Q47" s="698">
        <f t="shared" si="3"/>
        <v>1</v>
      </c>
    </row>
    <row r="48" spans="1:17" hidden="1" x14ac:dyDescent="0.55000000000000004">
      <c r="A48" s="722" t="s">
        <v>98</v>
      </c>
      <c r="B48" s="715" t="str">
        <f>+'Commissioning &amp; Fees'!B47</f>
        <v>ZK101.K215.C042</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ZK101.K215.C042</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55000000000000004">
      <c r="A50" s="699"/>
      <c r="B50" s="700"/>
      <c r="C50" s="743" t="s">
        <v>301</v>
      </c>
      <c r="D50" s="743"/>
      <c r="E50" s="738"/>
      <c r="F50" s="720">
        <v>0</v>
      </c>
      <c r="G50" s="720">
        <v>0</v>
      </c>
      <c r="H50" s="720">
        <f>+IFERROR(VLOOKUP($B49,'[1]Sum table'!$A:$F,6,FALSE),0)</f>
        <v>0</v>
      </c>
      <c r="I50" s="720"/>
      <c r="J50" s="720">
        <f>+IFERROR(VLOOKUP($B49,'[1]Sum table'!$A:$G,7,FALSE),0)</f>
        <v>0</v>
      </c>
      <c r="K50" s="721"/>
      <c r="Q50" s="698">
        <f t="shared" si="3"/>
        <v>1</v>
      </c>
    </row>
    <row r="51" spans="1:17" hidden="1" x14ac:dyDescent="0.55000000000000004">
      <c r="A51" s="714" t="s">
        <v>100</v>
      </c>
      <c r="B51" s="715" t="str">
        <f>+'Commissioning &amp; Fees'!B50</f>
        <v>ZK101.K216.C042</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ZK101.K216.C042</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55000000000000004">
      <c r="A53" s="699"/>
      <c r="B53" s="700"/>
      <c r="C53" s="743" t="s">
        <v>301</v>
      </c>
      <c r="D53" s="743"/>
      <c r="E53" s="738"/>
      <c r="F53" s="720">
        <v>0</v>
      </c>
      <c r="G53" s="720">
        <v>0</v>
      </c>
      <c r="H53" s="720">
        <f>+IFERROR(VLOOKUP($B52,'[1]Sum table'!$A:$F,6,FALSE),0)</f>
        <v>0</v>
      </c>
      <c r="I53" s="720"/>
      <c r="J53" s="720">
        <f>+IFERROR(VLOOKUP($B52,'[1]Sum table'!$A:$G,7,FALSE),0)</f>
        <v>0</v>
      </c>
      <c r="K53" s="721"/>
      <c r="Q53" s="698">
        <f t="shared" si="3"/>
        <v>1</v>
      </c>
    </row>
    <row r="54" spans="1:17" hidden="1" x14ac:dyDescent="0.55000000000000004">
      <c r="A54" s="714" t="s">
        <v>102</v>
      </c>
      <c r="B54" s="715" t="str">
        <f>+'Commissioning &amp; Fees'!B53</f>
        <v>ZK101.K217.C042</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ZK101.K217.C042</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55000000000000004">
      <c r="A56" s="699"/>
      <c r="B56" s="700"/>
      <c r="C56" s="743" t="s">
        <v>301</v>
      </c>
      <c r="D56" s="743"/>
      <c r="E56" s="738"/>
      <c r="F56" s="720">
        <v>0</v>
      </c>
      <c r="G56" s="720">
        <v>0</v>
      </c>
      <c r="H56" s="720">
        <f>+IFERROR(VLOOKUP($B55,'[1]Sum table'!$A:$F,6,FALSE),0)</f>
        <v>0</v>
      </c>
      <c r="I56" s="720"/>
      <c r="J56" s="720">
        <f>+IFERROR(VLOOKUP($B55,'[1]Sum table'!$A:$G,7,FALSE),0)</f>
        <v>0</v>
      </c>
      <c r="K56" s="721"/>
      <c r="Q56" s="698">
        <f t="shared" si="3"/>
        <v>1</v>
      </c>
    </row>
    <row r="57" spans="1:17" hidden="1" x14ac:dyDescent="0.55000000000000004">
      <c r="A57" s="714" t="s">
        <v>104</v>
      </c>
      <c r="B57" s="715" t="str">
        <f>+'Commissioning &amp; Fees'!B56</f>
        <v>ZK101.K218.C042</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55000000000000004">
      <c r="A58" s="699"/>
      <c r="B58" s="700" t="str">
        <f>+B57</f>
        <v>ZK101.K218.C042</v>
      </c>
      <c r="C58" s="737">
        <f>+'Commissioning &amp; Fees'!C57</f>
        <v>0</v>
      </c>
      <c r="D58" s="737">
        <f>+'Commissioning &amp; Fees'!D57</f>
        <v>0</v>
      </c>
      <c r="E58" s="738">
        <f>+'Commissioning &amp; Fees'!G57</f>
        <v>0</v>
      </c>
      <c r="F58" s="720"/>
      <c r="G58" s="720"/>
      <c r="H58" s="720"/>
      <c r="I58" s="720"/>
      <c r="J58" s="720"/>
      <c r="K58" s="721">
        <f t="shared" si="1"/>
        <v>0</v>
      </c>
      <c r="Q58" s="698">
        <f t="shared" si="3"/>
        <v>1</v>
      </c>
    </row>
    <row r="59" spans="1:17" hidden="1" x14ac:dyDescent="0.55000000000000004">
      <c r="A59" s="739"/>
      <c r="B59" s="740"/>
      <c r="C59" s="743" t="s">
        <v>301</v>
      </c>
      <c r="D59" s="743"/>
      <c r="E59" s="738"/>
      <c r="F59" s="720">
        <v>0</v>
      </c>
      <c r="G59" s="720">
        <v>0</v>
      </c>
      <c r="H59" s="720">
        <f>+IFERROR(VLOOKUP($B58,'[1]Sum table'!$A:$F,6,FALSE),0)</f>
        <v>0</v>
      </c>
      <c r="I59" s="720"/>
      <c r="J59" s="720">
        <f>+IFERROR(VLOOKUP($B58,'[1]Sum table'!$A:$G,7,FALSE),0)</f>
        <v>0</v>
      </c>
      <c r="K59" s="721"/>
      <c r="Q59" s="698">
        <f t="shared" si="3"/>
        <v>1</v>
      </c>
    </row>
    <row r="60" spans="1:17" hidden="1" x14ac:dyDescent="0.55000000000000004">
      <c r="A60" s="722" t="s">
        <v>106</v>
      </c>
      <c r="B60" s="715" t="str">
        <f>+'Commissioning &amp; Fees'!B59</f>
        <v>ZK101.K219.C042</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ZK101.K219.C042</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55000000000000004">
      <c r="A62" s="739"/>
      <c r="B62" s="740"/>
      <c r="C62" s="743" t="s">
        <v>301</v>
      </c>
      <c r="D62" s="743"/>
      <c r="E62" s="738"/>
      <c r="F62" s="720">
        <v>0</v>
      </c>
      <c r="G62" s="720">
        <v>0</v>
      </c>
      <c r="H62" s="720">
        <f>+IFERROR(VLOOKUP($B61,'[1]Sum table'!$A:$F,6,FALSE),0)</f>
        <v>0</v>
      </c>
      <c r="I62" s="720"/>
      <c r="J62" s="720">
        <f>+IFERROR(VLOOKUP($B61,'[1]Sum table'!$A:$G,7,FALSE),0)</f>
        <v>0</v>
      </c>
      <c r="K62" s="721"/>
      <c r="Q62" s="698">
        <f t="shared" si="3"/>
        <v>1</v>
      </c>
    </row>
    <row r="63" spans="1:17" hidden="1" x14ac:dyDescent="0.55000000000000004">
      <c r="A63" s="714" t="s">
        <v>108</v>
      </c>
      <c r="B63" s="715" t="str">
        <f>+'Development R&amp;D'!B8</f>
        <v>ZK102.K201.C042</v>
      </c>
      <c r="C63" s="716" t="s">
        <v>109</v>
      </c>
      <c r="D63" s="716"/>
      <c r="E63" s="723">
        <f>SUM(E64:E65)</f>
        <v>0</v>
      </c>
      <c r="F63" s="723">
        <f>SUM(F64:F85)</f>
        <v>0</v>
      </c>
      <c r="G63" s="723">
        <f>SUM(G64:G85)</f>
        <v>0</v>
      </c>
      <c r="H63" s="723">
        <f>SUM(H64:H85)</f>
        <v>0</v>
      </c>
      <c r="I63" s="723">
        <f>+E63-F63-G63</f>
        <v>0</v>
      </c>
      <c r="J63" s="723">
        <f>SUM(J64:J85)</f>
        <v>0</v>
      </c>
      <c r="K63" s="719">
        <f>+I63-J63</f>
        <v>0</v>
      </c>
      <c r="Q63" s="698">
        <f t="shared" si="3"/>
        <v>1</v>
      </c>
    </row>
    <row r="64" spans="1:17" hidden="1" x14ac:dyDescent="0.55000000000000004">
      <c r="A64" s="699"/>
      <c r="B64" s="700"/>
      <c r="C64" s="724">
        <f>+'Development R&amp;D'!C9</f>
        <v>0</v>
      </c>
      <c r="D64" s="724">
        <f>+'Development R&amp;D'!D9</f>
        <v>0</v>
      </c>
      <c r="E64" s="725">
        <f>+'Development R&amp;D'!G9</f>
        <v>0</v>
      </c>
      <c r="F64" s="701"/>
      <c r="G64" s="701"/>
      <c r="H64" s="701"/>
      <c r="I64" s="701"/>
      <c r="J64" s="701"/>
      <c r="K64" s="702">
        <f t="shared" si="1"/>
        <v>0</v>
      </c>
      <c r="Q64" s="698">
        <f t="shared" si="3"/>
        <v>1</v>
      </c>
    </row>
    <row r="65" spans="1:17" hidden="1" x14ac:dyDescent="0.55000000000000004">
      <c r="A65" s="699"/>
      <c r="B65" s="700"/>
      <c r="C65" s="724">
        <f>+'Development R&amp;D'!C10</f>
        <v>0</v>
      </c>
      <c r="D65" s="724">
        <f>+'Development R&amp;D'!D10</f>
        <v>0</v>
      </c>
      <c r="E65" s="744">
        <f>+'Development R&amp;D'!G10</f>
        <v>0</v>
      </c>
      <c r="F65" s="720"/>
      <c r="G65" s="720"/>
      <c r="H65" s="720"/>
      <c r="I65" s="720"/>
      <c r="J65" s="720"/>
      <c r="K65" s="721">
        <f t="shared" si="1"/>
        <v>0</v>
      </c>
      <c r="Q65" s="698">
        <f t="shared" si="3"/>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+IFERROR(VLOOKUP(#REF!,#REF!,3,FALSE)+VLOOKUP(#REF!,#REF!,6,FALSE),0)</f>
        <v>0</v>
      </c>
      <c r="I80" s="720"/>
      <c r="J80" s="720">
        <f>+IFERROR(VLOOKUP(#REF!,#REF!,3,FALSE)+VLOOKUP(#REF!,#REF!,6,FALSE),0)</f>
        <v>0</v>
      </c>
      <c r="K80" s="721">
        <f t="shared" si="4"/>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55000000000000004">
      <c r="A84" s="699"/>
      <c r="B84" s="700" t="str">
        <f>+B63</f>
        <v>ZK102.K201.C042</v>
      </c>
      <c r="C84" s="724">
        <f>+'Development R&amp;D'!C29</f>
        <v>0</v>
      </c>
      <c r="D84" s="724">
        <f>+'Development R&amp;D'!D29</f>
        <v>0</v>
      </c>
      <c r="E84" s="744">
        <f>+'Development R&amp;D'!G29</f>
        <v>0</v>
      </c>
      <c r="F84" s="720"/>
      <c r="G84" s="720"/>
      <c r="H84" s="720"/>
      <c r="I84" s="720"/>
      <c r="J84" s="720"/>
      <c r="K84" s="721">
        <f t="shared" si="4"/>
        <v>0</v>
      </c>
      <c r="Q84" s="698">
        <f t="shared" si="3"/>
        <v>1</v>
      </c>
    </row>
    <row r="85" spans="1:17" hidden="1" x14ac:dyDescent="0.55000000000000004">
      <c r="A85" s="739"/>
      <c r="B85" s="740"/>
      <c r="C85" s="741" t="s">
        <v>301</v>
      </c>
      <c r="D85" s="741"/>
      <c r="E85" s="744"/>
      <c r="F85" s="720">
        <v>0</v>
      </c>
      <c r="G85" s="720">
        <v>0</v>
      </c>
      <c r="H85" s="720">
        <f>+IFERROR(VLOOKUP($B84,'[1]Sum table'!$A:$F,6,FALSE),0)</f>
        <v>0</v>
      </c>
      <c r="I85" s="720"/>
      <c r="J85" s="720">
        <f>+IFERROR(VLOOKUP($B84,'[1]Sum table'!$A:$G,7,FALSE),0)</f>
        <v>0</v>
      </c>
      <c r="K85" s="721"/>
      <c r="Q85" s="698">
        <f t="shared" si="3"/>
        <v>1</v>
      </c>
    </row>
    <row r="86" spans="1:17" hidden="1" x14ac:dyDescent="0.55000000000000004">
      <c r="A86" s="714" t="s">
        <v>112</v>
      </c>
      <c r="B86" s="715" t="str">
        <f>+'Development R&amp;D'!B31</f>
        <v>ZK102.K115.C042</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55000000000000004">
      <c r="A89" s="699"/>
      <c r="B89" s="700" t="str">
        <f>+B86</f>
        <v>ZK102.K115.C042</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55000000000000004">
      <c r="A90" s="739"/>
      <c r="B90" s="740"/>
      <c r="C90" s="743" t="s">
        <v>301</v>
      </c>
      <c r="D90" s="743"/>
      <c r="E90" s="744"/>
      <c r="F90" s="720">
        <v>0</v>
      </c>
      <c r="G90" s="720">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ZK102.K116.C042</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55000000000000004">
      <c r="A94" s="699"/>
      <c r="B94" s="700" t="str">
        <f>+B91</f>
        <v>ZK102.K116.C042</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55000000000000004">
      <c r="A95" s="739"/>
      <c r="B95" s="740"/>
      <c r="C95" s="743" t="s">
        <v>301</v>
      </c>
      <c r="D95" s="743"/>
      <c r="E95" s="744"/>
      <c r="F95" s="720">
        <v>0</v>
      </c>
      <c r="G95" s="720">
        <v>0</v>
      </c>
      <c r="H95" s="720">
        <f>+IFERROR(VLOOKUP($B94,'[1]Sum table'!$A:$F,6,FALSE),0)</f>
        <v>0</v>
      </c>
      <c r="I95" s="720"/>
      <c r="J95" s="720">
        <f>+IFERROR(VLOOKUP($B94,'[1]Sum table'!$A:$G,7,FALSE),0)</f>
        <v>0</v>
      </c>
      <c r="K95" s="721"/>
      <c r="Q95" s="698">
        <f t="shared" si="5"/>
        <v>1</v>
      </c>
    </row>
    <row r="96" spans="1:17" hidden="1" x14ac:dyDescent="0.55000000000000004">
      <c r="A96" s="714" t="s">
        <v>114</v>
      </c>
      <c r="B96" s="715" t="str">
        <f>+'Development R&amp;D'!B41</f>
        <v>ZK102.K202.C042</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55000000000000004">
      <c r="A99" s="703"/>
      <c r="B99" s="700" t="str">
        <f>+B96</f>
        <v>ZK102.K202.C042</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55000000000000004">
      <c r="A100" s="699"/>
      <c r="B100" s="700"/>
      <c r="C100" s="743" t="s">
        <v>301</v>
      </c>
      <c r="D100" s="743"/>
      <c r="E100" s="744"/>
      <c r="F100" s="720">
        <v>0</v>
      </c>
      <c r="G100" s="720">
        <v>0</v>
      </c>
      <c r="H100" s="720">
        <f>+IFERROR(VLOOKUP($B99,'[1]Sum table'!$A:$F,6,FALSE),0)</f>
        <v>0</v>
      </c>
      <c r="I100" s="720"/>
      <c r="J100" s="720">
        <f>+IFERROR(VLOOKUP($B99,'[1]Sum table'!$A:$G,7,FALSE),0)</f>
        <v>0</v>
      </c>
      <c r="K100" s="721"/>
      <c r="Q100" s="698">
        <f t="shared" si="5"/>
        <v>1</v>
      </c>
    </row>
    <row r="101" spans="1:17" hidden="1" x14ac:dyDescent="0.55000000000000004">
      <c r="A101" s="714" t="s">
        <v>116</v>
      </c>
      <c r="B101" s="715" t="str">
        <f>+'Development R&amp;D'!B46</f>
        <v>ZK102.K203.C042</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55000000000000004">
      <c r="A104" s="699"/>
      <c r="B104" s="700" t="str">
        <f>+B101</f>
        <v>ZK102.K203.C042</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55000000000000004">
      <c r="A105" s="699"/>
      <c r="B105" s="700"/>
      <c r="C105" s="743" t="s">
        <v>301</v>
      </c>
      <c r="D105" s="743"/>
      <c r="E105" s="744"/>
      <c r="F105" s="720">
        <v>0</v>
      </c>
      <c r="G105" s="720">
        <v>0</v>
      </c>
      <c r="H105" s="720">
        <f>+IFERROR(VLOOKUP($B104,'[1]Sum table'!$A:$F,6,FALSE),0)</f>
        <v>0</v>
      </c>
      <c r="I105" s="720"/>
      <c r="J105" s="720">
        <f>+IFERROR(VLOOKUP($B104,'[1]Sum table'!$A:$G,7,FALSE),0)</f>
        <v>0</v>
      </c>
      <c r="K105" s="721"/>
      <c r="Q105" s="698">
        <f t="shared" si="5"/>
        <v>1</v>
      </c>
    </row>
    <row r="106" spans="1:17" hidden="1" x14ac:dyDescent="0.55000000000000004">
      <c r="A106" s="714" t="s">
        <v>317</v>
      </c>
      <c r="B106" s="715" t="str">
        <f>+'Development R&amp;D'!B51</f>
        <v>ZK102.K117.C042</v>
      </c>
      <c r="C106" s="716" t="s">
        <v>5095</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55000000000000004">
      <c r="A108" s="699"/>
      <c r="B108" s="700" t="str">
        <f>+B106</f>
        <v>ZK102.K117.C042</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55000000000000004">
      <c r="A109" s="699"/>
      <c r="B109" s="700"/>
      <c r="C109" s="743" t="s">
        <v>301</v>
      </c>
      <c r="D109" s="743"/>
      <c r="E109" s="744"/>
      <c r="F109" s="720">
        <v>0</v>
      </c>
      <c r="G109" s="720">
        <v>0</v>
      </c>
      <c r="H109" s="720">
        <f>+IFERROR(VLOOKUP($B108,'[1]Sum table'!$A:$F,6,FALSE),0)</f>
        <v>0</v>
      </c>
      <c r="I109" s="720"/>
      <c r="J109" s="720">
        <f>+IFERROR(VLOOKUP($B108,'[1]Sum table'!$A:$G,7,FALSE),0)</f>
        <v>0</v>
      </c>
      <c r="K109" s="721"/>
      <c r="Q109" s="698">
        <f t="shared" si="5"/>
        <v>1</v>
      </c>
    </row>
    <row r="110" spans="1:17" hidden="1" x14ac:dyDescent="0.55000000000000004">
      <c r="A110" s="722" t="s">
        <v>118</v>
      </c>
      <c r="B110" s="715" t="str">
        <f>+'Creative &amp; Production'!B8</f>
        <v>ZK103.K161.C042</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5"/>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55000000000000004">
      <c r="A126" s="699"/>
      <c r="B126" s="700" t="str">
        <f>+B110</f>
        <v>ZK103.K161.C042</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55000000000000004">
      <c r="A127" s="739"/>
      <c r="B127" s="740"/>
      <c r="C127" s="741" t="s">
        <v>301</v>
      </c>
      <c r="D127" s="741"/>
      <c r="E127" s="742"/>
      <c r="F127" s="720">
        <v>0</v>
      </c>
      <c r="G127" s="720">
        <v>0</v>
      </c>
      <c r="H127" s="720">
        <f>+IFERROR(VLOOKUP($B126,'[1]Sum table'!$A:$F,6,FALSE),0)</f>
        <v>0</v>
      </c>
      <c r="I127" s="720"/>
      <c r="J127" s="720">
        <f>+IFERROR(VLOOKUP($B126,'[1]Sum table'!$A:$G,7,FALSE),0)</f>
        <v>0</v>
      </c>
      <c r="K127" s="721"/>
      <c r="Q127" s="698">
        <f t="shared" si="5"/>
        <v>1</v>
      </c>
    </row>
    <row r="128" spans="1:17" hidden="1" x14ac:dyDescent="0.55000000000000004">
      <c r="A128" s="722" t="s">
        <v>120</v>
      </c>
      <c r="B128" s="715" t="str">
        <f>+'Creative &amp; Production'!B26</f>
        <v>ZK103.K223.C042</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55000000000000004">
      <c r="A140" s="703"/>
      <c r="B140" s="715" t="str">
        <f>+B128</f>
        <v>ZK103.K223.C042</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55000000000000004">
      <c r="A141" s="739"/>
      <c r="B141" s="740"/>
      <c r="C141" s="743" t="s">
        <v>301</v>
      </c>
      <c r="D141" s="743"/>
      <c r="E141" s="738"/>
      <c r="F141" s="720">
        <v>0</v>
      </c>
      <c r="G141" s="720">
        <v>0</v>
      </c>
      <c r="H141" s="720">
        <f>+IFERROR(VLOOKUP($B140,'[1]Sum table'!$A:$F,6,FALSE),0)</f>
        <v>0</v>
      </c>
      <c r="I141" s="720"/>
      <c r="J141" s="720">
        <f>+IFERROR(VLOOKUP($B140,'[1]Sum table'!$A:$G,7,FALSE),0)</f>
        <v>0</v>
      </c>
      <c r="K141" s="721"/>
      <c r="Q141" s="698">
        <f t="shared" si="5"/>
        <v>1</v>
      </c>
    </row>
    <row r="142" spans="1:17" hidden="1" x14ac:dyDescent="0.55000000000000004">
      <c r="A142" s="722" t="s">
        <v>122</v>
      </c>
      <c r="B142" s="715" t="str">
        <f>+'Creative &amp; Production'!B40</f>
        <v>ZK103.K224.C042</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5"/>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55000000000000004">
      <c r="A146" s="703"/>
      <c r="B146" s="740" t="str">
        <f>+B142</f>
        <v>ZK103.K224.C042</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hidden="1" x14ac:dyDescent="0.55000000000000004">
      <c r="A147" s="739"/>
      <c r="B147" s="740" t="s">
        <v>290</v>
      </c>
      <c r="C147" s="743" t="s">
        <v>301</v>
      </c>
      <c r="D147" s="743"/>
      <c r="E147" s="738"/>
      <c r="F147" s="720">
        <v>0</v>
      </c>
      <c r="G147" s="720">
        <v>0</v>
      </c>
      <c r="H147" s="720">
        <f>+IFERROR(VLOOKUP($B146,'[1]Sum table'!$A:$F,6,FALSE),0)</f>
        <v>0</v>
      </c>
      <c r="I147" s="720"/>
      <c r="J147" s="720">
        <f>+IFERROR(VLOOKUP($B146,'[1]Sum table'!$A:$G,7,FALSE),0)</f>
        <v>0</v>
      </c>
      <c r="K147" s="721"/>
      <c r="Q147" s="698">
        <f t="shared" si="5"/>
        <v>1</v>
      </c>
    </row>
    <row r="148" spans="1:17" hidden="1" x14ac:dyDescent="0.55000000000000004">
      <c r="A148" s="722" t="s">
        <v>124</v>
      </c>
      <c r="B148" s="715" t="str">
        <f>+'Creative &amp; Production'!B46</f>
        <v>ZK103.K225.C042</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55000000000000004">
      <c r="A153" s="699"/>
      <c r="B153" s="700" t="str">
        <f>+B148</f>
        <v>ZK103.K225.C042</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55000000000000004">
      <c r="A154" s="699"/>
      <c r="B154" s="700"/>
      <c r="C154" s="743" t="s">
        <v>301</v>
      </c>
      <c r="D154" s="743"/>
      <c r="E154" s="738"/>
      <c r="F154" s="720">
        <v>0</v>
      </c>
      <c r="G154" s="720">
        <v>0</v>
      </c>
      <c r="H154" s="720">
        <f>+IFERROR(VLOOKUP($B153,'[1]Sum table'!$A:$F,6,FALSE),0)</f>
        <v>0</v>
      </c>
      <c r="I154" s="720"/>
      <c r="J154" s="720">
        <f>+IFERROR(VLOOKUP($B153,'[1]Sum table'!$A:$G,7,FALSE),0)</f>
        <v>0</v>
      </c>
      <c r="K154" s="721"/>
      <c r="Q154" s="698">
        <f t="shared" si="5"/>
        <v>1</v>
      </c>
    </row>
    <row r="155" spans="1:17" hidden="1" x14ac:dyDescent="0.55000000000000004">
      <c r="A155" s="722" t="s">
        <v>126</v>
      </c>
      <c r="B155" s="715" t="str">
        <f>+'Creative &amp; Production'!B53</f>
        <v>ZK103.K226.C042</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55000000000000004">
      <c r="A170" s="699"/>
      <c r="B170" s="700" t="str">
        <f>+B155</f>
        <v>ZK103.K226.C042</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55000000000000004">
      <c r="A171" s="699"/>
      <c r="B171" s="700"/>
      <c r="C171" s="743" t="s">
        <v>301</v>
      </c>
      <c r="D171" s="743"/>
      <c r="E171" s="738"/>
      <c r="F171" s="720">
        <v>0</v>
      </c>
      <c r="G171" s="720">
        <v>0</v>
      </c>
      <c r="H171" s="720">
        <f>+IFERROR(VLOOKUP($B170,'[1]Sum table'!$A:$F,6,FALSE),0)</f>
        <v>0</v>
      </c>
      <c r="I171" s="720"/>
      <c r="J171" s="720">
        <f>+IFERROR(VLOOKUP($B170,'[1]Sum table'!$A:$G,7,FALSE),0)</f>
        <v>0</v>
      </c>
      <c r="K171" s="721"/>
      <c r="Q171" s="698">
        <f t="shared" si="8"/>
        <v>1</v>
      </c>
    </row>
    <row r="172" spans="1:17" hidden="1" x14ac:dyDescent="0.55000000000000004">
      <c r="A172" s="722" t="s">
        <v>128</v>
      </c>
      <c r="B172" s="715" t="str">
        <f>+'Creative &amp; Production'!B70</f>
        <v>ZK103.K227.C042</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8"/>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7"/>
        <v>0</v>
      </c>
      <c r="Q173" s="698">
        <f t="shared" si="8"/>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7"/>
        <v>0</v>
      </c>
      <c r="Q174" s="698">
        <f t="shared" si="8"/>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7"/>
        <v>0</v>
      </c>
      <c r="Q175" s="698">
        <f t="shared" si="8"/>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7"/>
        <v>0</v>
      </c>
      <c r="Q176" s="698">
        <f t="shared" si="8"/>
        <v>1</v>
      </c>
    </row>
    <row r="177" spans="1:17" hidden="1" x14ac:dyDescent="0.55000000000000004">
      <c r="A177" s="699"/>
      <c r="B177" s="700" t="str">
        <f>+B172</f>
        <v>ZK103.K227.C042</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hidden="1" x14ac:dyDescent="0.55000000000000004">
      <c r="A178" s="699"/>
      <c r="B178" s="700"/>
      <c r="C178" s="743" t="s">
        <v>301</v>
      </c>
      <c r="D178" s="743"/>
      <c r="E178" s="738"/>
      <c r="F178" s="720">
        <v>0</v>
      </c>
      <c r="G178" s="720">
        <v>0</v>
      </c>
      <c r="H178" s="720">
        <f>+IFERROR(VLOOKUP($B177,'[1]Sum table'!$A:$F,6,FALSE),0)</f>
        <v>0</v>
      </c>
      <c r="I178" s="720"/>
      <c r="J178" s="720">
        <f>+IFERROR(VLOOKUP($B177,'[1]Sum table'!$A:$G,7,FALSE),0)</f>
        <v>0</v>
      </c>
      <c r="K178" s="721"/>
      <c r="Q178" s="698">
        <f t="shared" si="8"/>
        <v>1</v>
      </c>
    </row>
    <row r="179" spans="1:17" hidden="1" x14ac:dyDescent="0.55000000000000004">
      <c r="A179" s="722" t="s">
        <v>130</v>
      </c>
      <c r="B179" s="715" t="str">
        <f>+Performers!B8</f>
        <v>ZK104.K231.C042</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55000000000000004">
      <c r="A186" s="699"/>
      <c r="B186" s="700" t="str">
        <f>+B179</f>
        <v>ZK104.K231.C042</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55000000000000004">
      <c r="A187" s="739"/>
      <c r="B187" s="740"/>
      <c r="C187" s="741" t="s">
        <v>301</v>
      </c>
      <c r="D187" s="741"/>
      <c r="E187" s="742"/>
      <c r="F187" s="720">
        <v>0</v>
      </c>
      <c r="G187" s="720">
        <v>0</v>
      </c>
      <c r="H187" s="720">
        <f>+IFERROR(VLOOKUP($B186,'[1]Sum table'!$A:$F,6,FALSE),0)</f>
        <v>0</v>
      </c>
      <c r="I187" s="720"/>
      <c r="J187" s="720">
        <f>+IFERROR(VLOOKUP($B186,'[1]Sum table'!$A:$G,7,FALSE),0)</f>
        <v>0</v>
      </c>
      <c r="K187" s="721"/>
      <c r="Q187" s="698">
        <f t="shared" si="8"/>
        <v>1</v>
      </c>
    </row>
    <row r="188" spans="1:17" hidden="1" x14ac:dyDescent="0.55000000000000004">
      <c r="A188" s="722" t="s">
        <v>132</v>
      </c>
      <c r="B188" s="715" t="str">
        <f>+Performers!B17</f>
        <v>ZK104.K232.C042</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55000000000000004">
      <c r="A195" s="699"/>
      <c r="B195" s="700" t="str">
        <f>+B188</f>
        <v>ZK104.K232.C042</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55000000000000004">
      <c r="A196" s="739"/>
      <c r="B196" s="740"/>
      <c r="C196" s="743" t="s">
        <v>301</v>
      </c>
      <c r="D196" s="743"/>
      <c r="E196" s="738"/>
      <c r="F196" s="720">
        <v>0</v>
      </c>
      <c r="G196" s="720">
        <v>0</v>
      </c>
      <c r="H196" s="720">
        <f>+IFERROR(VLOOKUP($B195,'[1]Sum table'!$A:$F,6,FALSE),0)</f>
        <v>0</v>
      </c>
      <c r="I196" s="720"/>
      <c r="J196" s="720">
        <f>+IFERROR(VLOOKUP($B195,'[1]Sum table'!$A:$G,7,FALSE),0)</f>
        <v>0</v>
      </c>
      <c r="K196" s="721"/>
      <c r="Q196" s="698">
        <f t="shared" si="8"/>
        <v>1</v>
      </c>
    </row>
    <row r="197" spans="1:17" hidden="1" x14ac:dyDescent="0.55000000000000004">
      <c r="A197" s="722" t="s">
        <v>134</v>
      </c>
      <c r="B197" s="715" t="str">
        <f>+Performers!B26</f>
        <v>ZK104.K233.C042</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55000000000000004">
      <c r="A201" s="703"/>
      <c r="B201" s="704" t="str">
        <f>+B197</f>
        <v>ZK104.K233.C042</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55000000000000004">
      <c r="A202" s="739"/>
      <c r="B202" s="740"/>
      <c r="C202" s="743" t="s">
        <v>301</v>
      </c>
      <c r="D202" s="743"/>
      <c r="E202" s="738"/>
      <c r="F202" s="720">
        <v>0</v>
      </c>
      <c r="G202" s="720">
        <v>0</v>
      </c>
      <c r="H202" s="720">
        <f>+IFERROR(VLOOKUP($B201,'[1]Sum table'!$A:$F,6,FALSE),0)</f>
        <v>0</v>
      </c>
      <c r="I202" s="720"/>
      <c r="J202" s="720">
        <f>+IFERROR(VLOOKUP($B201,'[1]Sum table'!$A:$G,7,FALSE),0)</f>
        <v>0</v>
      </c>
      <c r="K202" s="721"/>
      <c r="Q202" s="698">
        <f t="shared" si="8"/>
        <v>1</v>
      </c>
    </row>
    <row r="203" spans="1:17" hidden="1" x14ac:dyDescent="0.55000000000000004">
      <c r="A203" s="722" t="s">
        <v>136</v>
      </c>
      <c r="B203" s="715" t="str">
        <f>+'Rehearsal Costs'!B8</f>
        <v>ZK105.K237.C042</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55000000000000004">
      <c r="A217" s="699"/>
      <c r="B217" s="700" t="str">
        <f>+B203</f>
        <v>ZK105.K237.C042</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55000000000000004">
      <c r="A218" s="739"/>
      <c r="B218" s="740"/>
      <c r="C218" s="741" t="s">
        <v>301</v>
      </c>
      <c r="D218" s="741"/>
      <c r="E218" s="742"/>
      <c r="F218" s="720">
        <v>0</v>
      </c>
      <c r="G218" s="720">
        <v>0</v>
      </c>
      <c r="H218" s="720">
        <f>+IFERROR(VLOOKUP($B217,'[1]Sum table'!$A:$F,6,FALSE),0)</f>
        <v>0</v>
      </c>
      <c r="I218" s="720"/>
      <c r="J218" s="720">
        <f>+IFERROR(VLOOKUP($B217,'[1]Sum table'!$A:$G,7,FALSE),0)</f>
        <v>0</v>
      </c>
      <c r="K218" s="721"/>
      <c r="Q218" s="698">
        <f t="shared" si="8"/>
        <v>1</v>
      </c>
    </row>
    <row r="219" spans="1:17" hidden="1" x14ac:dyDescent="0.55000000000000004">
      <c r="A219" s="722" t="s">
        <v>138</v>
      </c>
      <c r="B219" s="715" t="str">
        <f>+'Rehearsal Costs'!B24</f>
        <v>ZK105.K238.C042</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55000000000000004">
      <c r="A226" s="699"/>
      <c r="B226" s="700" t="str">
        <f>+B219</f>
        <v>ZK105.K238.C042</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55000000000000004">
      <c r="A227" s="739"/>
      <c r="B227" s="740"/>
      <c r="C227" s="743" t="s">
        <v>301</v>
      </c>
      <c r="D227" s="743"/>
      <c r="E227" s="738"/>
      <c r="F227" s="720">
        <v>0</v>
      </c>
      <c r="G227" s="720">
        <v>0</v>
      </c>
      <c r="H227" s="720">
        <f>+IFERROR(VLOOKUP($B226,'[1]Sum table'!$A:$F,6,FALSE),0)</f>
        <v>0</v>
      </c>
      <c r="I227" s="720"/>
      <c r="J227" s="720">
        <f>+IFERROR(VLOOKUP($B226,'[1]Sum table'!$A:$G,7,FALSE),0)</f>
        <v>0</v>
      </c>
      <c r="K227" s="721"/>
      <c r="Q227" s="698">
        <f t="shared" si="11"/>
        <v>1</v>
      </c>
    </row>
    <row r="228" spans="1:17" hidden="1" x14ac:dyDescent="0.55000000000000004">
      <c r="A228" s="722" t="s">
        <v>140</v>
      </c>
      <c r="B228" s="715" t="str">
        <f>+'Rehearsal Costs'!B33</f>
        <v>ZK105.K239.C042</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55000000000000004">
      <c r="A231" s="703"/>
      <c r="B231" s="704" t="str">
        <f>+B228</f>
        <v>ZK105.K239.C042</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55000000000000004">
      <c r="A232" s="739"/>
      <c r="B232" s="740"/>
      <c r="C232" s="743" t="s">
        <v>301</v>
      </c>
      <c r="D232" s="743"/>
      <c r="E232" s="738"/>
      <c r="F232" s="720">
        <v>0</v>
      </c>
      <c r="G232" s="720">
        <v>0</v>
      </c>
      <c r="H232" s="720">
        <f>+IFERROR(VLOOKUP($B231,'[1]Sum table'!$A:$F,6,FALSE),0)</f>
        <v>0</v>
      </c>
      <c r="I232" s="720"/>
      <c r="J232" s="720">
        <f>+IFERROR(VLOOKUP($B231,'[1]Sum table'!$A:$G,7,FALSE),0)</f>
        <v>0</v>
      </c>
      <c r="K232" s="721"/>
      <c r="Q232" s="698">
        <f t="shared" si="11"/>
        <v>1</v>
      </c>
    </row>
    <row r="233" spans="1:17" hidden="1" x14ac:dyDescent="0.55000000000000004">
      <c r="A233" s="722" t="s">
        <v>142</v>
      </c>
      <c r="B233" s="715" t="str">
        <f>+'Rehearsal Costs'!B38</f>
        <v>ZK105.K240.C042</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55000000000000004">
      <c r="A234" s="703"/>
      <c r="B234" s="700" t="str">
        <f>+B233</f>
        <v>ZK105.K240.C042</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55000000000000004">
      <c r="A235" s="703"/>
      <c r="B235" s="704" t="str">
        <f>+B233</f>
        <v>ZK105.K240.C042</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55000000000000004">
      <c r="A236" s="699"/>
      <c r="B236" s="700"/>
      <c r="C236" s="743" t="s">
        <v>301</v>
      </c>
      <c r="D236" s="743"/>
      <c r="E236" s="738"/>
      <c r="F236" s="720">
        <v>0</v>
      </c>
      <c r="G236" s="720">
        <v>0</v>
      </c>
      <c r="H236" s="720">
        <f>+IFERROR(VLOOKUP($B235,'[1]Sum table'!$A:$F,6,FALSE),0)</f>
        <v>0</v>
      </c>
      <c r="I236" s="720"/>
      <c r="J236" s="720">
        <f>+IFERROR(VLOOKUP($B235,'[1]Sum table'!$A:$G,7,FALSE),0)</f>
        <v>0</v>
      </c>
      <c r="K236" s="721"/>
      <c r="Q236" s="698">
        <f t="shared" si="11"/>
        <v>1</v>
      </c>
    </row>
    <row r="237" spans="1:17" hidden="1" x14ac:dyDescent="0.55000000000000004">
      <c r="A237" s="722" t="s">
        <v>144</v>
      </c>
      <c r="B237" s="715" t="str">
        <f>+'Technical &amp; Production'!B8</f>
        <v>ZK106.K244.C042</v>
      </c>
      <c r="C237" s="716" t="s">
        <v>145</v>
      </c>
      <c r="D237" s="716"/>
      <c r="E237" s="717">
        <f>SUM(E238:E249)</f>
        <v>0</v>
      </c>
      <c r="F237" s="718">
        <f>SUM(F238:F249)</f>
        <v>0</v>
      </c>
      <c r="G237" s="718">
        <f>SUM(G238:G249)</f>
        <v>0</v>
      </c>
      <c r="H237" s="718">
        <f>SUM(H238:H249)</f>
        <v>0</v>
      </c>
      <c r="I237" s="718">
        <f>+E237-F237-G237</f>
        <v>0</v>
      </c>
      <c r="J237" s="718">
        <f>SUM(J238:J249)</f>
        <v>0</v>
      </c>
      <c r="K237" s="719">
        <f>+I237-J237</f>
        <v>0</v>
      </c>
      <c r="Q237" s="698">
        <f t="shared" si="11"/>
        <v>1</v>
      </c>
    </row>
    <row r="238" spans="1:17" hidden="1" x14ac:dyDescent="0.55000000000000004">
      <c r="A238" s="699"/>
      <c r="B238" s="700"/>
      <c r="C238" s="724">
        <f>+'Technical &amp; Production'!C9</f>
        <v>0</v>
      </c>
      <c r="D238" s="724">
        <f>+'Technical &amp; Production'!D9</f>
        <v>0</v>
      </c>
      <c r="E238" s="738">
        <f>+'Technical &amp; Production'!G9</f>
        <v>0</v>
      </c>
      <c r="F238" s="720"/>
      <c r="G238" s="720"/>
      <c r="H238" s="720"/>
      <c r="I238" s="720"/>
      <c r="J238" s="720"/>
      <c r="K238" s="728">
        <f t="shared" ref="K238:K248" si="12">+E238-F238-G238-J238</f>
        <v>0</v>
      </c>
      <c r="Q238" s="698">
        <f t="shared" si="11"/>
        <v>1</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55000000000000004">
      <c r="A248" s="699"/>
      <c r="B248" s="700" t="str">
        <f>+B237</f>
        <v>ZK106.K244.C042</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hidden="1" x14ac:dyDescent="0.55000000000000004">
      <c r="A249" s="739"/>
      <c r="B249" s="740"/>
      <c r="C249" s="741" t="s">
        <v>301</v>
      </c>
      <c r="D249" s="741"/>
      <c r="E249" s="742"/>
      <c r="F249" s="720">
        <v>0</v>
      </c>
      <c r="G249" s="720">
        <v>0</v>
      </c>
      <c r="H249" s="720">
        <f>+IFERROR(VLOOKUP($B248,'[1]Sum table'!$A:$F,6,FALSE),0)</f>
        <v>0</v>
      </c>
      <c r="I249" s="720"/>
      <c r="J249" s="720">
        <f>+IFERROR(VLOOKUP($B248,'[1]Sum table'!$A:$G,7,FALSE),0)</f>
        <v>0</v>
      </c>
      <c r="K249" s="721"/>
      <c r="Q249" s="698">
        <f t="shared" si="11"/>
        <v>1</v>
      </c>
    </row>
    <row r="250" spans="1:17" hidden="1" x14ac:dyDescent="0.55000000000000004">
      <c r="A250" s="722" t="s">
        <v>146</v>
      </c>
      <c r="B250" s="715" t="str">
        <f>+'Technical &amp; Production'!B21</f>
        <v>ZK106.K245.C042</v>
      </c>
      <c r="C250" s="716" t="s">
        <v>147</v>
      </c>
      <c r="D250" s="716"/>
      <c r="E250" s="717">
        <f>SUM(E251:E260)</f>
        <v>0</v>
      </c>
      <c r="F250" s="718">
        <f>SUM(F251:F260)</f>
        <v>0</v>
      </c>
      <c r="G250" s="718">
        <f>SUM(G251:G260)</f>
        <v>0</v>
      </c>
      <c r="H250" s="718">
        <f>SUM(H251:H260)</f>
        <v>0</v>
      </c>
      <c r="I250" s="718">
        <f>+E250-F250-G250</f>
        <v>0</v>
      </c>
      <c r="J250" s="718">
        <f>SUM(J251:J260)</f>
        <v>0</v>
      </c>
      <c r="K250" s="719">
        <f>+I250-J250</f>
        <v>0</v>
      </c>
      <c r="Q250" s="698">
        <f t="shared" si="11"/>
        <v>1</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3">+E251-F251-G251-J251</f>
        <v>0</v>
      </c>
      <c r="Q251" s="698">
        <f t="shared" si="11"/>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55000000000000004">
      <c r="A259" s="699"/>
      <c r="B259" s="700" t="str">
        <f>+B250</f>
        <v>ZK106.K245.C042</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hidden="1" x14ac:dyDescent="0.55000000000000004">
      <c r="A260" s="739"/>
      <c r="B260" s="740"/>
      <c r="C260" s="743" t="s">
        <v>301</v>
      </c>
      <c r="D260" s="743"/>
      <c r="E260" s="738"/>
      <c r="F260" s="720">
        <v>0</v>
      </c>
      <c r="G260" s="720">
        <v>0</v>
      </c>
      <c r="H260" s="720">
        <f>+IFERROR(VLOOKUP($B259,'[1]Sum table'!$A:$F,6,FALSE),0)</f>
        <v>0</v>
      </c>
      <c r="I260" s="720"/>
      <c r="J260" s="720">
        <f>+IFERROR(VLOOKUP($B259,'[1]Sum table'!$A:$G,7,FALSE),0)</f>
        <v>0</v>
      </c>
      <c r="K260" s="721"/>
      <c r="Q260" s="698">
        <f t="shared" si="11"/>
        <v>1</v>
      </c>
    </row>
    <row r="261" spans="1:17" hidden="1" x14ac:dyDescent="0.55000000000000004">
      <c r="A261" s="722" t="s">
        <v>148</v>
      </c>
      <c r="B261" s="715" t="str">
        <f>+'Technical &amp; Production'!B32</f>
        <v>ZK106.K246.C042</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55000000000000004">
      <c r="A269" s="703"/>
      <c r="B269" s="704" t="str">
        <f>+B261</f>
        <v>ZK106.K246.C042</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55000000000000004">
      <c r="A270" s="739"/>
      <c r="B270" s="740"/>
      <c r="C270" s="743" t="s">
        <v>301</v>
      </c>
      <c r="D270" s="743"/>
      <c r="E270" s="738"/>
      <c r="F270" s="720">
        <v>0</v>
      </c>
      <c r="G270" s="720">
        <v>0</v>
      </c>
      <c r="H270" s="720">
        <f>+IFERROR(VLOOKUP($B269,'[1]Sum table'!$A:$F,6,FALSE),0)</f>
        <v>0</v>
      </c>
      <c r="I270" s="720"/>
      <c r="J270" s="720">
        <f>+IFERROR(VLOOKUP($B269,'[1]Sum table'!$A:$G,7,FALSE),0)</f>
        <v>0</v>
      </c>
      <c r="K270" s="721"/>
      <c r="Q270" s="698">
        <f t="shared" si="11"/>
        <v>1</v>
      </c>
    </row>
    <row r="271" spans="1:17" hidden="1" x14ac:dyDescent="0.55000000000000004">
      <c r="A271" s="722" t="s">
        <v>150</v>
      </c>
      <c r="B271" s="715" t="str">
        <f>+'Technical &amp; Production'!B42</f>
        <v>ZK106.K247.C042</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55000000000000004">
      <c r="A273" s="703"/>
      <c r="B273" s="700" t="str">
        <f>+B271</f>
        <v>ZK106.K247.C042</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55000000000000004">
      <c r="A278" s="699"/>
      <c r="B278" s="700" t="str">
        <f>+B271</f>
        <v>ZK106.K247.C042</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55000000000000004">
      <c r="A279" s="699"/>
      <c r="B279" s="700"/>
      <c r="C279" s="743" t="s">
        <v>301</v>
      </c>
      <c r="D279" s="743"/>
      <c r="E279" s="738"/>
      <c r="F279" s="720">
        <v>0</v>
      </c>
      <c r="G279" s="720">
        <v>0</v>
      </c>
      <c r="H279" s="720">
        <f>+IFERROR(VLOOKUP($B278,'[1]Sum table'!$A:$F,6,FALSE),0)</f>
        <v>0</v>
      </c>
      <c r="I279" s="720"/>
      <c r="J279" s="720">
        <f>+IFERROR(VLOOKUP($B278,'[1]Sum table'!$A:$G,7,FALSE),0)</f>
        <v>0</v>
      </c>
      <c r="K279" s="721"/>
      <c r="Q279" s="698">
        <f t="shared" si="11"/>
        <v>1</v>
      </c>
    </row>
    <row r="280" spans="1:17" hidden="1" x14ac:dyDescent="0.55000000000000004">
      <c r="A280" s="722" t="s">
        <v>152</v>
      </c>
      <c r="B280" s="715" t="str">
        <f>+'Technical &amp; Production'!B51</f>
        <v>ZK106.K128.C042</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55000000000000004">
      <c r="A287" s="699"/>
      <c r="B287" s="700" t="str">
        <f>+B280</f>
        <v>ZK106.K128.C042</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55000000000000004">
      <c r="A288" s="699"/>
      <c r="B288" s="700"/>
      <c r="C288" s="743" t="s">
        <v>301</v>
      </c>
      <c r="D288" s="743"/>
      <c r="E288" s="738"/>
      <c r="F288" s="720">
        <v>0</v>
      </c>
      <c r="G288" s="720">
        <v>0</v>
      </c>
      <c r="H288" s="720">
        <f>+IFERROR(VLOOKUP($B287,'[1]Sum table'!$A:$F,6,FALSE),0)</f>
        <v>0</v>
      </c>
      <c r="I288" s="720"/>
      <c r="J288" s="720">
        <f>+IFERROR(VLOOKUP($B287,'[1]Sum table'!$A:$G,7,FALSE),0)</f>
        <v>0</v>
      </c>
      <c r="K288" s="721"/>
      <c r="Q288" s="698">
        <f t="shared" si="17"/>
        <v>1</v>
      </c>
    </row>
    <row r="289" spans="1:17" hidden="1" x14ac:dyDescent="0.55000000000000004">
      <c r="A289" s="722" t="s">
        <v>154</v>
      </c>
      <c r="B289" s="715" t="str">
        <f>+'Technical &amp; Production'!B60</f>
        <v>ZK106.K248.C042</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55000000000000004">
      <c r="A296" s="699"/>
      <c r="B296" s="700" t="str">
        <f>+B289</f>
        <v>ZK106.K248.C042</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55000000000000004">
      <c r="A297" s="699"/>
      <c r="B297" s="700"/>
      <c r="C297" s="743" t="s">
        <v>301</v>
      </c>
      <c r="D297" s="743"/>
      <c r="E297" s="738"/>
      <c r="F297" s="720">
        <v>0</v>
      </c>
      <c r="G297" s="720">
        <v>0</v>
      </c>
      <c r="H297" s="720">
        <f>+IFERROR(VLOOKUP($B296,'[1]Sum table'!$A:$F,6,FALSE),0)</f>
        <v>0</v>
      </c>
      <c r="I297" s="720"/>
      <c r="J297" s="720">
        <f>+IFERROR(VLOOKUP($B296,'[1]Sum table'!$A:$G,7,FALSE),0)</f>
        <v>0</v>
      </c>
      <c r="K297" s="721"/>
      <c r="Q297" s="698">
        <f t="shared" si="17"/>
        <v>1</v>
      </c>
    </row>
    <row r="298" spans="1:17" hidden="1" x14ac:dyDescent="0.55000000000000004">
      <c r="A298" s="722" t="s">
        <v>156</v>
      </c>
      <c r="B298" s="715" t="str">
        <f>+'Technical &amp; Production'!B69</f>
        <v>ZK106.K249.C042</v>
      </c>
      <c r="C298" s="716" t="s">
        <v>301</v>
      </c>
      <c r="D298" s="716"/>
      <c r="E298" s="717">
        <f>SUM(E299:E306)</f>
        <v>0</v>
      </c>
      <c r="F298" s="727"/>
      <c r="G298" s="727"/>
      <c r="H298" s="727"/>
      <c r="I298" s="727">
        <f>+E298-F298-G298</f>
        <v>0</v>
      </c>
      <c r="J298" s="727"/>
      <c r="K298" s="719">
        <f>+I298-J298</f>
        <v>0</v>
      </c>
      <c r="Q298" s="698">
        <f t="shared" si="17"/>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55000000000000004">
      <c r="A304" s="699"/>
      <c r="B304" s="700" t="str">
        <f>+B298</f>
        <v>ZK106.K249.C042</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55000000000000004">
      <c r="A305" s="699"/>
      <c r="B305" s="700" t="str">
        <f>+B298</f>
        <v>ZK106.K249.C042</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55000000000000004">
      <c r="A306" s="699"/>
      <c r="B306" s="700"/>
      <c r="C306" s="743" t="s">
        <v>301</v>
      </c>
      <c r="D306" s="743"/>
      <c r="E306" s="738"/>
      <c r="F306" s="720">
        <v>0</v>
      </c>
      <c r="G306" s="720">
        <v>0</v>
      </c>
      <c r="H306" s="720">
        <f>+IFERROR(VLOOKUP($B305,'[1]Sum table'!$A:$F,6,FALSE),0)</f>
        <v>0</v>
      </c>
      <c r="I306" s="720"/>
      <c r="J306" s="720">
        <f>+IFERROR(VLOOKUP($B305,'[1]Sum table'!$A:$G,7,FALSE),0)</f>
        <v>0</v>
      </c>
      <c r="K306" s="721"/>
      <c r="Q306" s="698">
        <f t="shared" si="17"/>
        <v>1</v>
      </c>
    </row>
    <row r="307" spans="1:17" hidden="1" x14ac:dyDescent="0.55000000000000004">
      <c r="A307" s="722" t="s">
        <v>157</v>
      </c>
      <c r="B307" s="715" t="str">
        <f>+'Technical &amp; Production'!B78</f>
        <v>ZK106.K250.C042</v>
      </c>
      <c r="C307" s="716" t="s">
        <v>158</v>
      </c>
      <c r="D307" s="716"/>
      <c r="E307" s="717">
        <f>SUM(E308:E315)</f>
        <v>0</v>
      </c>
      <c r="F307" s="718">
        <f>SUM(F308:F315)</f>
        <v>0</v>
      </c>
      <c r="G307" s="718">
        <f>+IFERROR(VLOOKUP(#REF!,#REF!,5,FALSE)+VLOOKUP(#REF!,#REF!,5,FALSE),0)</f>
        <v>0</v>
      </c>
      <c r="H307" s="718">
        <f>+IFERROR(VLOOKUP(#REF!,#REF!,3,FALSE)+VLOOKUP(#REF!,#REF!,6,FALSE),0)</f>
        <v>0</v>
      </c>
      <c r="I307" s="718">
        <f>+E307-F307-G307</f>
        <v>0</v>
      </c>
      <c r="J307" s="718">
        <f>+IFERROR(VLOOKUP(#REF!,#REF!,3,FALSE)+VLOOKUP(#REF!,#REF!,6,FALSE),0)</f>
        <v>0</v>
      </c>
      <c r="K307" s="719">
        <f>+I307-J307</f>
        <v>0</v>
      </c>
      <c r="Q307" s="698">
        <f t="shared" si="17"/>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55000000000000004">
      <c r="A314" s="699"/>
      <c r="B314" s="700" t="str">
        <f>+B307</f>
        <v>ZK106.K250.C042</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55000000000000004">
      <c r="A315" s="699"/>
      <c r="B315" s="700"/>
      <c r="C315" s="743" t="s">
        <v>301</v>
      </c>
      <c r="D315" s="743"/>
      <c r="E315" s="738"/>
      <c r="F315" s="720">
        <v>0</v>
      </c>
      <c r="G315" s="720">
        <v>0</v>
      </c>
      <c r="H315" s="720">
        <f>+IFERROR(VLOOKUP($B314,'[1]Sum table'!$A:$F,6,FALSE),0)</f>
        <v>0</v>
      </c>
      <c r="I315" s="720"/>
      <c r="J315" s="720">
        <f>+IFERROR(VLOOKUP($B314,'[1]Sum table'!$A:$G,7,FALSE),0)</f>
        <v>0</v>
      </c>
      <c r="K315" s="721"/>
      <c r="Q315" s="698">
        <f t="shared" si="17"/>
        <v>1</v>
      </c>
    </row>
    <row r="316" spans="1:17" hidden="1" x14ac:dyDescent="0.55000000000000004">
      <c r="A316" s="722" t="s">
        <v>159</v>
      </c>
      <c r="B316" s="715" t="str">
        <f>+'Technical &amp; Production'!B87</f>
        <v>ZK106.K251.C042</v>
      </c>
      <c r="C316" s="716" t="s">
        <v>160</v>
      </c>
      <c r="D316" s="716"/>
      <c r="E316" s="717">
        <f>SUM(E317:E324)</f>
        <v>0</v>
      </c>
      <c r="F316" s="718">
        <f>SUM(F317:F324)</f>
        <v>0</v>
      </c>
      <c r="G316" s="718">
        <f>+IFERROR(VLOOKUP(#REF!,#REF!,5,FALSE)+VLOOKUP(#REF!,#REF!,5,FALSE),0)</f>
        <v>0</v>
      </c>
      <c r="H316" s="718">
        <f>+IFERROR(VLOOKUP(#REF!,#REF!,3,FALSE)+VLOOKUP(#REF!,#REF!,6,FALSE),0)</f>
        <v>0</v>
      </c>
      <c r="I316" s="718">
        <f>+E316-F316-G316</f>
        <v>0</v>
      </c>
      <c r="J316" s="718">
        <f>+IFERROR(VLOOKUP(#REF!,#REF!,3,FALSE)+VLOOKUP(#REF!,#REF!,6,FALSE),0)</f>
        <v>0</v>
      </c>
      <c r="K316" s="719">
        <f>+I316-J316</f>
        <v>0</v>
      </c>
      <c r="Q316" s="698">
        <f t="shared" si="17"/>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55000000000000004">
      <c r="A323" s="699"/>
      <c r="B323" s="700" t="str">
        <f>+B316</f>
        <v>ZK106.K251.C042</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55000000000000004">
      <c r="A324" s="699"/>
      <c r="B324" s="700"/>
      <c r="C324" s="743" t="s">
        <v>301</v>
      </c>
      <c r="D324" s="743"/>
      <c r="E324" s="738"/>
      <c r="F324" s="720">
        <v>0</v>
      </c>
      <c r="G324" s="720">
        <v>0</v>
      </c>
      <c r="H324" s="720">
        <f>+IFERROR(VLOOKUP($B323,'[1]Sum table'!$A:$F,6,FALSE),0)</f>
        <v>0</v>
      </c>
      <c r="I324" s="720"/>
      <c r="J324" s="720">
        <f>+IFERROR(VLOOKUP($B323,'[1]Sum table'!$A:$G,7,FALSE),0)</f>
        <v>0</v>
      </c>
      <c r="K324" s="721"/>
      <c r="Q324" s="698">
        <f t="shared" si="17"/>
        <v>1</v>
      </c>
    </row>
    <row r="325" spans="1:17" hidden="1" x14ac:dyDescent="0.55000000000000004">
      <c r="A325" s="722" t="s">
        <v>161</v>
      </c>
      <c r="B325" s="715" t="str">
        <f>+'Technical &amp; Production'!B96</f>
        <v>ZK106.K252.C042</v>
      </c>
      <c r="C325" s="716" t="s">
        <v>162</v>
      </c>
      <c r="D325" s="716"/>
      <c r="E325" s="717">
        <f>SUM(E326:E333)</f>
        <v>0</v>
      </c>
      <c r="F325" s="718">
        <f>SUM(F326:F333)</f>
        <v>0</v>
      </c>
      <c r="G325" s="718">
        <f>+IFERROR(VLOOKUP(#REF!,#REF!,5,FALSE)+VLOOKUP(#REF!,#REF!,5,FALSE),0)</f>
        <v>0</v>
      </c>
      <c r="H325" s="718">
        <f>+IFERROR(VLOOKUP(#REF!,#REF!,3,FALSE)+VLOOKUP(#REF!,#REF!,6,FALSE),0)</f>
        <v>0</v>
      </c>
      <c r="I325" s="718">
        <f>+E325-F325-G325</f>
        <v>0</v>
      </c>
      <c r="J325" s="718">
        <f>+IFERROR(VLOOKUP(#REF!,#REF!,3,FALSE)+VLOOKUP(#REF!,#REF!,6,FALSE),0)</f>
        <v>0</v>
      </c>
      <c r="K325" s="719">
        <f>+I325-J325</f>
        <v>0</v>
      </c>
      <c r="Q325" s="698">
        <f t="shared" si="17"/>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55000000000000004">
      <c r="A332" s="703"/>
      <c r="B332" s="704" t="str">
        <f>+B325</f>
        <v>ZK106.K252.C042</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55000000000000004">
      <c r="A333" s="699"/>
      <c r="B333" s="700"/>
      <c r="C333" s="743" t="s">
        <v>301</v>
      </c>
      <c r="D333" s="743"/>
      <c r="E333" s="738"/>
      <c r="F333" s="720">
        <v>0</v>
      </c>
      <c r="G333" s="720">
        <v>0</v>
      </c>
      <c r="H333" s="720">
        <f>+IFERROR(VLOOKUP($B332,'[1]Sum table'!$A:$F,6,FALSE),0)</f>
        <v>0</v>
      </c>
      <c r="I333" s="720"/>
      <c r="J333" s="720">
        <f>+IFERROR(VLOOKUP($B332,'[1]Sum table'!$A:$G,7,FALSE),0)</f>
        <v>0</v>
      </c>
      <c r="K333" s="721"/>
      <c r="Q333" s="698">
        <f t="shared" si="17"/>
        <v>1</v>
      </c>
    </row>
    <row r="334" spans="1:17" hidden="1" x14ac:dyDescent="0.55000000000000004">
      <c r="A334" s="722" t="s">
        <v>163</v>
      </c>
      <c r="B334" s="715" t="str">
        <f>+'Technical &amp; Production'!B105</f>
        <v>ZK106.K253.C042</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55000000000000004">
      <c r="A335" s="699"/>
      <c r="B335" s="700" t="str">
        <f>+B334</f>
        <v>ZK106.K253.C042</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55000000000000004">
      <c r="A336" s="699"/>
      <c r="B336" s="700"/>
      <c r="C336" s="743" t="s">
        <v>301</v>
      </c>
      <c r="D336" s="743"/>
      <c r="E336" s="738"/>
      <c r="F336" s="720">
        <v>0</v>
      </c>
      <c r="G336" s="720">
        <v>0</v>
      </c>
      <c r="H336" s="720">
        <f>+IFERROR(VLOOKUP($B335,'[1]Sum table'!$A:$F,6,FALSE),0)</f>
        <v>0</v>
      </c>
      <c r="I336" s="720"/>
      <c r="J336" s="720">
        <f>+IFERROR(VLOOKUP($B335,'[1]Sum table'!$A:$G,7,FALSE),0)</f>
        <v>0</v>
      </c>
      <c r="K336" s="721"/>
      <c r="Q336" s="698">
        <f t="shared" si="17"/>
        <v>1</v>
      </c>
    </row>
    <row r="337" spans="1:17" x14ac:dyDescent="0.55000000000000004">
      <c r="A337" s="722" t="s">
        <v>165</v>
      </c>
      <c r="B337" s="715" t="str">
        <f>+Venue_Logistics!B8</f>
        <v>ZK107.K136.C042</v>
      </c>
      <c r="C337" s="716" t="s">
        <v>166</v>
      </c>
      <c r="D337" s="716"/>
      <c r="E337" s="717">
        <f>SUM(E338:E354)</f>
        <v>0</v>
      </c>
      <c r="F337" s="718">
        <f>SUM(F338:F354)</f>
        <v>0</v>
      </c>
      <c r="G337" s="718">
        <f>SUM(G338:G354)</f>
        <v>0</v>
      </c>
      <c r="H337" s="718">
        <f>SUM(H338:H354)</f>
        <v>0</v>
      </c>
      <c r="I337" s="718">
        <f>+E337-F337-G337-H337</f>
        <v>0</v>
      </c>
      <c r="J337" s="718">
        <f>SUM(J338:J354)</f>
        <v>0</v>
      </c>
      <c r="K337" s="719">
        <f>+I337-J337</f>
        <v>0</v>
      </c>
      <c r="Q337" s="698">
        <f t="shared" si="17"/>
        <v>1</v>
      </c>
    </row>
    <row r="338" spans="1:17" hidden="1" x14ac:dyDescent="0.55000000000000004">
      <c r="A338" s="699"/>
      <c r="B338" s="700"/>
      <c r="C338" s="724" t="str">
        <f>+Venue_Logistics!C9</f>
        <v>Addiotnal site costs (re TIM)</v>
      </c>
      <c r="D338" s="724">
        <f>+Venue_Logistics!D9</f>
        <v>0</v>
      </c>
      <c r="E338" s="738">
        <f>+Venue_Logistics!G9</f>
        <v>0</v>
      </c>
      <c r="F338" s="720"/>
      <c r="G338" s="720"/>
      <c r="H338" s="720"/>
      <c r="I338" s="720"/>
      <c r="J338" s="720"/>
      <c r="K338" s="728">
        <f t="shared" ref="K338:K353" si="23">+E338-F338-G338-J338</f>
        <v>0</v>
      </c>
      <c r="Q338" s="698">
        <f t="shared" si="17"/>
        <v>1</v>
      </c>
    </row>
    <row r="339" spans="1:17" hidden="1" x14ac:dyDescent="0.55000000000000004">
      <c r="A339" s="699"/>
      <c r="B339" s="700"/>
      <c r="C339" s="724">
        <f>+Venue_Logistics!C10</f>
        <v>0</v>
      </c>
      <c r="D339" s="724">
        <f>+Venue_Logistics!D10</f>
        <v>0</v>
      </c>
      <c r="E339" s="738">
        <f>+Venue_Logistics!G10</f>
        <v>0</v>
      </c>
      <c r="F339" s="720"/>
      <c r="G339" s="720"/>
      <c r="H339" s="720"/>
      <c r="I339" s="720"/>
      <c r="J339" s="720"/>
      <c r="K339" s="728">
        <f t="shared" si="23"/>
        <v>0</v>
      </c>
      <c r="Q339" s="698">
        <f t="shared" si="17"/>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55000000000000004">
      <c r="A353" s="699"/>
      <c r="B353" s="700" t="str">
        <f>+B337</f>
        <v>ZK107.K136.C042</v>
      </c>
      <c r="C353" s="724">
        <f>+Venue_Logistics!C24</f>
        <v>0</v>
      </c>
      <c r="D353" s="724">
        <f>+Venue_Logistics!D24</f>
        <v>0</v>
      </c>
      <c r="E353" s="738">
        <f>+Venue_Logistics!G24</f>
        <v>0</v>
      </c>
      <c r="F353" s="720"/>
      <c r="G353" s="720"/>
      <c r="H353" s="720"/>
      <c r="I353" s="720"/>
      <c r="J353" s="720"/>
      <c r="K353" s="728">
        <f t="shared" si="23"/>
        <v>0</v>
      </c>
      <c r="Q353" s="698">
        <f t="shared" si="24"/>
        <v>1</v>
      </c>
    </row>
    <row r="354" spans="1:17" x14ac:dyDescent="0.55000000000000004">
      <c r="A354" s="739"/>
      <c r="B354" s="740"/>
      <c r="C354" s="741" t="s">
        <v>301</v>
      </c>
      <c r="D354" s="741"/>
      <c r="E354" s="742"/>
      <c r="F354" s="720">
        <v>0</v>
      </c>
      <c r="G354" s="720">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ZK107.K257.C042</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ZK107.K257.C042</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301</v>
      </c>
      <c r="D358" s="743"/>
      <c r="E358" s="738"/>
      <c r="F358" s="720">
        <v>0</v>
      </c>
      <c r="G358" s="720">
        <v>0</v>
      </c>
      <c r="H358" s="720">
        <f>+IFERROR(VLOOKUP($B357,'[1]Sum table'!$A:$F,6,FALSE),0)</f>
        <v>0</v>
      </c>
      <c r="I358" s="720"/>
      <c r="J358" s="720">
        <f>+IFERROR(VLOOKUP($B357,'[1]Sum table'!$A:$G,7,FALSE),0)</f>
        <v>0</v>
      </c>
      <c r="K358" s="721"/>
      <c r="Q358" s="698">
        <f t="shared" si="24"/>
        <v>1</v>
      </c>
    </row>
    <row r="359" spans="1:17" hidden="1" x14ac:dyDescent="0.55000000000000004">
      <c r="A359" s="722" t="s">
        <v>169</v>
      </c>
      <c r="B359" s="715" t="str">
        <f>+Venue_Logistics!B30</f>
        <v>ZK107.K258.C042</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5">+E360-F360-G360-J360</f>
        <v>0</v>
      </c>
      <c r="Q360" s="698">
        <f t="shared" si="24"/>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5"/>
        <v>0</v>
      </c>
      <c r="Q361" s="698">
        <f t="shared" si="24"/>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55000000000000004">
      <c r="A369" s="699"/>
      <c r="B369" s="700" t="str">
        <f>+B359</f>
        <v>ZK107.K258.C042</v>
      </c>
      <c r="C369" s="724">
        <f>+Venue_Logistics!C40</f>
        <v>0</v>
      </c>
      <c r="D369" s="724">
        <f>+Venue_Logistics!D40</f>
        <v>0</v>
      </c>
      <c r="E369" s="738">
        <f>+Venue_Logistics!G40</f>
        <v>0</v>
      </c>
      <c r="F369" s="727"/>
      <c r="G369" s="727"/>
      <c r="H369" s="727"/>
      <c r="I369" s="727"/>
      <c r="J369" s="727"/>
      <c r="K369" s="728">
        <f t="shared" si="25"/>
        <v>0</v>
      </c>
      <c r="Q369" s="698">
        <f t="shared" si="24"/>
        <v>1</v>
      </c>
    </row>
    <row r="370" spans="1:17" hidden="1" x14ac:dyDescent="0.55000000000000004">
      <c r="A370" s="739"/>
      <c r="B370" s="740"/>
      <c r="C370" s="743" t="s">
        <v>301</v>
      </c>
      <c r="D370" s="743"/>
      <c r="E370" s="738"/>
      <c r="F370" s="720">
        <v>0</v>
      </c>
      <c r="G370" s="720">
        <v>0</v>
      </c>
      <c r="H370" s="720">
        <f>+IFERROR(VLOOKUP($B369,'[1]Sum table'!$A:$F,6,FALSE),0)</f>
        <v>0</v>
      </c>
      <c r="I370" s="720"/>
      <c r="J370" s="720">
        <f>+IFERROR(VLOOKUP($B369,'[1]Sum table'!$A:$G,7,FALSE),0)</f>
        <v>0</v>
      </c>
      <c r="K370" s="721"/>
      <c r="Q370" s="698">
        <f t="shared" si="24"/>
        <v>1</v>
      </c>
    </row>
    <row r="371" spans="1:17" hidden="1" x14ac:dyDescent="0.55000000000000004">
      <c r="A371" s="722" t="s">
        <v>171</v>
      </c>
      <c r="B371" s="715" t="str">
        <f>+Venue_Logistics!B42</f>
        <v>ZK107.K259.C042</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ZK107.K259.C042</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301</v>
      </c>
      <c r="D375" s="743"/>
      <c r="E375" s="738"/>
      <c r="F375" s="720">
        <v>0</v>
      </c>
      <c r="G375" s="720">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ZK107.K260.C042</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ZK107.K260.C042</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301</v>
      </c>
      <c r="D382" s="724"/>
      <c r="E382" s="738"/>
      <c r="F382" s="720">
        <v>0</v>
      </c>
      <c r="G382" s="720">
        <v>0</v>
      </c>
      <c r="H382" s="720">
        <f>+IFERROR(VLOOKUP($B381,'[1]Sum table'!$A:$F,6,FALSE),0)</f>
        <v>0</v>
      </c>
      <c r="I382" s="720"/>
      <c r="J382" s="720">
        <f>+IFERROR(VLOOKUP($B381,'[1]Sum table'!$A:$G,7,FALSE),0)</f>
        <v>0</v>
      </c>
      <c r="K382" s="721"/>
      <c r="Q382" s="698">
        <f t="shared" si="24"/>
        <v>1</v>
      </c>
    </row>
    <row r="383" spans="1:17" x14ac:dyDescent="0.55000000000000004">
      <c r="A383" s="722" t="s">
        <v>175</v>
      </c>
      <c r="B383" s="715" t="str">
        <f>+Venue_Logistics!B54</f>
        <v>ZK107.K261.C042</v>
      </c>
      <c r="C383" s="716" t="s">
        <v>176</v>
      </c>
      <c r="D383" s="716"/>
      <c r="E383" s="717">
        <f>SUM(E384:E392)</f>
        <v>12500</v>
      </c>
      <c r="F383" s="717">
        <f t="shared" ref="F383:H383" si="26">SUM(F384:F392)</f>
        <v>0</v>
      </c>
      <c r="G383" s="717">
        <f t="shared" si="26"/>
        <v>0</v>
      </c>
      <c r="H383" s="717">
        <f t="shared" si="26"/>
        <v>16372.62</v>
      </c>
      <c r="I383" s="718">
        <f>+E383-F383-G383-H383</f>
        <v>-3872.6200000000008</v>
      </c>
      <c r="J383" s="717">
        <f>SUM(J384:J392)</f>
        <v>0</v>
      </c>
      <c r="K383" s="719">
        <f>+I383-J383</f>
        <v>-3872.6200000000008</v>
      </c>
      <c r="Q383" s="698">
        <f t="shared" si="24"/>
        <v>0</v>
      </c>
    </row>
    <row r="384" spans="1:17" x14ac:dyDescent="0.55000000000000004">
      <c r="A384" s="699"/>
      <c r="B384" s="700"/>
      <c r="C384" s="724" t="str">
        <f>+Venue_Logistics!C55</f>
        <v>Security</v>
      </c>
      <c r="D384" s="724">
        <f>+Venue_Logistics!D55</f>
        <v>0</v>
      </c>
      <c r="E384" s="738">
        <f>+Venue_Logistics!G55</f>
        <v>12500</v>
      </c>
      <c r="F384" s="720"/>
      <c r="G384" s="720"/>
      <c r="H384" s="720"/>
      <c r="I384" s="720"/>
      <c r="J384" s="720"/>
      <c r="K384" s="728">
        <f t="shared" ref="K384:K391" si="27">+E384-F384-G384-J384</f>
        <v>12500</v>
      </c>
      <c r="Q384" s="698">
        <f t="shared" si="24"/>
        <v>0</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7"/>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7"/>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7"/>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7"/>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7"/>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7"/>
        <v>0</v>
      </c>
      <c r="Q390" s="698">
        <f t="shared" si="24"/>
        <v>1</v>
      </c>
    </row>
    <row r="391" spans="1:17" hidden="1" x14ac:dyDescent="0.55000000000000004">
      <c r="A391" s="699"/>
      <c r="B391" s="700" t="str">
        <f>+B383</f>
        <v>ZK107.K261.C042</v>
      </c>
      <c r="C391" s="724">
        <f>+Venue_Logistics!C62</f>
        <v>0</v>
      </c>
      <c r="D391" s="724">
        <f>+Venue_Logistics!D62</f>
        <v>0</v>
      </c>
      <c r="E391" s="738">
        <f>+Venue_Logistics!G62</f>
        <v>0</v>
      </c>
      <c r="F391" s="727"/>
      <c r="G391" s="727"/>
      <c r="H391" s="727"/>
      <c r="I391" s="727"/>
      <c r="J391" s="727"/>
      <c r="K391" s="728">
        <f t="shared" si="27"/>
        <v>0</v>
      </c>
      <c r="Q391" s="698">
        <f t="shared" si="24"/>
        <v>1</v>
      </c>
    </row>
    <row r="392" spans="1:17" x14ac:dyDescent="0.55000000000000004">
      <c r="A392" s="699"/>
      <c r="B392" s="700"/>
      <c r="C392" s="743" t="s">
        <v>301</v>
      </c>
      <c r="D392" s="743"/>
      <c r="E392" s="738"/>
      <c r="F392" s="720">
        <v>0</v>
      </c>
      <c r="G392" s="720">
        <v>0</v>
      </c>
      <c r="H392" s="720">
        <f>+IFERROR(VLOOKUP($B391,'[1]Sum table'!$A:$F,6,FALSE),0)</f>
        <v>16372.62</v>
      </c>
      <c r="I392" s="720"/>
      <c r="J392" s="720">
        <f>+IFERROR(VLOOKUP($B391,'[1]Sum table'!$A:$G,7,FALSE),0)</f>
        <v>0</v>
      </c>
      <c r="K392" s="721"/>
      <c r="Q392" s="698">
        <f t="shared" si="24"/>
        <v>0</v>
      </c>
    </row>
    <row r="393" spans="1:17" hidden="1" x14ac:dyDescent="0.55000000000000004">
      <c r="A393" s="722" t="s">
        <v>178</v>
      </c>
      <c r="B393" s="715" t="str">
        <f>+Venue_Logistics!B64</f>
        <v>ZK107.K145.C042</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55000000000000004">
      <c r="A397" s="699"/>
      <c r="B397" s="700" t="str">
        <f>+B393</f>
        <v>ZK107.K145.C042</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55000000000000004">
      <c r="A398" s="699"/>
      <c r="B398" s="700"/>
      <c r="C398" s="743" t="s">
        <v>301</v>
      </c>
      <c r="D398" s="743"/>
      <c r="E398" s="738"/>
      <c r="F398" s="720">
        <v>0</v>
      </c>
      <c r="G398" s="720">
        <v>0</v>
      </c>
      <c r="H398" s="720">
        <f>+IFERROR(VLOOKUP($B397,'[1]Sum table'!$A:$F,6,FALSE),0)</f>
        <v>0</v>
      </c>
      <c r="I398" s="720"/>
      <c r="J398" s="720">
        <f>+IFERROR(VLOOKUP($B397,'[1]Sum table'!$A:$G,7,FALSE),0)</f>
        <v>0</v>
      </c>
      <c r="K398" s="721"/>
      <c r="Q398" s="698">
        <f t="shared" si="24"/>
        <v>1</v>
      </c>
    </row>
    <row r="399" spans="1:17" hidden="1" x14ac:dyDescent="0.55000000000000004">
      <c r="A399" s="722" t="s">
        <v>180</v>
      </c>
      <c r="B399" s="715" t="str">
        <f>+Venue_Logistics!B70</f>
        <v>ZK107.K137.C042</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55000000000000004">
      <c r="A400" s="699"/>
      <c r="B400" s="700" t="str">
        <f>+B399</f>
        <v>ZK107.K137.C042</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55000000000000004">
      <c r="A401" s="699"/>
      <c r="B401" s="700"/>
      <c r="C401" s="743" t="s">
        <v>301</v>
      </c>
      <c r="D401" s="743"/>
      <c r="E401" s="738"/>
      <c r="F401" s="720">
        <v>0</v>
      </c>
      <c r="G401" s="720">
        <v>0</v>
      </c>
      <c r="H401" s="720">
        <f>+IFERROR(VLOOKUP($B400,'[1]Sum table'!$A:$F,6,FALSE),0)</f>
        <v>0</v>
      </c>
      <c r="I401" s="720"/>
      <c r="J401" s="720">
        <f>+IFERROR(VLOOKUP($B400,'[1]Sum table'!$A:$G,7,FALSE),0)</f>
        <v>0</v>
      </c>
      <c r="K401" s="721"/>
      <c r="Q401" s="698">
        <f t="shared" si="24"/>
        <v>1</v>
      </c>
    </row>
    <row r="402" spans="1:17" hidden="1" x14ac:dyDescent="0.55000000000000004">
      <c r="A402" s="722" t="s">
        <v>182</v>
      </c>
      <c r="B402" s="715" t="str">
        <f>+Venue_Logistics!B73</f>
        <v>ZK107.K265.C042</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4"/>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4"/>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4"/>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55000000000000004">
      <c r="A407" s="699"/>
      <c r="B407" s="700" t="str">
        <f>+B402</f>
        <v>ZK107.K265.C042</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hidden="1" x14ac:dyDescent="0.55000000000000004">
      <c r="A408" s="699"/>
      <c r="B408" s="700"/>
      <c r="C408" s="724" t="s">
        <v>301</v>
      </c>
      <c r="D408" s="724"/>
      <c r="E408" s="738"/>
      <c r="F408" s="720">
        <v>0</v>
      </c>
      <c r="G408" s="720">
        <v>0</v>
      </c>
      <c r="H408" s="720">
        <f>+IFERROR(VLOOKUP($B407,'[1]Sum table'!$A:$F,6,FALSE),0)</f>
        <v>0</v>
      </c>
      <c r="I408" s="720"/>
      <c r="J408" s="720">
        <f>+IFERROR(VLOOKUP($B407,'[1]Sum table'!$A:$G,7,FALSE),0)</f>
        <v>0</v>
      </c>
      <c r="K408" s="721"/>
      <c r="Q408" s="698">
        <f t="shared" si="24"/>
        <v>1</v>
      </c>
    </row>
    <row r="409" spans="1:17" hidden="1" x14ac:dyDescent="0.55000000000000004">
      <c r="A409" s="722" t="s">
        <v>184</v>
      </c>
      <c r="B409" s="715" t="str">
        <f>+'Legal &amp; Documentation'!B8</f>
        <v>ZK108.K162.C042</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4"/>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8">+E410-F410-G410-J410</f>
        <v>0</v>
      </c>
      <c r="Q410" s="698">
        <f t="shared" si="24"/>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8"/>
        <v>0</v>
      </c>
      <c r="Q411" s="698">
        <f t="shared" si="24"/>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8"/>
        <v>0</v>
      </c>
      <c r="Q412" s="698">
        <f t="shared" si="24"/>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8"/>
        <v>0</v>
      </c>
      <c r="Q413" s="698">
        <f t="shared" ref="Q413:Q476" si="29">+IF(SUM(E413:J413)=0,1,0)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8"/>
        <v>0</v>
      </c>
      <c r="Q414" s="698">
        <f t="shared" si="29"/>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8"/>
        <v>0</v>
      </c>
      <c r="Q415" s="698">
        <f t="shared" si="29"/>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8"/>
        <v>0</v>
      </c>
      <c r="Q416" s="698">
        <f t="shared" si="29"/>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8"/>
        <v>0</v>
      </c>
      <c r="Q417" s="698">
        <f t="shared" si="29"/>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8"/>
        <v>0</v>
      </c>
      <c r="Q418" s="698">
        <f t="shared" si="29"/>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8"/>
        <v>0</v>
      </c>
      <c r="Q419" s="698">
        <f t="shared" si="29"/>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8"/>
        <v>0</v>
      </c>
      <c r="Q420" s="698">
        <f t="shared" si="29"/>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8"/>
        <v>0</v>
      </c>
      <c r="Q421" s="698">
        <f t="shared" si="29"/>
        <v>1</v>
      </c>
    </row>
    <row r="422" spans="1:17" hidden="1" x14ac:dyDescent="0.55000000000000004">
      <c r="A422" s="699"/>
      <c r="B422" s="700" t="str">
        <f>+B409</f>
        <v>ZK108.K162.C042</v>
      </c>
      <c r="C422" s="730">
        <f>+'Legal &amp; Documentation'!C21</f>
        <v>0</v>
      </c>
      <c r="D422" s="730">
        <f>+'Legal &amp; Documentation'!D21</f>
        <v>0</v>
      </c>
      <c r="E422" s="738">
        <f>+'Legal &amp; Documentation'!G21</f>
        <v>0</v>
      </c>
      <c r="F422" s="720"/>
      <c r="G422" s="720"/>
      <c r="H422" s="720"/>
      <c r="I422" s="720"/>
      <c r="J422" s="720"/>
      <c r="K422" s="728">
        <f t="shared" si="28"/>
        <v>0</v>
      </c>
      <c r="Q422" s="698">
        <f t="shared" si="29"/>
        <v>1</v>
      </c>
    </row>
    <row r="423" spans="1:17" hidden="1" x14ac:dyDescent="0.55000000000000004">
      <c r="A423" s="739"/>
      <c r="B423" s="740"/>
      <c r="C423" s="741" t="s">
        <v>301</v>
      </c>
      <c r="D423" s="741"/>
      <c r="E423" s="742"/>
      <c r="F423" s="720">
        <v>0</v>
      </c>
      <c r="G423" s="720">
        <v>0</v>
      </c>
      <c r="H423" s="720">
        <f>+IFERROR(VLOOKUP($B422,'[1]Sum table'!$A:$F,6,FALSE),0)</f>
        <v>0</v>
      </c>
      <c r="I423" s="720"/>
      <c r="J423" s="720">
        <f>+IFERROR(VLOOKUP($B422,'[1]Sum table'!$A:$G,7,FALSE),0)</f>
        <v>0</v>
      </c>
      <c r="K423" s="721"/>
      <c r="Q423" s="698">
        <f t="shared" si="29"/>
        <v>1</v>
      </c>
    </row>
    <row r="424" spans="1:17" hidden="1" x14ac:dyDescent="0.55000000000000004">
      <c r="A424" s="722" t="s">
        <v>186</v>
      </c>
      <c r="B424" s="715" t="str">
        <f>+'Legal &amp; Documentation'!B23</f>
        <v>ZK108.K266.C042</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9"/>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9"/>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+IFERROR(VLOOKUP(#REF!,#REF!,3,FALSE)+VLOOKUP(#REF!,#REF!,6,FALSE),0)</f>
        <v>0</v>
      </c>
      <c r="I426" s="720"/>
      <c r="J426" s="720">
        <f>+IFERROR(VLOOKUP(#REF!,#REF!,3,FALSE)+VLOOKUP(#REF!,#REF!,6,FALSE),0)</f>
        <v>0</v>
      </c>
      <c r="K426" s="728">
        <f>+E426-F426-G426-J426</f>
        <v>0</v>
      </c>
      <c r="Q426" s="698">
        <f t="shared" si="29"/>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9"/>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9"/>
        <v>1</v>
      </c>
    </row>
    <row r="429" spans="1:17" hidden="1" x14ac:dyDescent="0.55000000000000004">
      <c r="A429" s="699"/>
      <c r="B429" s="700" t="str">
        <f>+B424</f>
        <v>ZK108.K266.C042</v>
      </c>
      <c r="C429" s="730">
        <f>+'Legal &amp; Documentation'!C28</f>
        <v>0</v>
      </c>
      <c r="D429" s="730">
        <f>+'Legal &amp; Documentation'!D28</f>
        <v>0</v>
      </c>
      <c r="E429" s="738">
        <f>+'Legal &amp; Documentation'!G28</f>
        <v>0</v>
      </c>
      <c r="F429" s="727"/>
      <c r="G429" s="727"/>
      <c r="H429" s="727"/>
      <c r="I429" s="727"/>
      <c r="J429" s="727"/>
      <c r="K429" s="728">
        <f>+E429-F429-G429-J429</f>
        <v>0</v>
      </c>
      <c r="Q429" s="698">
        <f t="shared" si="29"/>
        <v>1</v>
      </c>
    </row>
    <row r="430" spans="1:17" hidden="1" x14ac:dyDescent="0.55000000000000004">
      <c r="A430" s="739"/>
      <c r="B430" s="740"/>
      <c r="C430" s="743" t="s">
        <v>301</v>
      </c>
      <c r="D430" s="743"/>
      <c r="E430" s="738"/>
      <c r="F430" s="720">
        <v>0</v>
      </c>
      <c r="G430" s="720">
        <v>0</v>
      </c>
      <c r="H430" s="720">
        <f>+IFERROR(VLOOKUP($B429,'[1]Sum table'!$A:$F,6,FALSE),0)</f>
        <v>0</v>
      </c>
      <c r="I430" s="720"/>
      <c r="J430" s="720">
        <f>+IFERROR(VLOOKUP($B429,'[1]Sum table'!$A:$G,7,FALSE),0)</f>
        <v>0</v>
      </c>
      <c r="K430" s="721"/>
      <c r="Q430" s="698">
        <f t="shared" si="29"/>
        <v>1</v>
      </c>
    </row>
    <row r="431" spans="1:17" x14ac:dyDescent="0.55000000000000004">
      <c r="A431" s="722" t="s">
        <v>188</v>
      </c>
      <c r="B431" s="715" t="str">
        <f>+'Marketing Digital Comms'!B8</f>
        <v>ZK109.K270.C042</v>
      </c>
      <c r="C431" s="716" t="s">
        <v>189</v>
      </c>
      <c r="D431" s="716"/>
      <c r="E431" s="723">
        <f>SUM(E432:E442)</f>
        <v>3000</v>
      </c>
      <c r="F431" s="723">
        <f>SUM(F432:F442)</f>
        <v>0</v>
      </c>
      <c r="G431" s="723">
        <f>SUM(G432:G442)</f>
        <v>0</v>
      </c>
      <c r="H431" s="723">
        <f>SUM(H432:H442)</f>
        <v>5042.2299999999996</v>
      </c>
      <c r="I431" s="723">
        <f>+E431-F431-G431-H431</f>
        <v>-2042.2299999999996</v>
      </c>
      <c r="J431" s="723">
        <f>SUM(J432:J442)</f>
        <v>330</v>
      </c>
      <c r="K431" s="719">
        <f>+I431-J431</f>
        <v>-2372.2299999999996</v>
      </c>
      <c r="Q431" s="698">
        <f t="shared" si="29"/>
        <v>0</v>
      </c>
    </row>
    <row r="432" spans="1:17" x14ac:dyDescent="0.55000000000000004">
      <c r="A432" s="699"/>
      <c r="B432" s="700"/>
      <c r="C432" s="724">
        <f>+'Marketing Digital Comms'!C9</f>
        <v>0</v>
      </c>
      <c r="D432" s="724" t="str">
        <f>+'Marketing Digital Comms'!D9</f>
        <v>Marketing budget</v>
      </c>
      <c r="E432" s="726">
        <f>+'Marketing Digital Comms'!G9</f>
        <v>3000</v>
      </c>
      <c r="F432" s="701"/>
      <c r="G432" s="701"/>
      <c r="H432" s="701"/>
      <c r="I432" s="701"/>
      <c r="J432" s="701"/>
      <c r="K432" s="706">
        <f t="shared" ref="K432:K441" si="30">+E432-F432-G432-J432</f>
        <v>3000</v>
      </c>
      <c r="Q432" s="698">
        <f t="shared" si="29"/>
        <v>0</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30"/>
        <v>0</v>
      </c>
      <c r="Q433" s="698">
        <f t="shared" si="29"/>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30"/>
        <v>0</v>
      </c>
      <c r="Q434" s="698">
        <f t="shared" si="29"/>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30"/>
        <v>0</v>
      </c>
      <c r="Q435" s="698">
        <f t="shared" si="29"/>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30"/>
        <v>0</v>
      </c>
      <c r="Q436" s="698">
        <f t="shared" si="29"/>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30"/>
        <v>0</v>
      </c>
      <c r="Q437" s="698">
        <f t="shared" si="29"/>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30"/>
        <v>0</v>
      </c>
      <c r="Q438" s="698">
        <f t="shared" si="29"/>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30"/>
        <v>0</v>
      </c>
      <c r="Q439" s="698">
        <f t="shared" si="29"/>
        <v>1</v>
      </c>
    </row>
    <row r="440" spans="1:17" hidden="1" x14ac:dyDescent="0.55000000000000004">
      <c r="A440" s="699"/>
      <c r="B440" s="700"/>
      <c r="C440" s="724">
        <f>+'Marketing Digital Comms'!C17</f>
        <v>0</v>
      </c>
      <c r="D440" s="724">
        <f>+'Marketing Digital Comms'!D17</f>
        <v>0</v>
      </c>
      <c r="E440" s="738">
        <f>+'Marketing Digital Comms'!G17</f>
        <v>0</v>
      </c>
      <c r="F440" s="720"/>
      <c r="G440" s="720"/>
      <c r="H440" s="720"/>
      <c r="I440" s="720"/>
      <c r="J440" s="720"/>
      <c r="K440" s="728">
        <f t="shared" si="30"/>
        <v>0</v>
      </c>
      <c r="Q440" s="698">
        <f t="shared" si="29"/>
        <v>1</v>
      </c>
    </row>
    <row r="441" spans="1:17" hidden="1" x14ac:dyDescent="0.55000000000000004">
      <c r="A441" s="699"/>
      <c r="B441" s="700" t="str">
        <f>+B431</f>
        <v>ZK109.K270.C042</v>
      </c>
      <c r="C441" s="724">
        <f>+'Marketing Digital Comms'!C18</f>
        <v>0</v>
      </c>
      <c r="D441" s="724">
        <f>+'Marketing Digital Comms'!D18</f>
        <v>0</v>
      </c>
      <c r="E441" s="738">
        <f>+'Marketing Digital Comms'!G18</f>
        <v>0</v>
      </c>
      <c r="F441" s="720"/>
      <c r="G441" s="720"/>
      <c r="H441" s="720"/>
      <c r="I441" s="720"/>
      <c r="J441" s="720"/>
      <c r="K441" s="728">
        <f t="shared" si="30"/>
        <v>0</v>
      </c>
      <c r="Q441" s="698">
        <f t="shared" si="29"/>
        <v>1</v>
      </c>
    </row>
    <row r="442" spans="1:17" x14ac:dyDescent="0.55000000000000004">
      <c r="A442" s="739"/>
      <c r="B442" s="740"/>
      <c r="C442" s="741" t="s">
        <v>301</v>
      </c>
      <c r="D442" s="741"/>
      <c r="E442" s="742"/>
      <c r="F442" s="720">
        <v>0</v>
      </c>
      <c r="G442" s="720">
        <v>0</v>
      </c>
      <c r="H442" s="720">
        <f>+IFERROR(VLOOKUP($B441,'[1]Sum table'!$A:$F,6,FALSE),0)</f>
        <v>5042.2299999999996</v>
      </c>
      <c r="I442" s="720"/>
      <c r="J442" s="720">
        <f>+IFERROR(VLOOKUP($B441,'[1]Sum table'!$A:$G,7,FALSE),0)</f>
        <v>330</v>
      </c>
      <c r="K442" s="721"/>
      <c r="Q442" s="698">
        <f t="shared" si="29"/>
        <v>0</v>
      </c>
    </row>
    <row r="443" spans="1:17" hidden="1" x14ac:dyDescent="0.55000000000000004">
      <c r="A443" s="722" t="s">
        <v>190</v>
      </c>
      <c r="B443" s="715" t="str">
        <f>+'Marketing Digital Comms'!B20</f>
        <v>ZK109.K271.C042</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9"/>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9"/>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9"/>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9"/>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9"/>
        <v>1</v>
      </c>
    </row>
    <row r="448" spans="1:17" hidden="1" x14ac:dyDescent="0.55000000000000004">
      <c r="A448" s="699"/>
      <c r="B448" s="700" t="str">
        <f>+B443</f>
        <v>ZK109.K271.C042</v>
      </c>
      <c r="C448" s="724">
        <f>+'Marketing Digital Comms'!C25</f>
        <v>0</v>
      </c>
      <c r="D448" s="724">
        <f>+'Marketing Digital Comms'!D25</f>
        <v>0</v>
      </c>
      <c r="E448" s="738">
        <f>+'Marketing Digital Comms'!G25</f>
        <v>0</v>
      </c>
      <c r="F448" s="720"/>
      <c r="G448" s="720"/>
      <c r="H448" s="720"/>
      <c r="I448" s="720"/>
      <c r="J448" s="720"/>
      <c r="K448" s="728">
        <f>+E448-F448-G448-J448</f>
        <v>0</v>
      </c>
      <c r="Q448" s="698">
        <f t="shared" si="29"/>
        <v>1</v>
      </c>
    </row>
    <row r="449" spans="1:17" hidden="1" x14ac:dyDescent="0.55000000000000004">
      <c r="A449" s="739"/>
      <c r="B449" s="740"/>
      <c r="C449" s="743" t="s">
        <v>301</v>
      </c>
      <c r="D449" s="743"/>
      <c r="E449" s="738"/>
      <c r="F449" s="720">
        <v>0</v>
      </c>
      <c r="G449" s="720">
        <v>0</v>
      </c>
      <c r="H449" s="720">
        <f>+IFERROR(VLOOKUP($B448,'[1]Sum table'!$A:$F,6,FALSE),0)</f>
        <v>0</v>
      </c>
      <c r="I449" s="720"/>
      <c r="J449" s="720">
        <f>+IFERROR(VLOOKUP($B448,'[1]Sum table'!$A:$G,7,FALSE),0)</f>
        <v>0</v>
      </c>
      <c r="K449" s="721"/>
      <c r="Q449" s="698">
        <f t="shared" si="29"/>
        <v>1</v>
      </c>
    </row>
    <row r="450" spans="1:17" hidden="1" x14ac:dyDescent="0.55000000000000004">
      <c r="A450" s="722" t="s">
        <v>192</v>
      </c>
      <c r="B450" s="715" t="str">
        <f>+'Marketing Digital Comms'!B27</f>
        <v>ZK109.K138.C042</v>
      </c>
      <c r="C450" s="716" t="s">
        <v>193</v>
      </c>
      <c r="D450" s="716"/>
      <c r="E450" s="717">
        <f>SUM(E451:E456)</f>
        <v>0</v>
      </c>
      <c r="F450" s="718"/>
      <c r="G450" s="718"/>
      <c r="H450" s="718"/>
      <c r="I450" s="718">
        <f>+E450-F450-G450</f>
        <v>0</v>
      </c>
      <c r="J450" s="718"/>
      <c r="K450" s="719">
        <f>+I450-J450</f>
        <v>0</v>
      </c>
      <c r="Q450" s="698">
        <f t="shared" si="29"/>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9"/>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9"/>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9"/>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9"/>
        <v>1</v>
      </c>
    </row>
    <row r="455" spans="1:17" hidden="1" x14ac:dyDescent="0.55000000000000004">
      <c r="A455" s="703"/>
      <c r="B455" s="704" t="str">
        <f>+B450</f>
        <v>ZK109.K138.C042</v>
      </c>
      <c r="C455" s="724">
        <f>+'Marketing Digital Comms'!C32</f>
        <v>0</v>
      </c>
      <c r="D455" s="724">
        <f>+'Marketing Digital Comms'!D32</f>
        <v>0</v>
      </c>
      <c r="E455" s="738">
        <f>+'Marketing Digital Comms'!G32</f>
        <v>0</v>
      </c>
      <c r="F455" s="727"/>
      <c r="G455" s="727"/>
      <c r="H455" s="727"/>
      <c r="I455" s="727"/>
      <c r="J455" s="727"/>
      <c r="K455" s="728">
        <f>+E455-F455-G455-J455</f>
        <v>0</v>
      </c>
      <c r="Q455" s="698">
        <f t="shared" si="29"/>
        <v>1</v>
      </c>
    </row>
    <row r="456" spans="1:17" hidden="1" x14ac:dyDescent="0.55000000000000004">
      <c r="A456" s="739"/>
      <c r="B456" s="740"/>
      <c r="C456" s="743" t="s">
        <v>301</v>
      </c>
      <c r="D456" s="743"/>
      <c r="E456" s="738"/>
      <c r="F456" s="720">
        <v>0</v>
      </c>
      <c r="G456" s="720">
        <v>0</v>
      </c>
      <c r="H456" s="720">
        <f>+IFERROR(VLOOKUP($B455,'[1]Sum table'!$A:$F,6,FALSE),0)</f>
        <v>0</v>
      </c>
      <c r="I456" s="720"/>
      <c r="J456" s="720">
        <f>+IFERROR(VLOOKUP($B455,'[1]Sum table'!$A:$G,7,FALSE),0)</f>
        <v>0</v>
      </c>
      <c r="K456" s="721"/>
      <c r="Q456" s="698">
        <f t="shared" si="29"/>
        <v>1</v>
      </c>
    </row>
    <row r="457" spans="1:17" hidden="1" x14ac:dyDescent="0.55000000000000004">
      <c r="A457" s="722" t="s">
        <v>194</v>
      </c>
      <c r="B457" s="715" t="str">
        <f>+'Marketing Digital Comms'!B34</f>
        <v>ZK109.K158.C042</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9"/>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9"/>
        <v>1</v>
      </c>
    </row>
    <row r="459" spans="1:17" hidden="1" x14ac:dyDescent="0.55000000000000004">
      <c r="A459" s="703"/>
      <c r="B459" s="704" t="str">
        <f>+B457</f>
        <v>ZK109.K158.C042</v>
      </c>
      <c r="C459" s="724">
        <f>+'Marketing Digital Comms'!C36</f>
        <v>0</v>
      </c>
      <c r="D459" s="724">
        <f>+'Marketing Digital Comms'!D36</f>
        <v>0</v>
      </c>
      <c r="E459" s="738">
        <f>+'Marketing Digital Comms'!G36</f>
        <v>0</v>
      </c>
      <c r="F459" s="720"/>
      <c r="G459" s="720"/>
      <c r="H459" s="720"/>
      <c r="I459" s="720"/>
      <c r="J459" s="720"/>
      <c r="K459" s="728">
        <f>+E459-F459-G459-J459</f>
        <v>0</v>
      </c>
      <c r="Q459" s="698">
        <f t="shared" si="29"/>
        <v>1</v>
      </c>
    </row>
    <row r="460" spans="1:17" hidden="1" x14ac:dyDescent="0.55000000000000004">
      <c r="A460" s="699"/>
      <c r="B460" s="700"/>
      <c r="C460" s="743" t="s">
        <v>301</v>
      </c>
      <c r="D460" s="743"/>
      <c r="E460" s="738"/>
      <c r="F460" s="720">
        <v>0</v>
      </c>
      <c r="G460" s="720">
        <v>0</v>
      </c>
      <c r="H460" s="720">
        <f>+IFERROR(VLOOKUP($B459,'[1]Sum table'!$A:$F,6,FALSE),0)</f>
        <v>0</v>
      </c>
      <c r="I460" s="720"/>
      <c r="J460" s="720">
        <f>+IFERROR(VLOOKUP($B459,'[1]Sum table'!$A:$G,7,FALSE),0)</f>
        <v>0</v>
      </c>
      <c r="K460" s="721"/>
      <c r="Q460" s="698">
        <f t="shared" si="29"/>
        <v>1</v>
      </c>
    </row>
    <row r="461" spans="1:17" hidden="1" x14ac:dyDescent="0.55000000000000004">
      <c r="A461" s="722" t="s">
        <v>195</v>
      </c>
      <c r="B461" s="715" t="str">
        <f>+'Marketing Digital Comms'!B38</f>
        <v>ZK109.K159.C042</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9"/>
        <v>1</v>
      </c>
    </row>
    <row r="462" spans="1:17" hidden="1" x14ac:dyDescent="0.55000000000000004">
      <c r="A462" s="699"/>
      <c r="B462" s="700" t="str">
        <f>+B461</f>
        <v>ZK109.K159.C042</v>
      </c>
      <c r="C462" s="724">
        <f>+'Marketing Digital Comms'!C39</f>
        <v>0</v>
      </c>
      <c r="D462" s="724">
        <f>+'Marketing Digital Comms'!D39</f>
        <v>0</v>
      </c>
      <c r="E462" s="738">
        <f>+'Marketing Digital Comms'!G39</f>
        <v>0</v>
      </c>
      <c r="F462" s="720"/>
      <c r="G462" s="720"/>
      <c r="H462" s="720"/>
      <c r="I462" s="720"/>
      <c r="J462" s="720"/>
      <c r="K462" s="728">
        <f>+E462-F462-G462-J462</f>
        <v>0</v>
      </c>
      <c r="Q462" s="698">
        <f t="shared" si="29"/>
        <v>1</v>
      </c>
    </row>
    <row r="463" spans="1:17" hidden="1" x14ac:dyDescent="0.55000000000000004">
      <c r="A463" s="699"/>
      <c r="B463" s="700"/>
      <c r="C463" s="743" t="s">
        <v>301</v>
      </c>
      <c r="D463" s="743"/>
      <c r="E463" s="738"/>
      <c r="F463" s="720">
        <v>0</v>
      </c>
      <c r="G463" s="720">
        <v>0</v>
      </c>
      <c r="H463" s="720">
        <f>+IFERROR(VLOOKUP($B462,'[1]Sum table'!$A:$F,6,FALSE),0)</f>
        <v>0</v>
      </c>
      <c r="I463" s="720"/>
      <c r="J463" s="720">
        <f>+IFERROR(VLOOKUP($B462,'[1]Sum table'!$A:$G,7,FALSE),0)</f>
        <v>0</v>
      </c>
      <c r="K463" s="721"/>
      <c r="Q463" s="698">
        <f t="shared" si="29"/>
        <v>1</v>
      </c>
    </row>
    <row r="464" spans="1:17" hidden="1" x14ac:dyDescent="0.55000000000000004">
      <c r="A464" s="722" t="s">
        <v>198</v>
      </c>
      <c r="B464" s="715" t="str">
        <f>+'Marketing Digital Comms'!B41</f>
        <v>ZK109.K272.C042</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9"/>
        <v>1</v>
      </c>
    </row>
    <row r="465" spans="1:17" hidden="1" x14ac:dyDescent="0.55000000000000004">
      <c r="A465" s="703"/>
      <c r="B465" s="704" t="str">
        <f>+B464</f>
        <v>ZK109.K272.C042</v>
      </c>
      <c r="C465" s="724">
        <f>+'Marketing Digital Comms'!C42</f>
        <v>0</v>
      </c>
      <c r="D465" s="724">
        <f>+'Marketing Digital Comms'!D42</f>
        <v>0</v>
      </c>
      <c r="E465" s="738">
        <f>+'Marketing Digital Comms'!G42</f>
        <v>0</v>
      </c>
      <c r="F465" s="720"/>
      <c r="G465" s="720"/>
      <c r="H465" s="720"/>
      <c r="I465" s="720"/>
      <c r="J465" s="720"/>
      <c r="K465" s="728">
        <f>+E465-F465-G465-J465</f>
        <v>0</v>
      </c>
      <c r="Q465" s="698">
        <f t="shared" si="29"/>
        <v>1</v>
      </c>
    </row>
    <row r="466" spans="1:17" hidden="1" x14ac:dyDescent="0.55000000000000004">
      <c r="A466" s="699"/>
      <c r="B466" s="700"/>
      <c r="C466" s="743" t="s">
        <v>301</v>
      </c>
      <c r="D466" s="743"/>
      <c r="E466" s="738"/>
      <c r="F466" s="720">
        <v>0</v>
      </c>
      <c r="G466" s="720">
        <v>0</v>
      </c>
      <c r="H466" s="720">
        <f>+IFERROR(VLOOKUP($B465,'[1]Sum table'!$A:$F,6,FALSE),0)</f>
        <v>0</v>
      </c>
      <c r="I466" s="720"/>
      <c r="J466" s="720">
        <f>+IFERROR(VLOOKUP($B465,'[1]Sum table'!$A:$G,7,FALSE),0)</f>
        <v>0</v>
      </c>
      <c r="K466" s="721"/>
      <c r="Q466" s="698">
        <f t="shared" si="29"/>
        <v>1</v>
      </c>
    </row>
    <row r="467" spans="1:17" hidden="1" x14ac:dyDescent="0.55000000000000004">
      <c r="A467" s="722" t="s">
        <v>200</v>
      </c>
      <c r="B467" s="715" t="str">
        <f>+'Marketing Digital Comms'!B44</f>
        <v>ZK109.K273.C042</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9"/>
        <v>1</v>
      </c>
    </row>
    <row r="468" spans="1:17" hidden="1" x14ac:dyDescent="0.55000000000000004">
      <c r="A468" s="703"/>
      <c r="B468" s="704" t="str">
        <f>+B467</f>
        <v>ZK109.K273.C042</v>
      </c>
      <c r="C468" s="724">
        <f>+'Marketing Digital Comms'!C45</f>
        <v>0</v>
      </c>
      <c r="D468" s="724">
        <f>+'Marketing Digital Comms'!D45</f>
        <v>0</v>
      </c>
      <c r="E468" s="738">
        <f>+'Marketing Digital Comms'!G45</f>
        <v>0</v>
      </c>
      <c r="F468" s="720"/>
      <c r="G468" s="720"/>
      <c r="H468" s="720"/>
      <c r="I468" s="720"/>
      <c r="J468" s="720"/>
      <c r="K468" s="728">
        <f>+E468-F468-G468-J468</f>
        <v>0</v>
      </c>
      <c r="Q468" s="698">
        <f t="shared" si="29"/>
        <v>1</v>
      </c>
    </row>
    <row r="469" spans="1:17" hidden="1" x14ac:dyDescent="0.55000000000000004">
      <c r="A469" s="699"/>
      <c r="B469" s="700"/>
      <c r="C469" s="743" t="s">
        <v>301</v>
      </c>
      <c r="D469" s="743"/>
      <c r="E469" s="738"/>
      <c r="F469" s="720">
        <v>0</v>
      </c>
      <c r="G469" s="720">
        <v>0</v>
      </c>
      <c r="H469" s="720">
        <f>+IFERROR(VLOOKUP($B468,'[1]Sum table'!$A:$F,6,FALSE),0)</f>
        <v>0</v>
      </c>
      <c r="I469" s="720"/>
      <c r="J469" s="720">
        <f>+IFERROR(VLOOKUP($B468,'[1]Sum table'!$A:$G,7,FALSE),0)</f>
        <v>0</v>
      </c>
      <c r="K469" s="721"/>
      <c r="Q469" s="698">
        <f t="shared" si="29"/>
        <v>1</v>
      </c>
    </row>
    <row r="470" spans="1:17" hidden="1" x14ac:dyDescent="0.55000000000000004">
      <c r="A470" s="722" t="s">
        <v>202</v>
      </c>
      <c r="B470" s="715" t="str">
        <f>+'Marketing Digital Comms'!B47</f>
        <v>ZK109.K274.C042</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9"/>
        <v>1</v>
      </c>
    </row>
    <row r="471" spans="1:17" hidden="1" x14ac:dyDescent="0.55000000000000004">
      <c r="A471" s="703"/>
      <c r="B471" s="704" t="str">
        <f>+B470</f>
        <v>ZK109.K274.C042</v>
      </c>
      <c r="C471" s="724">
        <f>+'Marketing Digital Comms'!C48</f>
        <v>0</v>
      </c>
      <c r="D471" s="724">
        <f>+'Marketing Digital Comms'!D48</f>
        <v>0</v>
      </c>
      <c r="E471" s="738">
        <f>+'Marketing Digital Comms'!G48</f>
        <v>0</v>
      </c>
      <c r="F471" s="720"/>
      <c r="G471" s="720"/>
      <c r="H471" s="720"/>
      <c r="I471" s="720"/>
      <c r="J471" s="720"/>
      <c r="K471" s="728">
        <f>+E471-F471-G471-J471</f>
        <v>0</v>
      </c>
      <c r="Q471" s="698">
        <f t="shared" si="29"/>
        <v>1</v>
      </c>
    </row>
    <row r="472" spans="1:17" hidden="1" x14ac:dyDescent="0.55000000000000004">
      <c r="A472" s="699"/>
      <c r="B472" s="700"/>
      <c r="C472" s="743" t="s">
        <v>301</v>
      </c>
      <c r="D472" s="743"/>
      <c r="E472" s="738"/>
      <c r="F472" s="720">
        <v>0</v>
      </c>
      <c r="G472" s="720">
        <v>0</v>
      </c>
      <c r="H472" s="720">
        <f>+IFERROR(VLOOKUP($B471,'[1]Sum table'!$A:$F,6,FALSE),0)</f>
        <v>0</v>
      </c>
      <c r="I472" s="720"/>
      <c r="J472" s="720">
        <f>+IFERROR(VLOOKUP($B471,'[1]Sum table'!$A:$G,7,FALSE),0)</f>
        <v>0</v>
      </c>
      <c r="K472" s="721"/>
      <c r="Q472" s="698">
        <f t="shared" si="29"/>
        <v>1</v>
      </c>
    </row>
    <row r="473" spans="1:17" hidden="1" x14ac:dyDescent="0.55000000000000004">
      <c r="A473" s="722" t="s">
        <v>204</v>
      </c>
      <c r="B473" s="715" t="str">
        <f>+'Education &amp; Community'!B8</f>
        <v>ZK110.K278.C042</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9"/>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1">+E474-F474-G474-J474</f>
        <v>0</v>
      </c>
      <c r="Q474" s="698">
        <f t="shared" si="29"/>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1"/>
        <v>0</v>
      </c>
      <c r="Q475" s="698">
        <f t="shared" si="29"/>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1"/>
        <v>0</v>
      </c>
      <c r="Q476" s="698">
        <f t="shared" si="29"/>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1"/>
        <v>0</v>
      </c>
      <c r="Q477" s="698">
        <f t="shared" ref="Q477:Q540" si="32">+IF(SUM(E477:J477)=0,1,0)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1"/>
        <v>0</v>
      </c>
      <c r="Q478" s="698">
        <f t="shared" si="32"/>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1"/>
        <v>0</v>
      </c>
      <c r="Q479" s="698">
        <f t="shared" si="32"/>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1"/>
        <v>0</v>
      </c>
      <c r="Q480" s="698">
        <f t="shared" si="32"/>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1"/>
        <v>0</v>
      </c>
      <c r="Q481" s="698">
        <f t="shared" si="32"/>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1"/>
        <v>0</v>
      </c>
      <c r="Q482" s="698">
        <f t="shared" si="32"/>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1"/>
        <v>0</v>
      </c>
      <c r="Q483" s="698">
        <f t="shared" si="32"/>
        <v>1</v>
      </c>
    </row>
    <row r="484" spans="1:17" hidden="1" x14ac:dyDescent="0.55000000000000004">
      <c r="A484" s="699"/>
      <c r="B484" s="700" t="str">
        <f>+B473</f>
        <v>ZK110.K278.C042</v>
      </c>
      <c r="C484" s="724">
        <f>+'Education &amp; Community'!C19</f>
        <v>0</v>
      </c>
      <c r="D484" s="724">
        <f>+'Education &amp; Community'!D19</f>
        <v>0</v>
      </c>
      <c r="E484" s="738">
        <f>+'Education &amp; Community'!G19</f>
        <v>0</v>
      </c>
      <c r="F484" s="720"/>
      <c r="G484" s="720"/>
      <c r="H484" s="720"/>
      <c r="I484" s="720"/>
      <c r="J484" s="720"/>
      <c r="K484" s="728">
        <f t="shared" si="31"/>
        <v>0</v>
      </c>
      <c r="Q484" s="698">
        <f t="shared" si="32"/>
        <v>1</v>
      </c>
    </row>
    <row r="485" spans="1:17" hidden="1" x14ac:dyDescent="0.55000000000000004">
      <c r="A485" s="739"/>
      <c r="B485" s="740"/>
      <c r="C485" s="741" t="s">
        <v>301</v>
      </c>
      <c r="D485" s="741"/>
      <c r="E485" s="742"/>
      <c r="F485" s="720">
        <v>0</v>
      </c>
      <c r="G485" s="720">
        <v>0</v>
      </c>
      <c r="H485" s="720">
        <f>+IFERROR(VLOOKUP($B484,'[1]Sum table'!$A:$F,6,FALSE),0)</f>
        <v>0</v>
      </c>
      <c r="I485" s="720"/>
      <c r="J485" s="720">
        <f>+IFERROR(VLOOKUP($B484,'[1]Sum table'!$A:$G,7,FALSE),0)</f>
        <v>0</v>
      </c>
      <c r="K485" s="721"/>
      <c r="Q485" s="698">
        <f t="shared" si="32"/>
        <v>1</v>
      </c>
    </row>
    <row r="486" spans="1:17" hidden="1" x14ac:dyDescent="0.55000000000000004">
      <c r="A486" s="722" t="s">
        <v>206</v>
      </c>
      <c r="B486" s="715" t="str">
        <f>+'Education &amp; Community'!B21</f>
        <v>ZK110.K279.C042</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2"/>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2"/>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2"/>
        <v>1</v>
      </c>
    </row>
    <row r="489" spans="1:17" hidden="1" x14ac:dyDescent="0.55000000000000004">
      <c r="A489" s="699"/>
      <c r="B489" s="700" t="str">
        <f>+B486</f>
        <v>ZK110.K279.C042</v>
      </c>
      <c r="C489" s="724">
        <f>+'Education &amp; Community'!C24</f>
        <v>0</v>
      </c>
      <c r="D489" s="724">
        <f>+'Education &amp; Community'!D24</f>
        <v>0</v>
      </c>
      <c r="E489" s="738">
        <f>+'Education &amp; Community'!G24</f>
        <v>0</v>
      </c>
      <c r="F489" s="727"/>
      <c r="G489" s="727"/>
      <c r="H489" s="727"/>
      <c r="I489" s="727"/>
      <c r="J489" s="727"/>
      <c r="K489" s="728">
        <f>+E489-F489-G489-J489</f>
        <v>0</v>
      </c>
      <c r="Q489" s="698">
        <f t="shared" si="32"/>
        <v>1</v>
      </c>
    </row>
    <row r="490" spans="1:17" hidden="1" x14ac:dyDescent="0.55000000000000004">
      <c r="A490" s="739"/>
      <c r="B490" s="740"/>
      <c r="C490" s="743" t="s">
        <v>301</v>
      </c>
      <c r="D490" s="743"/>
      <c r="E490" s="738"/>
      <c r="F490" s="720">
        <v>0</v>
      </c>
      <c r="G490" s="720">
        <v>0</v>
      </c>
      <c r="H490" s="720">
        <f>+IFERROR(VLOOKUP($B489,'[1]Sum table'!$A:$F,6,FALSE),0)</f>
        <v>0</v>
      </c>
      <c r="I490" s="720"/>
      <c r="J490" s="720">
        <f>+IFERROR(VLOOKUP($B489,'[1]Sum table'!$A:$G,7,FALSE),0)</f>
        <v>0</v>
      </c>
      <c r="K490" s="721"/>
      <c r="Q490" s="698">
        <f t="shared" si="32"/>
        <v>1</v>
      </c>
    </row>
    <row r="491" spans="1:17" hidden="1" x14ac:dyDescent="0.55000000000000004">
      <c r="A491" s="722" t="s">
        <v>208</v>
      </c>
      <c r="B491" s="715" t="str">
        <f>+'Education &amp; Community'!B26</f>
        <v>ZK110.K280.C042</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2"/>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2"/>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2"/>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2"/>
        <v>1</v>
      </c>
    </row>
    <row r="495" spans="1:17" hidden="1" x14ac:dyDescent="0.55000000000000004">
      <c r="A495" s="699"/>
      <c r="B495" s="700" t="str">
        <f>+B491</f>
        <v>ZK110.K280.C042</v>
      </c>
      <c r="C495" s="724">
        <f>+'Education &amp; Community'!C30</f>
        <v>0</v>
      </c>
      <c r="D495" s="724">
        <f>+'Education &amp; Community'!D30</f>
        <v>0</v>
      </c>
      <c r="E495" s="738">
        <f>+'Education &amp; Community'!G30</f>
        <v>0</v>
      </c>
      <c r="F495" s="727"/>
      <c r="G495" s="727"/>
      <c r="H495" s="727"/>
      <c r="I495" s="727"/>
      <c r="J495" s="727"/>
      <c r="K495" s="728">
        <f>+E495-F495-G495-J495</f>
        <v>0</v>
      </c>
      <c r="Q495" s="698">
        <f t="shared" si="32"/>
        <v>1</v>
      </c>
    </row>
    <row r="496" spans="1:17" hidden="1" x14ac:dyDescent="0.55000000000000004">
      <c r="A496" s="739"/>
      <c r="B496" s="740"/>
      <c r="C496" s="743" t="s">
        <v>301</v>
      </c>
      <c r="D496" s="743"/>
      <c r="E496" s="738"/>
      <c r="F496" s="720">
        <v>0</v>
      </c>
      <c r="G496" s="720">
        <v>0</v>
      </c>
      <c r="H496" s="720">
        <f>+IFERROR(VLOOKUP($B495,'[1]Sum table'!$A:$F,6,FALSE),0)</f>
        <v>0</v>
      </c>
      <c r="I496" s="720"/>
      <c r="J496" s="720">
        <f>+IFERROR(VLOOKUP($B495,'[1]Sum table'!$A:$G,7,FALSE),0)</f>
        <v>0</v>
      </c>
      <c r="K496" s="721"/>
      <c r="Q496" s="698">
        <f t="shared" si="32"/>
        <v>1</v>
      </c>
    </row>
    <row r="497" spans="1:17" hidden="1" x14ac:dyDescent="0.55000000000000004">
      <c r="A497" s="722" t="s">
        <v>210</v>
      </c>
      <c r="B497" s="715" t="str">
        <f>+'Education &amp; Community'!B32</f>
        <v>ZK110.K281.C042</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2"/>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2"/>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2"/>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2"/>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2"/>
        <v>1</v>
      </c>
    </row>
    <row r="502" spans="1:17" hidden="1" x14ac:dyDescent="0.55000000000000004">
      <c r="A502" s="703"/>
      <c r="B502" s="704" t="str">
        <f>+B497</f>
        <v>ZK110.K281.C042</v>
      </c>
      <c r="C502" s="724">
        <f>+'Education &amp; Community'!C37</f>
        <v>0</v>
      </c>
      <c r="D502" s="724">
        <f>+'Education &amp; Community'!D37</f>
        <v>0</v>
      </c>
      <c r="E502" s="738">
        <f>+'Education &amp; Community'!G37</f>
        <v>0</v>
      </c>
      <c r="F502" s="727"/>
      <c r="G502" s="727"/>
      <c r="H502" s="727"/>
      <c r="I502" s="727"/>
      <c r="J502" s="727"/>
      <c r="K502" s="728">
        <f>+E502-F502-G502-J502</f>
        <v>0</v>
      </c>
      <c r="Q502" s="698">
        <f t="shared" si="32"/>
        <v>1</v>
      </c>
    </row>
    <row r="503" spans="1:17" hidden="1" x14ac:dyDescent="0.55000000000000004">
      <c r="A503" s="699"/>
      <c r="B503" s="715"/>
      <c r="C503" s="743" t="s">
        <v>301</v>
      </c>
      <c r="D503" s="743"/>
      <c r="E503" s="738"/>
      <c r="F503" s="720">
        <v>0</v>
      </c>
      <c r="G503" s="720">
        <v>0</v>
      </c>
      <c r="H503" s="720">
        <f>+IFERROR(VLOOKUP($B502,'[1]Sum table'!$A:$F,6,FALSE),0)</f>
        <v>0</v>
      </c>
      <c r="I503" s="720"/>
      <c r="J503" s="720">
        <f>+IFERROR(VLOOKUP($B502,'[1]Sum table'!$A:$G,7,FALSE),0)</f>
        <v>0</v>
      </c>
      <c r="K503" s="721"/>
      <c r="Q503" s="698">
        <f t="shared" si="32"/>
        <v>1</v>
      </c>
    </row>
    <row r="504" spans="1:17" hidden="1" x14ac:dyDescent="0.55000000000000004">
      <c r="A504" s="722" t="s">
        <v>212</v>
      </c>
      <c r="B504" s="715" t="str">
        <f>+'Education &amp; Community'!B39</f>
        <v>ZK110.K282.C042</v>
      </c>
      <c r="C504" s="716" t="s">
        <v>213</v>
      </c>
      <c r="D504" s="716"/>
      <c r="E504" s="717">
        <f>SUM(E505:E508)</f>
        <v>0</v>
      </c>
      <c r="F504" s="720">
        <f>+IFERROR(VLOOKUP(#REF!,#REF!,4,FALSE),0)</f>
        <v>0</v>
      </c>
      <c r="G504" s="720">
        <f>+IFERROR(VLOOKUP(#REF!,#REF!,5,FALSE)+VLOOKUP(#REF!,#REF!,5,FALSE),0)</f>
        <v>0</v>
      </c>
      <c r="H504" s="720">
        <f>+IFERROR(VLOOKUP(#REF!,#REF!,3,FALSE)+VLOOKUP(#REF!,#REF!,6,FALSE),0)</f>
        <v>0</v>
      </c>
      <c r="I504" s="720">
        <f>+E504-F504-G504</f>
        <v>0</v>
      </c>
      <c r="J504" s="720">
        <f>+IFERROR(VLOOKUP(#REF!,#REF!,3,FALSE)+VLOOKUP(#REF!,#REF!,6,FALSE),0)</f>
        <v>0</v>
      </c>
      <c r="K504" s="719">
        <f>+I504-J504</f>
        <v>0</v>
      </c>
      <c r="Q504" s="698">
        <f t="shared" si="32"/>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2"/>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2"/>
        <v>1</v>
      </c>
    </row>
    <row r="507" spans="1:17" hidden="1" x14ac:dyDescent="0.55000000000000004">
      <c r="A507" s="703"/>
      <c r="B507" s="704" t="str">
        <f>+B504</f>
        <v>ZK110.K282.C042</v>
      </c>
      <c r="C507" s="724">
        <f>+'Education &amp; Community'!C42</f>
        <v>0</v>
      </c>
      <c r="D507" s="724">
        <f>+'Education &amp; Community'!D42</f>
        <v>0</v>
      </c>
      <c r="E507" s="738">
        <f>+'Education &amp; Community'!G42</f>
        <v>0</v>
      </c>
      <c r="F507" s="727"/>
      <c r="G507" s="727"/>
      <c r="H507" s="727"/>
      <c r="I507" s="727"/>
      <c r="J507" s="727"/>
      <c r="K507" s="728">
        <f>+E507-F507-G507-J507</f>
        <v>0</v>
      </c>
      <c r="Q507" s="698">
        <f t="shared" si="32"/>
        <v>1</v>
      </c>
    </row>
    <row r="508" spans="1:17" hidden="1" x14ac:dyDescent="0.55000000000000004">
      <c r="A508" s="699"/>
      <c r="B508" s="700"/>
      <c r="C508" s="743" t="s">
        <v>301</v>
      </c>
      <c r="D508" s="743"/>
      <c r="E508" s="738"/>
      <c r="F508" s="720">
        <v>0</v>
      </c>
      <c r="G508" s="720">
        <v>0</v>
      </c>
      <c r="H508" s="720">
        <f>+IFERROR(VLOOKUP($B507,'[1]Sum table'!$A:$F,6,FALSE),0)</f>
        <v>0</v>
      </c>
      <c r="I508" s="720"/>
      <c r="J508" s="720">
        <f>+IFERROR(VLOOKUP($B507,'[1]Sum table'!$A:$G,7,FALSE),0)</f>
        <v>0</v>
      </c>
      <c r="K508" s="721"/>
      <c r="Q508" s="698">
        <f t="shared" si="32"/>
        <v>1</v>
      </c>
    </row>
    <row r="509" spans="1:17" hidden="1" x14ac:dyDescent="0.55000000000000004">
      <c r="A509" s="722" t="s">
        <v>214</v>
      </c>
      <c r="B509" s="715" t="str">
        <f>+Volunteering!B8</f>
        <v>ZK111.K129.C042</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2"/>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3">+E510-F510-G510-J510</f>
        <v>0</v>
      </c>
      <c r="Q510" s="698">
        <f t="shared" si="32"/>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3"/>
        <v>0</v>
      </c>
      <c r="Q511" s="698">
        <f t="shared" si="32"/>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3"/>
        <v>0</v>
      </c>
      <c r="Q512" s="698">
        <f t="shared" si="32"/>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3"/>
        <v>0</v>
      </c>
      <c r="Q513" s="698">
        <f t="shared" si="32"/>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3"/>
        <v>0</v>
      </c>
      <c r="Q514" s="698">
        <f t="shared" si="32"/>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3"/>
        <v>0</v>
      </c>
      <c r="Q515" s="698">
        <f t="shared" si="32"/>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3"/>
        <v>0</v>
      </c>
      <c r="Q516" s="698">
        <f t="shared" si="32"/>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3"/>
        <v>0</v>
      </c>
      <c r="Q517" s="698">
        <f t="shared" si="32"/>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3"/>
        <v>0</v>
      </c>
      <c r="Q518" s="698">
        <f t="shared" si="32"/>
        <v>1</v>
      </c>
    </row>
    <row r="519" spans="1:17" hidden="1" x14ac:dyDescent="0.55000000000000004">
      <c r="A519" s="699"/>
      <c r="B519" s="700" t="str">
        <f>+B509</f>
        <v>ZK111.K129.C042</v>
      </c>
      <c r="C519" s="745">
        <f>+Volunteering!C18</f>
        <v>0</v>
      </c>
      <c r="D519" s="745">
        <f>+Volunteering!D18</f>
        <v>0</v>
      </c>
      <c r="E519" s="738">
        <f>+Volunteering!G18</f>
        <v>0</v>
      </c>
      <c r="F519" s="720"/>
      <c r="G519" s="720"/>
      <c r="H519" s="720"/>
      <c r="I519" s="720"/>
      <c r="J519" s="720"/>
      <c r="K519" s="728">
        <f t="shared" si="33"/>
        <v>0</v>
      </c>
      <c r="Q519" s="698">
        <f t="shared" si="32"/>
        <v>1</v>
      </c>
    </row>
    <row r="520" spans="1:17" hidden="1" x14ac:dyDescent="0.55000000000000004">
      <c r="A520" s="739"/>
      <c r="B520" s="740"/>
      <c r="C520" s="741" t="s">
        <v>301</v>
      </c>
      <c r="D520" s="741"/>
      <c r="E520" s="742"/>
      <c r="F520" s="720">
        <v>0</v>
      </c>
      <c r="G520" s="720">
        <v>0</v>
      </c>
      <c r="H520" s="720">
        <f>+IFERROR(VLOOKUP($B519,'[1]Sum table'!$A:$F,6,FALSE),0)</f>
        <v>0</v>
      </c>
      <c r="I520" s="720"/>
      <c r="J520" s="720">
        <f>+IFERROR(VLOOKUP($B519,'[1]Sum table'!$A:$G,7,FALSE),0)</f>
        <v>0</v>
      </c>
      <c r="K520" s="721"/>
      <c r="Q520" s="698">
        <f t="shared" si="32"/>
        <v>1</v>
      </c>
    </row>
    <row r="521" spans="1:17" hidden="1" x14ac:dyDescent="0.55000000000000004">
      <c r="A521" s="722" t="s">
        <v>148</v>
      </c>
      <c r="B521" s="715" t="str">
        <f>+Volunteering!B20</f>
        <v>ZK111.K246.C042</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2"/>
        <v>1</v>
      </c>
    </row>
    <row r="522" spans="1:17" hidden="1" x14ac:dyDescent="0.55000000000000004">
      <c r="A522" s="699"/>
      <c r="B522" s="700" t="str">
        <f>+B521</f>
        <v>ZK111.K246.C042</v>
      </c>
      <c r="C522" s="745">
        <f>+Volunteering!C21</f>
        <v>0</v>
      </c>
      <c r="D522" s="745">
        <f>+Volunteering!D21</f>
        <v>0</v>
      </c>
      <c r="E522" s="738">
        <f>+Volunteering!G21</f>
        <v>0</v>
      </c>
      <c r="F522" s="720"/>
      <c r="G522" s="720"/>
      <c r="H522" s="720"/>
      <c r="I522" s="720"/>
      <c r="J522" s="720"/>
      <c r="K522" s="728">
        <f>+E522-F522-G522-J522</f>
        <v>0</v>
      </c>
      <c r="Q522" s="698">
        <f t="shared" si="32"/>
        <v>1</v>
      </c>
    </row>
    <row r="523" spans="1:17" hidden="1" x14ac:dyDescent="0.55000000000000004">
      <c r="A523" s="739"/>
      <c r="B523" s="740"/>
      <c r="C523" s="743" t="s">
        <v>301</v>
      </c>
      <c r="D523" s="743"/>
      <c r="E523" s="738"/>
      <c r="F523" s="720">
        <v>0</v>
      </c>
      <c r="G523" s="720">
        <v>0</v>
      </c>
      <c r="H523" s="720">
        <f>+IFERROR(VLOOKUP($B522,'[1]Sum table'!$A:$F,6,FALSE),0)</f>
        <v>0</v>
      </c>
      <c r="I523" s="720"/>
      <c r="J523" s="720">
        <f>+IFERROR(VLOOKUP($B522,'[1]Sum table'!$A:$G,7,FALSE),0)</f>
        <v>0</v>
      </c>
      <c r="K523" s="721"/>
      <c r="Q523" s="698">
        <f t="shared" si="32"/>
        <v>1</v>
      </c>
    </row>
    <row r="524" spans="1:17" hidden="1" x14ac:dyDescent="0.55000000000000004">
      <c r="A524" s="722" t="s">
        <v>215</v>
      </c>
      <c r="B524" s="715" t="str">
        <f>+Volunteering!B23</f>
        <v>ZK111.K106.C042</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2"/>
        <v>1</v>
      </c>
    </row>
    <row r="525" spans="1:17" hidden="1" x14ac:dyDescent="0.55000000000000004">
      <c r="A525" s="699"/>
      <c r="B525" s="700" t="str">
        <f>+B524</f>
        <v>ZK111.K106.C042</v>
      </c>
      <c r="C525" s="745">
        <f>+Volunteering!C24</f>
        <v>0</v>
      </c>
      <c r="D525" s="745">
        <f>+Volunteering!D24</f>
        <v>0</v>
      </c>
      <c r="E525" s="738">
        <f>+Volunteering!G24</f>
        <v>0</v>
      </c>
      <c r="F525" s="720"/>
      <c r="G525" s="720"/>
      <c r="H525" s="720"/>
      <c r="I525" s="720"/>
      <c r="J525" s="720"/>
      <c r="K525" s="728">
        <f>+E525-F525-G525-J525</f>
        <v>0</v>
      </c>
      <c r="Q525" s="698">
        <f t="shared" si="32"/>
        <v>1</v>
      </c>
    </row>
    <row r="526" spans="1:17" hidden="1" x14ac:dyDescent="0.55000000000000004">
      <c r="A526" s="739"/>
      <c r="B526" s="740"/>
      <c r="C526" s="743" t="s">
        <v>301</v>
      </c>
      <c r="D526" s="743"/>
      <c r="E526" s="738"/>
      <c r="F526" s="720">
        <v>0</v>
      </c>
      <c r="G526" s="720">
        <v>0</v>
      </c>
      <c r="H526" s="720">
        <f>+IFERROR(VLOOKUP($B525,'[1]Sum table'!$A:$F,6,FALSE),0)</f>
        <v>0</v>
      </c>
      <c r="I526" s="720"/>
      <c r="J526" s="720">
        <f>+IFERROR(VLOOKUP($B525,'[1]Sum table'!$A:$G,7,FALSE),0)</f>
        <v>0</v>
      </c>
      <c r="K526" s="721"/>
      <c r="Q526" s="698">
        <f t="shared" si="32"/>
        <v>1</v>
      </c>
    </row>
    <row r="527" spans="1:17" hidden="1" x14ac:dyDescent="0.55000000000000004">
      <c r="A527" s="722" t="s">
        <v>217</v>
      </c>
      <c r="B527" s="715" t="str">
        <f>+Volunteering!B26</f>
        <v>ZK111.K283.C042</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2"/>
        <v>1</v>
      </c>
    </row>
    <row r="528" spans="1:17" hidden="1" x14ac:dyDescent="0.55000000000000004">
      <c r="A528" s="699"/>
      <c r="B528" s="700" t="str">
        <f>+B527</f>
        <v>ZK111.K283.C042</v>
      </c>
      <c r="C528" s="745">
        <f>+Volunteering!C27</f>
        <v>0</v>
      </c>
      <c r="D528" s="745">
        <f>+Volunteering!D27</f>
        <v>0</v>
      </c>
      <c r="E528" s="738">
        <f>+Volunteering!G27</f>
        <v>0</v>
      </c>
      <c r="F528" s="720"/>
      <c r="G528" s="720"/>
      <c r="H528" s="720"/>
      <c r="I528" s="720"/>
      <c r="J528" s="720"/>
      <c r="K528" s="728">
        <f>+E528-F528-G528-J528</f>
        <v>0</v>
      </c>
      <c r="Q528" s="698">
        <f t="shared" si="32"/>
        <v>1</v>
      </c>
    </row>
    <row r="529" spans="1:17" hidden="1" x14ac:dyDescent="0.55000000000000004">
      <c r="A529" s="699"/>
      <c r="B529" s="700"/>
      <c r="C529" s="743" t="s">
        <v>301</v>
      </c>
      <c r="D529" s="743"/>
      <c r="E529" s="738"/>
      <c r="F529" s="720">
        <v>0</v>
      </c>
      <c r="G529" s="720">
        <v>0</v>
      </c>
      <c r="H529" s="720">
        <f>+IFERROR(VLOOKUP($B528,'[1]Sum table'!$A:$F,6,FALSE),0)</f>
        <v>0</v>
      </c>
      <c r="I529" s="720"/>
      <c r="J529" s="720">
        <f>+IFERROR(VLOOKUP($B528,'[1]Sum table'!$A:$G,7,FALSE),0)</f>
        <v>0</v>
      </c>
      <c r="K529" s="721"/>
      <c r="Q529" s="698">
        <f t="shared" si="32"/>
        <v>1</v>
      </c>
    </row>
    <row r="530" spans="1:17" hidden="1" x14ac:dyDescent="0.55000000000000004">
      <c r="A530" s="722" t="s">
        <v>219</v>
      </c>
      <c r="B530" s="715" t="str">
        <f>+Volunteering!B29</f>
        <v>ZK111.K105.C042</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2"/>
        <v>1</v>
      </c>
    </row>
    <row r="531" spans="1:17" hidden="1" x14ac:dyDescent="0.55000000000000004">
      <c r="A531" s="699"/>
      <c r="B531" s="700" t="str">
        <f>+B530</f>
        <v>ZK111.K105.C042</v>
      </c>
      <c r="C531" s="745">
        <f>+Volunteering!C30</f>
        <v>0</v>
      </c>
      <c r="D531" s="745">
        <f>+Volunteering!D30</f>
        <v>0</v>
      </c>
      <c r="E531" s="738">
        <f>+Volunteering!G30</f>
        <v>0</v>
      </c>
      <c r="F531" s="720"/>
      <c r="G531" s="720"/>
      <c r="H531" s="720"/>
      <c r="I531" s="720"/>
      <c r="J531" s="720"/>
      <c r="K531" s="728">
        <f>+E531-F531-G531-J531</f>
        <v>0</v>
      </c>
      <c r="Q531" s="698">
        <f t="shared" si="32"/>
        <v>1</v>
      </c>
    </row>
    <row r="532" spans="1:17" hidden="1" x14ac:dyDescent="0.55000000000000004">
      <c r="A532" s="699"/>
      <c r="B532" s="700"/>
      <c r="C532" s="743" t="s">
        <v>301</v>
      </c>
      <c r="D532" s="743"/>
      <c r="E532" s="738"/>
      <c r="F532" s="720">
        <v>0</v>
      </c>
      <c r="G532" s="720">
        <v>0</v>
      </c>
      <c r="H532" s="720">
        <f>+IFERROR(VLOOKUP($B531,'[1]Sum table'!$A:$F,6,FALSE),0)</f>
        <v>0</v>
      </c>
      <c r="I532" s="720"/>
      <c r="J532" s="720">
        <f>+IFERROR(VLOOKUP($B531,'[1]Sum table'!$A:$G,7,FALSE),0)</f>
        <v>0</v>
      </c>
      <c r="K532" s="721"/>
      <c r="Q532" s="698">
        <f t="shared" si="32"/>
        <v>1</v>
      </c>
    </row>
    <row r="533" spans="1:17" hidden="1" x14ac:dyDescent="0.55000000000000004">
      <c r="A533" s="731" t="s">
        <v>221</v>
      </c>
      <c r="B533" s="715" t="str">
        <f>+'Artist &amp; Guest Liaison'!B8</f>
        <v>ZK112.K170.C042</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2"/>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4">+E534-F534-G534-J534</f>
        <v>0</v>
      </c>
      <c r="Q534" s="698">
        <f t="shared" si="32"/>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4"/>
        <v>0</v>
      </c>
      <c r="Q535" s="698">
        <f t="shared" si="32"/>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4"/>
        <v>0</v>
      </c>
      <c r="Q536" s="698">
        <f t="shared" si="32"/>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4"/>
        <v>0</v>
      </c>
      <c r="Q537" s="698">
        <f t="shared" si="32"/>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4"/>
        <v>0</v>
      </c>
      <c r="Q538" s="698">
        <f t="shared" si="32"/>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4"/>
        <v>0</v>
      </c>
      <c r="Q539" s="698">
        <f t="shared" si="32"/>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4"/>
        <v>0</v>
      </c>
      <c r="Q540" s="698">
        <f t="shared" si="32"/>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4"/>
        <v>0</v>
      </c>
      <c r="Q541" s="698">
        <f t="shared" ref="Q541:Q604" si="35">+IF(SUM(E541:J541)=0,1,0)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4"/>
        <v>0</v>
      </c>
      <c r="Q542" s="698">
        <f t="shared" si="35"/>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4"/>
        <v>0</v>
      </c>
      <c r="Q543" s="698">
        <f t="shared" si="35"/>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4"/>
        <v>0</v>
      </c>
      <c r="Q544" s="698">
        <f t="shared" si="35"/>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4"/>
        <v>0</v>
      </c>
      <c r="Q545" s="698">
        <f t="shared" si="35"/>
        <v>1</v>
      </c>
    </row>
    <row r="546" spans="1:17" hidden="1" x14ac:dyDescent="0.55000000000000004">
      <c r="A546" s="699"/>
      <c r="B546" s="700" t="str">
        <f>+B533</f>
        <v>ZK112.K170.C042</v>
      </c>
      <c r="C546" s="734">
        <f>+'Artist &amp; Guest Liaison'!C21</f>
        <v>0</v>
      </c>
      <c r="D546" s="734">
        <f>+'Artist &amp; Guest Liaison'!D21</f>
        <v>0</v>
      </c>
      <c r="E546" s="738">
        <f>+'Artist &amp; Guest Liaison'!G21</f>
        <v>0</v>
      </c>
      <c r="F546" s="720"/>
      <c r="G546" s="720"/>
      <c r="H546" s="720"/>
      <c r="I546" s="720"/>
      <c r="J546" s="720"/>
      <c r="K546" s="728">
        <f t="shared" si="34"/>
        <v>0</v>
      </c>
      <c r="Q546" s="698">
        <f t="shared" si="35"/>
        <v>1</v>
      </c>
    </row>
    <row r="547" spans="1:17" hidden="1" x14ac:dyDescent="0.55000000000000004">
      <c r="A547" s="739"/>
      <c r="B547" s="740"/>
      <c r="C547" s="741" t="s">
        <v>301</v>
      </c>
      <c r="D547" s="741"/>
      <c r="E547" s="742"/>
      <c r="F547" s="720">
        <v>0</v>
      </c>
      <c r="G547" s="720">
        <v>0</v>
      </c>
      <c r="H547" s="720">
        <f>+IFERROR(VLOOKUP($B546,'[1]Sum table'!$A:$F,6,FALSE),0)</f>
        <v>0</v>
      </c>
      <c r="I547" s="720"/>
      <c r="J547" s="720">
        <f>+IFERROR(VLOOKUP($B546,'[1]Sum table'!$A:$G,7,FALSE),0)</f>
        <v>0</v>
      </c>
      <c r="K547" s="721"/>
      <c r="Q547" s="698">
        <f t="shared" si="35"/>
        <v>1</v>
      </c>
    </row>
    <row r="548" spans="1:17" hidden="1" x14ac:dyDescent="0.55000000000000004">
      <c r="A548" s="722" t="s">
        <v>223</v>
      </c>
      <c r="B548" s="715" t="str">
        <f>+'Artist &amp; Guest Liaison'!B23</f>
        <v>ZK112.K287.C042</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5"/>
        <v>1</v>
      </c>
    </row>
    <row r="549" spans="1:17" hidden="1" x14ac:dyDescent="0.55000000000000004">
      <c r="A549" s="699"/>
      <c r="B549" s="700" t="str">
        <f>+B548</f>
        <v>ZK112.K287.C042</v>
      </c>
      <c r="C549" s="734">
        <f>+'Artist &amp; Guest Liaison'!C24</f>
        <v>0</v>
      </c>
      <c r="D549" s="734">
        <f>+'Artist &amp; Guest Liaison'!D24</f>
        <v>0</v>
      </c>
      <c r="E549" s="738">
        <f>+'Artist &amp; Guest Liaison'!G24</f>
        <v>0</v>
      </c>
      <c r="F549" s="720"/>
      <c r="G549" s="727"/>
      <c r="H549" s="727"/>
      <c r="I549" s="727"/>
      <c r="J549" s="727"/>
      <c r="K549" s="728">
        <f t="shared" ref="K549:K555" si="36">+E549-F549-G549-J549</f>
        <v>0</v>
      </c>
      <c r="Q549" s="698">
        <f t="shared" si="35"/>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6"/>
        <v>0</v>
      </c>
      <c r="Q550" s="698">
        <f t="shared" si="35"/>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6"/>
        <v>0</v>
      </c>
      <c r="Q551" s="698">
        <f t="shared" si="35"/>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6"/>
        <v>0</v>
      </c>
      <c r="Q552" s="698">
        <f t="shared" si="35"/>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6"/>
        <v>0</v>
      </c>
      <c r="Q553" s="698">
        <f t="shared" si="35"/>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6"/>
        <v>0</v>
      </c>
      <c r="Q554" s="698">
        <f t="shared" si="35"/>
        <v>1</v>
      </c>
    </row>
    <row r="555" spans="1:17" hidden="1" x14ac:dyDescent="0.55000000000000004">
      <c r="A555" s="699"/>
      <c r="B555" s="700" t="str">
        <f>+B548</f>
        <v>ZK112.K287.C042</v>
      </c>
      <c r="C555" s="734">
        <f>+'Artist &amp; Guest Liaison'!C30</f>
        <v>0</v>
      </c>
      <c r="D555" s="734">
        <f>+'Artist &amp; Guest Liaison'!D30</f>
        <v>0</v>
      </c>
      <c r="E555" s="738">
        <f>+'Artist &amp; Guest Liaison'!G30</f>
        <v>0</v>
      </c>
      <c r="F555" s="727"/>
      <c r="G555" s="727"/>
      <c r="H555" s="727"/>
      <c r="I555" s="727"/>
      <c r="J555" s="727"/>
      <c r="K555" s="728">
        <f t="shared" si="36"/>
        <v>0</v>
      </c>
      <c r="Q555" s="698">
        <f t="shared" si="35"/>
        <v>1</v>
      </c>
    </row>
    <row r="556" spans="1:17" hidden="1" x14ac:dyDescent="0.55000000000000004">
      <c r="A556" s="739"/>
      <c r="B556" s="740"/>
      <c r="C556" s="743" t="s">
        <v>301</v>
      </c>
      <c r="D556" s="743"/>
      <c r="E556" s="738"/>
      <c r="F556" s="720">
        <v>0</v>
      </c>
      <c r="G556" s="720">
        <v>0</v>
      </c>
      <c r="H556" s="720">
        <f>+IFERROR(VLOOKUP($B555,'[1]Sum table'!$A:$F,6,FALSE),0)</f>
        <v>0</v>
      </c>
      <c r="I556" s="720"/>
      <c r="J556" s="720">
        <f>+IFERROR(VLOOKUP($B555,'[1]Sum table'!$A:$G,7,FALSE),0)</f>
        <v>0</v>
      </c>
      <c r="K556" s="721"/>
      <c r="Q556" s="698">
        <f t="shared" si="35"/>
        <v>1</v>
      </c>
    </row>
    <row r="557" spans="1:17" hidden="1" x14ac:dyDescent="0.55000000000000004">
      <c r="A557" s="722" t="s">
        <v>225</v>
      </c>
      <c r="B557" s="715" t="str">
        <f>+'Artist &amp; Guest Liaison'!B32</f>
        <v>ZK112.K288.C042</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5"/>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5"/>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5"/>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5"/>
        <v>1</v>
      </c>
    </row>
    <row r="561" spans="1:17" hidden="1" x14ac:dyDescent="0.55000000000000004">
      <c r="A561" s="699"/>
      <c r="B561" s="700" t="str">
        <f>+B557</f>
        <v>ZK112.K288.C042</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5"/>
        <v>1</v>
      </c>
    </row>
    <row r="562" spans="1:17" hidden="1" x14ac:dyDescent="0.55000000000000004">
      <c r="A562" s="739"/>
      <c r="B562" s="740"/>
      <c r="C562" s="743" t="s">
        <v>301</v>
      </c>
      <c r="D562" s="743"/>
      <c r="E562" s="738"/>
      <c r="F562" s="720">
        <v>0</v>
      </c>
      <c r="G562" s="720">
        <v>0</v>
      </c>
      <c r="H562" s="720">
        <f>+IFERROR(VLOOKUP($B561,'[1]Sum table'!$A:$F,6,FALSE),0)</f>
        <v>0</v>
      </c>
      <c r="I562" s="720"/>
      <c r="J562" s="720">
        <f>+IFERROR(VLOOKUP($B561,'[1]Sum table'!$A:$G,7,FALSE),0)</f>
        <v>0</v>
      </c>
      <c r="K562" s="721"/>
      <c r="Q562" s="698">
        <f t="shared" si="35"/>
        <v>1</v>
      </c>
    </row>
    <row r="563" spans="1:17" hidden="1" x14ac:dyDescent="0.55000000000000004">
      <c r="A563" s="722" t="s">
        <v>227</v>
      </c>
      <c r="B563" s="715" t="str">
        <f>+'Artist &amp; Guest Liaison'!B38</f>
        <v>ZK112.K120.C042</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5"/>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5"/>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5"/>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5"/>
        <v>1</v>
      </c>
    </row>
    <row r="567" spans="1:17" hidden="1" x14ac:dyDescent="0.55000000000000004">
      <c r="A567" s="699"/>
      <c r="B567" s="700" t="str">
        <f>+B563</f>
        <v>ZK112.K120.C042</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5"/>
        <v>1</v>
      </c>
    </row>
    <row r="568" spans="1:17" hidden="1" x14ac:dyDescent="0.55000000000000004">
      <c r="A568" s="699"/>
      <c r="B568" s="700"/>
      <c r="C568" s="743" t="s">
        <v>301</v>
      </c>
      <c r="D568" s="743"/>
      <c r="E568" s="738"/>
      <c r="F568" s="720">
        <v>0</v>
      </c>
      <c r="G568" s="720">
        <v>0</v>
      </c>
      <c r="H568" s="720">
        <f>+IFERROR(VLOOKUP($B567,'[1]Sum table'!$A:$F,6,FALSE),0)</f>
        <v>0</v>
      </c>
      <c r="I568" s="720"/>
      <c r="J568" s="720">
        <f>+IFERROR(VLOOKUP($B567,'[1]Sum table'!$A:$G,7,FALSE),0)</f>
        <v>0</v>
      </c>
      <c r="K568" s="721"/>
      <c r="Q568" s="698">
        <f t="shared" si="35"/>
        <v>1</v>
      </c>
    </row>
    <row r="569" spans="1:17" hidden="1" x14ac:dyDescent="0.55000000000000004">
      <c r="A569" s="722" t="s">
        <v>229</v>
      </c>
      <c r="B569" s="715" t="str">
        <f>+'Artist &amp; Guest Liaison'!B44</f>
        <v>ZK112.K289.C042</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5"/>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5"/>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5"/>
        <v>1</v>
      </c>
    </row>
    <row r="572" spans="1:17" hidden="1" x14ac:dyDescent="0.55000000000000004">
      <c r="A572" s="703"/>
      <c r="B572" s="704" t="str">
        <f>+B569</f>
        <v>ZK112.K289.C042</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5"/>
        <v>1</v>
      </c>
    </row>
    <row r="573" spans="1:17" hidden="1" x14ac:dyDescent="0.55000000000000004">
      <c r="A573" s="699"/>
      <c r="B573" s="700"/>
      <c r="C573" s="743" t="s">
        <v>301</v>
      </c>
      <c r="D573" s="743"/>
      <c r="E573" s="738"/>
      <c r="F573" s="720">
        <v>0</v>
      </c>
      <c r="G573" s="720">
        <v>0</v>
      </c>
      <c r="H573" s="720">
        <f>+IFERROR(VLOOKUP($B572,'[1]Sum table'!$A:$F,6,FALSE),0)</f>
        <v>0</v>
      </c>
      <c r="I573" s="720"/>
      <c r="J573" s="720">
        <f>+IFERROR(VLOOKUP($B572,'[1]Sum table'!$A:$G,7,FALSE),0)</f>
        <v>0</v>
      </c>
      <c r="K573" s="721"/>
      <c r="Q573" s="698">
        <f t="shared" si="35"/>
        <v>1</v>
      </c>
    </row>
    <row r="574" spans="1:17" hidden="1" x14ac:dyDescent="0.55000000000000004">
      <c r="A574" s="722" t="s">
        <v>231</v>
      </c>
      <c r="B574" s="715" t="str">
        <f>+'Running Costs'!B8</f>
        <v>ZK113.K293.C042</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5"/>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7">+E575-F575-G575-J575</f>
        <v>0</v>
      </c>
      <c r="Q575" s="698">
        <f t="shared" si="35"/>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7"/>
        <v>0</v>
      </c>
      <c r="Q576" s="698">
        <f t="shared" si="35"/>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7"/>
        <v>0</v>
      </c>
      <c r="Q577" s="698">
        <f t="shared" si="35"/>
        <v>1</v>
      </c>
    </row>
    <row r="578" spans="1:17" hidden="1" x14ac:dyDescent="0.55000000000000004">
      <c r="A578" s="699"/>
      <c r="B578" s="700" t="str">
        <f>+B574</f>
        <v>ZK113.K293.C042</v>
      </c>
      <c r="C578" s="724">
        <f>+'Running Costs'!C12</f>
        <v>0</v>
      </c>
      <c r="D578" s="724">
        <f>+'Running Costs'!D12</f>
        <v>0</v>
      </c>
      <c r="E578" s="738">
        <f>+'Running Costs'!G12</f>
        <v>0</v>
      </c>
      <c r="F578" s="720"/>
      <c r="G578" s="720"/>
      <c r="H578" s="720"/>
      <c r="I578" s="720"/>
      <c r="J578" s="720"/>
      <c r="K578" s="728">
        <f t="shared" si="37"/>
        <v>0</v>
      </c>
      <c r="Q578" s="698">
        <f t="shared" si="35"/>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7"/>
        <v>0</v>
      </c>
      <c r="Q579" s="698">
        <f t="shared" si="35"/>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7"/>
        <v>0</v>
      </c>
      <c r="Q580" s="698">
        <f t="shared" si="35"/>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7"/>
        <v>0</v>
      </c>
      <c r="Q581" s="698">
        <f t="shared" si="35"/>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7"/>
        <v>0</v>
      </c>
      <c r="Q582" s="698">
        <f t="shared" si="35"/>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7"/>
        <v>0</v>
      </c>
      <c r="Q583" s="698">
        <f t="shared" si="35"/>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7"/>
        <v>0</v>
      </c>
      <c r="Q584" s="698">
        <f t="shared" si="35"/>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7"/>
        <v>0</v>
      </c>
      <c r="Q585" s="698">
        <f t="shared" si="35"/>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7"/>
        <v>0</v>
      </c>
      <c r="Q586" s="698">
        <f t="shared" si="35"/>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7"/>
        <v>0</v>
      </c>
      <c r="Q587" s="698">
        <f t="shared" si="35"/>
        <v>1</v>
      </c>
    </row>
    <row r="588" spans="1:17" hidden="1" x14ac:dyDescent="0.55000000000000004">
      <c r="A588" s="699"/>
      <c r="B588" s="700" t="str">
        <f>+B574</f>
        <v>ZK113.K293.C042</v>
      </c>
      <c r="C588" s="724">
        <f>+'Running Costs'!C22</f>
        <v>0</v>
      </c>
      <c r="D588" s="724">
        <f>+'Running Costs'!D22</f>
        <v>0</v>
      </c>
      <c r="E588" s="738">
        <f>+'Running Costs'!G22</f>
        <v>0</v>
      </c>
      <c r="F588" s="720"/>
      <c r="G588" s="720"/>
      <c r="H588" s="720"/>
      <c r="I588" s="720"/>
      <c r="J588" s="720"/>
      <c r="K588" s="728">
        <f t="shared" si="37"/>
        <v>0</v>
      </c>
      <c r="Q588" s="698">
        <f t="shared" si="35"/>
        <v>1</v>
      </c>
    </row>
    <row r="589" spans="1:17" hidden="1" x14ac:dyDescent="0.55000000000000004">
      <c r="A589" s="739"/>
      <c r="B589" s="740"/>
      <c r="C589" s="741" t="s">
        <v>301</v>
      </c>
      <c r="D589" s="741"/>
      <c r="E589" s="742"/>
      <c r="F589" s="720">
        <v>0</v>
      </c>
      <c r="G589" s="720">
        <v>0</v>
      </c>
      <c r="H589" s="720">
        <f>+IFERROR(VLOOKUP($B588,'[1]Sum table'!$A:$F,6,FALSE),0)</f>
        <v>0</v>
      </c>
      <c r="I589" s="720"/>
      <c r="J589" s="720">
        <f>+IFERROR(VLOOKUP($B588,'[1]Sum table'!$A:$G,7,FALSE),0)</f>
        <v>0</v>
      </c>
      <c r="K589" s="721"/>
      <c r="Q589" s="698">
        <f t="shared" si="35"/>
        <v>1</v>
      </c>
    </row>
    <row r="590" spans="1:17" hidden="1" x14ac:dyDescent="0.55000000000000004">
      <c r="A590" s="722" t="s">
        <v>233</v>
      </c>
      <c r="B590" s="715" t="str">
        <f>+'Running Costs'!B24</f>
        <v>ZK113.K294.C042</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5"/>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8">+E591-F591-G591-J591</f>
        <v>0</v>
      </c>
      <c r="Q591" s="698">
        <f t="shared" si="35"/>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8"/>
        <v>0</v>
      </c>
      <c r="Q592" s="698">
        <f t="shared" si="35"/>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8"/>
        <v>0</v>
      </c>
      <c r="Q593" s="698">
        <f t="shared" si="35"/>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8"/>
        <v>0</v>
      </c>
      <c r="Q594" s="698">
        <f t="shared" si="35"/>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8"/>
        <v>0</v>
      </c>
      <c r="Q595" s="698">
        <f t="shared" si="35"/>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8"/>
        <v>0</v>
      </c>
      <c r="Q596" s="698">
        <f t="shared" si="35"/>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8"/>
        <v>0</v>
      </c>
      <c r="Q597" s="698">
        <f t="shared" si="35"/>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8"/>
        <v>0</v>
      </c>
      <c r="Q598" s="698">
        <f t="shared" si="35"/>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8"/>
        <v>0</v>
      </c>
      <c r="Q599" s="698">
        <f t="shared" si="35"/>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8"/>
        <v>0</v>
      </c>
      <c r="Q600" s="698">
        <f t="shared" si="35"/>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8"/>
        <v>0</v>
      </c>
      <c r="Q601" s="698">
        <f t="shared" si="35"/>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8"/>
        <v>0</v>
      </c>
      <c r="Q602" s="698">
        <f t="shared" si="35"/>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8"/>
        <v>0</v>
      </c>
      <c r="Q603" s="698">
        <f t="shared" si="35"/>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8"/>
        <v>0</v>
      </c>
      <c r="Q604" s="698">
        <f t="shared" si="35"/>
        <v>1</v>
      </c>
    </row>
    <row r="605" spans="1:17" hidden="1" x14ac:dyDescent="0.55000000000000004">
      <c r="A605" s="703"/>
      <c r="B605" s="704" t="str">
        <f>+B590</f>
        <v>ZK113.K294.C042</v>
      </c>
      <c r="C605" s="724">
        <f>+'Running Costs'!C39</f>
        <v>0</v>
      </c>
      <c r="D605" s="724">
        <f>+'Running Costs'!D39</f>
        <v>0</v>
      </c>
      <c r="E605" s="738">
        <f>+'Running Costs'!G39</f>
        <v>0</v>
      </c>
      <c r="F605" s="727"/>
      <c r="G605" s="720"/>
      <c r="H605" s="720"/>
      <c r="I605" s="720"/>
      <c r="J605" s="720"/>
      <c r="K605" s="728">
        <f t="shared" si="38"/>
        <v>0</v>
      </c>
      <c r="Q605" s="698">
        <f t="shared" ref="Q605:Q642" si="39">+IF(SUM(E605:J605)=0,1,0)</f>
        <v>1</v>
      </c>
    </row>
    <row r="606" spans="1:17" hidden="1" x14ac:dyDescent="0.55000000000000004">
      <c r="A606" s="739"/>
      <c r="B606" s="740"/>
      <c r="C606" s="743" t="s">
        <v>301</v>
      </c>
      <c r="D606" s="743"/>
      <c r="E606" s="738"/>
      <c r="F606" s="720">
        <v>0</v>
      </c>
      <c r="G606" s="720">
        <v>0</v>
      </c>
      <c r="H606" s="720">
        <f>+IFERROR(VLOOKUP($B605,'[1]Sum table'!$A:$F,6,FALSE),0)</f>
        <v>0</v>
      </c>
      <c r="I606" s="720"/>
      <c r="J606" s="720">
        <f>+IFERROR(VLOOKUP($B605,'[1]Sum table'!$A:$G,7,FALSE),0)</f>
        <v>0</v>
      </c>
      <c r="K606" s="721"/>
      <c r="Q606" s="698">
        <f t="shared" si="39"/>
        <v>1</v>
      </c>
    </row>
    <row r="607" spans="1:17" hidden="1" x14ac:dyDescent="0.55000000000000004">
      <c r="A607" s="722" t="s">
        <v>235</v>
      </c>
      <c r="B607" s="715" t="str">
        <f>+'Running Costs'!B41</f>
        <v>ZK113.K295.C042</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9"/>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40">+E608-F608-G608-J608</f>
        <v>0</v>
      </c>
      <c r="Q608" s="698">
        <f t="shared" si="39"/>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40"/>
        <v>0</v>
      </c>
      <c r="Q609" s="698">
        <f t="shared" si="39"/>
        <v>1</v>
      </c>
    </row>
    <row r="610" spans="1:17" hidden="1" x14ac:dyDescent="0.55000000000000004">
      <c r="A610" s="699"/>
      <c r="B610" s="700" t="str">
        <f>+B607</f>
        <v>ZK113.K295.C042</v>
      </c>
      <c r="C610" s="724">
        <f>+'Running Costs'!C44</f>
        <v>0</v>
      </c>
      <c r="D610" s="724">
        <f>+'Running Costs'!D44</f>
        <v>0</v>
      </c>
      <c r="E610" s="738">
        <f>+'Running Costs'!G44</f>
        <v>0</v>
      </c>
      <c r="F610" s="727"/>
      <c r="G610" s="727"/>
      <c r="H610" s="727"/>
      <c r="I610" s="727"/>
      <c r="J610" s="727"/>
      <c r="K610" s="728">
        <f t="shared" si="40"/>
        <v>0</v>
      </c>
      <c r="Q610" s="698">
        <f t="shared" si="39"/>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40"/>
        <v>0</v>
      </c>
      <c r="Q611" s="698">
        <f t="shared" si="39"/>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40"/>
        <v>0</v>
      </c>
      <c r="Q612" s="698">
        <f t="shared" si="39"/>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40"/>
        <v>0</v>
      </c>
      <c r="Q613" s="698">
        <f t="shared" si="39"/>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40"/>
        <v>0</v>
      </c>
      <c r="Q614" s="698">
        <f t="shared" si="39"/>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40"/>
        <v>0</v>
      </c>
      <c r="Q615" s="698">
        <f t="shared" si="39"/>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40"/>
        <v>0</v>
      </c>
      <c r="Q616" s="698">
        <f t="shared" si="39"/>
        <v>1</v>
      </c>
    </row>
    <row r="617" spans="1:17" hidden="1" x14ac:dyDescent="0.55000000000000004">
      <c r="A617" s="699"/>
      <c r="B617" s="700" t="str">
        <f>+B607</f>
        <v>ZK113.K295.C042</v>
      </c>
      <c r="C617" s="724">
        <f>+'Running Costs'!C51</f>
        <v>0</v>
      </c>
      <c r="D617" s="724">
        <f>+'Running Costs'!D51</f>
        <v>0</v>
      </c>
      <c r="E617" s="738">
        <f>+'Running Costs'!G51</f>
        <v>0</v>
      </c>
      <c r="F617" s="727"/>
      <c r="G617" s="727"/>
      <c r="H617" s="727"/>
      <c r="I617" s="727"/>
      <c r="J617" s="727"/>
      <c r="K617" s="728">
        <f t="shared" si="40"/>
        <v>0</v>
      </c>
      <c r="Q617" s="698">
        <f t="shared" si="39"/>
        <v>1</v>
      </c>
    </row>
    <row r="618" spans="1:17" hidden="1" x14ac:dyDescent="0.55000000000000004">
      <c r="A618" s="739"/>
      <c r="B618" s="740"/>
      <c r="C618" s="743" t="s">
        <v>301</v>
      </c>
      <c r="D618" s="743"/>
      <c r="E618" s="738"/>
      <c r="F618" s="720">
        <v>0</v>
      </c>
      <c r="G618" s="720">
        <v>0</v>
      </c>
      <c r="H618" s="720">
        <f>+IFERROR(VLOOKUP($B617,'[1]Sum table'!$A:$F,6,FALSE),0)</f>
        <v>0</v>
      </c>
      <c r="I618" s="720"/>
      <c r="J618" s="720">
        <f>+IFERROR(VLOOKUP($B617,'[1]Sum table'!$A:$G,7,FALSE),0)</f>
        <v>0</v>
      </c>
      <c r="K618" s="721"/>
      <c r="Q618" s="698">
        <f t="shared" si="39"/>
        <v>1</v>
      </c>
    </row>
    <row r="619" spans="1:17" hidden="1" x14ac:dyDescent="0.55000000000000004">
      <c r="A619" s="722" t="s">
        <v>237</v>
      </c>
      <c r="B619" s="715" t="str">
        <f>+'Admin &amp; Misc'!B8</f>
        <v>ZK114.K299.C042</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9"/>
        <v>1</v>
      </c>
    </row>
    <row r="620" spans="1:17" hidden="1" x14ac:dyDescent="0.55000000000000004">
      <c r="A620" s="699"/>
      <c r="B620" s="700"/>
      <c r="C620" s="724">
        <f>+'Admin &amp; Misc'!C9</f>
        <v>0</v>
      </c>
      <c r="D620" s="724" t="str">
        <f>+'Admin &amp; Misc'!D9</f>
        <v xml:space="preserve">Adjustment as no agreement </v>
      </c>
      <c r="E620" s="726">
        <f>+'Admin &amp; Misc'!G9</f>
        <v>0</v>
      </c>
      <c r="F620" s="701"/>
      <c r="G620" s="701"/>
      <c r="H620" s="701"/>
      <c r="I620" s="701"/>
      <c r="J620" s="701"/>
      <c r="K620" s="706">
        <f t="shared" ref="K620:K635" si="41">+E620-F620-G620-J620</f>
        <v>0</v>
      </c>
      <c r="Q620" s="698">
        <f t="shared" si="39"/>
        <v>1</v>
      </c>
    </row>
    <row r="621" spans="1:17" hidden="1" x14ac:dyDescent="0.55000000000000004">
      <c r="A621" s="699"/>
      <c r="B621" s="700"/>
      <c r="C621" s="724">
        <f>+'Admin &amp; Misc'!C10</f>
        <v>0</v>
      </c>
      <c r="D621" s="724" t="str">
        <f>+'Admin &amp; Misc'!D10</f>
        <v>with RIBA yet - SK</v>
      </c>
      <c r="E621" s="738">
        <f>+'Admin &amp; Misc'!G10</f>
        <v>0</v>
      </c>
      <c r="F621" s="720"/>
      <c r="G621" s="720"/>
      <c r="H621" s="720"/>
      <c r="I621" s="720"/>
      <c r="J621" s="720"/>
      <c r="K621" s="728">
        <f t="shared" si="41"/>
        <v>0</v>
      </c>
      <c r="Q621" s="698">
        <f t="shared" si="39"/>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1"/>
        <v>0</v>
      </c>
      <c r="Q622" s="698">
        <f t="shared" si="39"/>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1"/>
        <v>0</v>
      </c>
      <c r="Q623" s="698">
        <f t="shared" si="39"/>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1"/>
        <v>0</v>
      </c>
      <c r="Q624" s="698">
        <f t="shared" si="39"/>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1"/>
        <v>0</v>
      </c>
      <c r="Q625" s="698">
        <f t="shared" si="39"/>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1"/>
        <v>0</v>
      </c>
      <c r="Q626" s="698">
        <f t="shared" si="39"/>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1"/>
        <v>0</v>
      </c>
      <c r="Q627" s="698">
        <f t="shared" si="39"/>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1"/>
        <v>0</v>
      </c>
      <c r="Q628" s="698">
        <f t="shared" si="39"/>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1"/>
        <v>0</v>
      </c>
      <c r="Q629" s="698">
        <f t="shared" si="39"/>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1"/>
        <v>0</v>
      </c>
      <c r="Q630" s="698">
        <f t="shared" si="39"/>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1"/>
        <v>0</v>
      </c>
      <c r="Q631" s="698">
        <f t="shared" si="39"/>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1"/>
        <v>0</v>
      </c>
      <c r="Q632" s="698">
        <f t="shared" si="39"/>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1"/>
        <v>0</v>
      </c>
      <c r="Q633" s="698">
        <f t="shared" si="39"/>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1"/>
        <v>0</v>
      </c>
      <c r="Q634" s="698">
        <f t="shared" si="39"/>
        <v>1</v>
      </c>
    </row>
    <row r="635" spans="1:17" hidden="1" x14ac:dyDescent="0.55000000000000004">
      <c r="A635" s="699"/>
      <c r="B635" s="700" t="str">
        <f>+B619</f>
        <v>ZK114.K299.C042</v>
      </c>
      <c r="C635" s="724">
        <f>+'Admin &amp; Misc'!C24</f>
        <v>0</v>
      </c>
      <c r="D635" s="724">
        <f>+'Admin &amp; Misc'!D24</f>
        <v>0</v>
      </c>
      <c r="E635" s="738">
        <f>+'Admin &amp; Misc'!G24</f>
        <v>0</v>
      </c>
      <c r="F635" s="720"/>
      <c r="G635" s="720"/>
      <c r="H635" s="720"/>
      <c r="I635" s="720"/>
      <c r="J635" s="720"/>
      <c r="K635" s="728">
        <f t="shared" si="41"/>
        <v>0</v>
      </c>
      <c r="Q635" s="698">
        <f t="shared" si="39"/>
        <v>1</v>
      </c>
    </row>
    <row r="636" spans="1:17" hidden="1" x14ac:dyDescent="0.55000000000000004">
      <c r="A636" s="739"/>
      <c r="B636" s="740"/>
      <c r="C636" s="741" t="s">
        <v>301</v>
      </c>
      <c r="D636" s="741"/>
      <c r="E636" s="742"/>
      <c r="F636" s="720">
        <v>0</v>
      </c>
      <c r="G636" s="720">
        <v>0</v>
      </c>
      <c r="H636" s="720">
        <f>+IFERROR(VLOOKUP($B635,'[1]Sum table'!$A:$F,6,FALSE),0)</f>
        <v>0</v>
      </c>
      <c r="I636" s="720"/>
      <c r="J636" s="720">
        <f>+IFERROR(VLOOKUP($B635,'[1]Sum table'!$A:$G,7,FALSE),0)</f>
        <v>0</v>
      </c>
      <c r="K636" s="721"/>
      <c r="Q636" s="698">
        <f t="shared" si="39"/>
        <v>1</v>
      </c>
    </row>
    <row r="637" spans="1:17" hidden="1" x14ac:dyDescent="0.55000000000000004">
      <c r="A637" s="722" t="s">
        <v>239</v>
      </c>
      <c r="B637" s="715" t="str">
        <f>+'Admin &amp; Misc'!B26</f>
        <v>ZK114.K130.C042</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9"/>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9"/>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9"/>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9"/>
        <v>1</v>
      </c>
    </row>
    <row r="641" spans="1:17" hidden="1" x14ac:dyDescent="0.55000000000000004">
      <c r="A641" s="699"/>
      <c r="B641" s="700" t="str">
        <f>+B637</f>
        <v>ZK114.K130.C042</v>
      </c>
      <c r="C641" s="724">
        <f>+'Admin &amp; Misc'!C30</f>
        <v>0</v>
      </c>
      <c r="D641" s="724">
        <f>+'Admin &amp; Misc'!D30</f>
        <v>0</v>
      </c>
      <c r="E641" s="738">
        <f>+'Admin &amp; Misc'!G30</f>
        <v>0</v>
      </c>
      <c r="F641" s="727"/>
      <c r="G641" s="727"/>
      <c r="H641" s="727"/>
      <c r="I641" s="727"/>
      <c r="J641" s="727"/>
      <c r="K641" s="728">
        <f>+E641-F641-G641-J641</f>
        <v>0</v>
      </c>
      <c r="Q641" s="698">
        <f t="shared" si="39"/>
        <v>1</v>
      </c>
    </row>
    <row r="642" spans="1:17" ht="14.7" hidden="1" thickBot="1" x14ac:dyDescent="0.6">
      <c r="A642" s="746"/>
      <c r="B642" s="747"/>
      <c r="C642" s="748" t="s">
        <v>301</v>
      </c>
      <c r="D642" s="748"/>
      <c r="E642" s="749"/>
      <c r="F642" s="735">
        <v>0</v>
      </c>
      <c r="G642" s="735">
        <v>0</v>
      </c>
      <c r="H642" s="735">
        <f>+IFERROR(VLOOKUP($B641,'[1]Sum table'!$A:$F,6,FALSE),0)</f>
        <v>0</v>
      </c>
      <c r="I642" s="735"/>
      <c r="J642" s="735">
        <f>+IFERROR(VLOOKUP($B641,'[1]Sum table'!$A:$G,7,FALSE),0)</f>
        <v>0</v>
      </c>
      <c r="K642" s="736"/>
      <c r="Q642" s="698">
        <f t="shared" si="39"/>
        <v>1</v>
      </c>
    </row>
    <row r="643" spans="1:17" ht="14.7" thickBot="1" x14ac:dyDescent="0.6">
      <c r="F643" s="211"/>
      <c r="G643" s="211"/>
      <c r="H643" s="211"/>
      <c r="I643" s="211"/>
      <c r="J643" s="211"/>
      <c r="K643" s="211"/>
      <c r="Q643" s="698"/>
    </row>
    <row r="644" spans="1:17" ht="14.7" thickBot="1" x14ac:dyDescent="0.6">
      <c r="C644" s="750" t="s">
        <v>5061</v>
      </c>
      <c r="D644" s="751"/>
      <c r="E644" s="707">
        <f>+(SUM(E9:E642)/2)+E8</f>
        <v>65500</v>
      </c>
      <c r="F644" s="707">
        <f>+(SUM(F9:F620)/2)+F8</f>
        <v>0</v>
      </c>
      <c r="G644" s="707">
        <f>+(SUM(G9:G620)/2)+G8</f>
        <v>0</v>
      </c>
      <c r="H644" s="707">
        <f>+(SUM(H9:H620)/2)+H8</f>
        <v>21465.729999999996</v>
      </c>
      <c r="I644" s="752">
        <f>+E644-F644-G644-H644</f>
        <v>44034.270000000004</v>
      </c>
      <c r="J644" s="707">
        <f>+(SUM(J9:J620)/2)+J8</f>
        <v>330</v>
      </c>
      <c r="K644" s="753">
        <f>+I644-J644</f>
        <v>43704.270000000004</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B23" sqref="B23"/>
      <selection pane="topRight" activeCell="B23" sqref="B23"/>
      <selection pane="bottomLeft" activeCell="B23" sqref="B23"/>
      <selection pane="bottomRight" activeCell="AQ10" sqref="AQ10"/>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3" width="7.41796875" style="489" hidden="1" customWidth="1"/>
    <col min="34"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RIBA Competition</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C042</v>
      </c>
      <c r="F3" s="521"/>
      <c r="G3" s="521"/>
      <c r="H3" s="855" t="str">
        <f>IF(G66&gt;E66,"Budget Revisions add cost.",":)")</f>
        <v>:)</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IF(BA66&lt;0,"Actual plus expected cost is more than forecast",":)")</f>
        <v>:)</v>
      </c>
      <c r="I4" s="855"/>
      <c r="J4" s="855"/>
      <c r="K4" s="855"/>
      <c r="L4" s="855"/>
      <c r="M4" s="856"/>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5133</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5122</v>
      </c>
      <c r="AD7" s="541" t="str">
        <f>+'Cash flow summary'!Q7</f>
        <v>Jan 17</v>
      </c>
      <c r="AE7" s="541" t="str">
        <f>+'Cash flow summary'!R7</f>
        <v>Feb 17</v>
      </c>
      <c r="AF7" s="544" t="s">
        <v>5123</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ZK101.K207.C042</v>
      </c>
      <c r="C8" s="167" t="s">
        <v>83</v>
      </c>
      <c r="D8" s="168"/>
      <c r="E8" s="203">
        <f t="shared" ref="E8:L8" si="0">SUM(E9:E24)</f>
        <v>50500</v>
      </c>
      <c r="F8" s="321">
        <f t="shared" si="0"/>
        <v>-500</v>
      </c>
      <c r="G8" s="203">
        <f t="shared" si="0"/>
        <v>50000</v>
      </c>
      <c r="H8" s="229">
        <f t="shared" si="0"/>
        <v>49999.88</v>
      </c>
      <c r="I8" s="203">
        <f t="shared" si="0"/>
        <v>0</v>
      </c>
      <c r="J8" s="321">
        <f>SUM(J9:J24)</f>
        <v>0</v>
      </c>
      <c r="K8" s="203">
        <f t="shared" si="0"/>
        <v>0</v>
      </c>
      <c r="L8" s="219">
        <f t="shared" si="0"/>
        <v>0</v>
      </c>
      <c r="M8" s="219"/>
      <c r="N8" s="198">
        <f t="shared" ref="N8:AE8" si="1">SUM(N9:N24)</f>
        <v>0</v>
      </c>
      <c r="O8" s="198">
        <f t="shared" si="1"/>
        <v>0</v>
      </c>
      <c r="P8" s="198">
        <f t="shared" si="1"/>
        <v>50.88</v>
      </c>
      <c r="Q8" s="198">
        <f t="shared" si="1"/>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2">SUM(AF9:AF24)</f>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57225</v>
      </c>
      <c r="AP8" s="200">
        <f t="shared" si="2"/>
        <v>0</v>
      </c>
      <c r="AQ8" s="200">
        <f t="shared" si="2"/>
        <v>-7276</v>
      </c>
      <c r="AR8" s="398">
        <f t="shared" si="2"/>
        <v>0</v>
      </c>
      <c r="AS8" s="200">
        <f t="shared" si="2"/>
        <v>0</v>
      </c>
      <c r="AT8" s="200">
        <f t="shared" si="2"/>
        <v>0</v>
      </c>
      <c r="AU8" s="200">
        <f t="shared" si="2"/>
        <v>0</v>
      </c>
      <c r="AV8" s="200">
        <f t="shared" si="2"/>
        <v>0</v>
      </c>
      <c r="AW8" s="200">
        <f t="shared" si="2"/>
        <v>0</v>
      </c>
      <c r="AX8" s="200">
        <f t="shared" si="2"/>
        <v>0</v>
      </c>
      <c r="AY8" s="198">
        <f t="shared" ref="AY8:AY40" si="3">SUM(R8:AX8)</f>
        <v>49949</v>
      </c>
      <c r="AZ8" s="200">
        <f t="shared" ref="AZ8:AZ40" si="4">+AY8+N8</f>
        <v>49949</v>
      </c>
      <c r="BA8" s="440">
        <f t="shared" ref="BA8:BA40" si="5">+G8-AZ8</f>
        <v>51</v>
      </c>
    </row>
    <row r="9" spans="1:54" s="4" customFormat="1" ht="15" customHeight="1" x14ac:dyDescent="0.5">
      <c r="A9" s="150"/>
      <c r="B9" s="459"/>
      <c r="C9" s="755"/>
      <c r="D9" s="756" t="s">
        <v>5134</v>
      </c>
      <c r="E9" s="249">
        <f>36500+14000</f>
        <v>50500</v>
      </c>
      <c r="F9" s="370">
        <f t="shared" ref="F9:F61" si="6">-E9+G9</f>
        <v>-500</v>
      </c>
      <c r="G9" s="249">
        <v>50000</v>
      </c>
      <c r="H9" s="572">
        <f t="shared" ref="H9:H24" si="7">SUM(N9:AX9)</f>
        <v>49949</v>
      </c>
      <c r="I9" s="221"/>
      <c r="J9" s="370">
        <f t="shared" ref="J9:J61" si="8">-I9+K9</f>
        <v>0</v>
      </c>
      <c r="K9" s="249">
        <v>0</v>
      </c>
      <c r="L9" s="222"/>
      <c r="M9" s="249"/>
      <c r="N9" s="235"/>
      <c r="O9" s="220"/>
      <c r="P9" s="220"/>
      <c r="Q9" s="220"/>
      <c r="R9" s="253"/>
      <c r="S9" s="250"/>
      <c r="T9" s="400"/>
      <c r="U9" s="395"/>
      <c r="V9" s="250"/>
      <c r="W9" s="250"/>
      <c r="X9" s="250"/>
      <c r="Y9" s="250"/>
      <c r="Z9" s="250"/>
      <c r="AA9" s="250"/>
      <c r="AB9" s="250"/>
      <c r="AC9" s="250"/>
      <c r="AD9" s="250"/>
      <c r="AE9" s="250">
        <f>7500-7500</f>
        <v>0</v>
      </c>
      <c r="AF9" s="400"/>
      <c r="AG9" s="395"/>
      <c r="AH9" s="250"/>
      <c r="AI9" s="250"/>
      <c r="AJ9" s="250"/>
      <c r="AK9" s="250"/>
      <c r="AL9" s="250"/>
      <c r="AM9" s="250"/>
      <c r="AN9" s="250"/>
      <c r="AO9" s="250">
        <v>57225</v>
      </c>
      <c r="AP9" s="250"/>
      <c r="AQ9" s="250">
        <v>-7276</v>
      </c>
      <c r="AR9" s="400"/>
      <c r="AS9" s="395"/>
      <c r="AT9" s="250"/>
      <c r="AU9" s="250"/>
      <c r="AV9" s="250"/>
      <c r="AW9" s="250"/>
      <c r="AX9" s="250"/>
      <c r="AY9" s="248">
        <f t="shared" si="3"/>
        <v>49949</v>
      </c>
      <c r="AZ9" s="244">
        <f t="shared" si="4"/>
        <v>49949</v>
      </c>
      <c r="BA9" s="553">
        <f t="shared" si="5"/>
        <v>51</v>
      </c>
    </row>
    <row r="10" spans="1:54" s="4" customFormat="1" ht="15" customHeight="1" x14ac:dyDescent="0.5">
      <c r="A10" s="150"/>
      <c r="B10" s="459"/>
      <c r="C10" s="262"/>
      <c r="D10" s="373"/>
      <c r="E10" s="256"/>
      <c r="F10" s="370">
        <f t="shared" si="6"/>
        <v>0</v>
      </c>
      <c r="G10" s="256"/>
      <c r="H10" s="572">
        <f t="shared" si="7"/>
        <v>0</v>
      </c>
      <c r="I10" s="224"/>
      <c r="J10" s="370">
        <f t="shared" si="8"/>
        <v>0</v>
      </c>
      <c r="K10" s="249">
        <v>0</v>
      </c>
      <c r="L10" s="225"/>
      <c r="M10" s="249"/>
      <c r="N10" s="223"/>
      <c r="O10" s="223"/>
      <c r="P10" s="223"/>
      <c r="Q10" s="223"/>
      <c r="R10" s="253"/>
      <c r="S10" s="250"/>
      <c r="T10" s="400"/>
      <c r="U10" s="395"/>
      <c r="V10" s="250"/>
      <c r="W10" s="250"/>
      <c r="X10" s="250"/>
      <c r="Y10" s="250"/>
      <c r="Z10" s="250"/>
      <c r="AA10" s="250"/>
      <c r="AB10" s="250"/>
      <c r="AC10" s="250"/>
      <c r="AD10" s="250"/>
      <c r="AE10" s="250">
        <f>5000-5000</f>
        <v>0</v>
      </c>
      <c r="AF10" s="400"/>
      <c r="AG10" s="395"/>
      <c r="AH10" s="250"/>
      <c r="AI10" s="250"/>
      <c r="AJ10" s="250"/>
      <c r="AK10" s="250"/>
      <c r="AL10" s="250"/>
      <c r="AM10" s="250"/>
      <c r="AN10" s="250"/>
      <c r="AO10" s="250"/>
      <c r="AP10" s="250"/>
      <c r="AQ10" s="250"/>
      <c r="AR10" s="400"/>
      <c r="AS10" s="395"/>
      <c r="AT10" s="250"/>
      <c r="AU10" s="250"/>
      <c r="AV10" s="250"/>
      <c r="AW10" s="250"/>
      <c r="AX10" s="250"/>
      <c r="AY10" s="248">
        <f t="shared" si="3"/>
        <v>0</v>
      </c>
      <c r="AZ10" s="244">
        <f t="shared" si="4"/>
        <v>0</v>
      </c>
      <c r="BA10" s="553">
        <f t="shared" si="5"/>
        <v>0</v>
      </c>
    </row>
    <row r="11" spans="1:54" s="4" customFormat="1" ht="15" customHeight="1" x14ac:dyDescent="0.5">
      <c r="A11" s="150"/>
      <c r="B11" s="459"/>
      <c r="C11" s="262"/>
      <c r="D11" s="373"/>
      <c r="E11" s="256"/>
      <c r="F11" s="370">
        <f t="shared" si="6"/>
        <v>0</v>
      </c>
      <c r="G11" s="256"/>
      <c r="H11" s="572">
        <f t="shared" si="7"/>
        <v>0</v>
      </c>
      <c r="I11" s="224"/>
      <c r="J11" s="370">
        <f t="shared" si="8"/>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3"/>
        <v>0</v>
      </c>
      <c r="AZ11" s="244">
        <f t="shared" si="4"/>
        <v>0</v>
      </c>
      <c r="BA11" s="553">
        <f t="shared" si="5"/>
        <v>0</v>
      </c>
    </row>
    <row r="12" spans="1:54" s="4" customFormat="1" ht="15" customHeight="1" x14ac:dyDescent="0.5">
      <c r="A12" s="150"/>
      <c r="B12" s="459"/>
      <c r="C12" s="262"/>
      <c r="D12" s="373"/>
      <c r="E12" s="256"/>
      <c r="F12" s="370">
        <f t="shared" si="6"/>
        <v>0</v>
      </c>
      <c r="G12" s="256"/>
      <c r="H12" s="572">
        <f t="shared" si="7"/>
        <v>0</v>
      </c>
      <c r="I12" s="224"/>
      <c r="J12" s="370">
        <f t="shared" si="8"/>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3"/>
        <v>0</v>
      </c>
      <c r="AZ12" s="244">
        <f t="shared" si="4"/>
        <v>0</v>
      </c>
      <c r="BA12" s="553">
        <f t="shared" si="5"/>
        <v>0</v>
      </c>
    </row>
    <row r="13" spans="1:54"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3"/>
        <v>0</v>
      </c>
      <c r="AZ13" s="244">
        <f t="shared" si="4"/>
        <v>0</v>
      </c>
      <c r="BA13" s="553">
        <f t="shared" si="5"/>
        <v>0</v>
      </c>
    </row>
    <row r="14" spans="1:54"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3"/>
        <v>0</v>
      </c>
      <c r="AZ14" s="244">
        <f t="shared" si="4"/>
        <v>0</v>
      </c>
      <c r="BA14" s="553">
        <f t="shared" si="5"/>
        <v>0</v>
      </c>
    </row>
    <row r="15" spans="1:54"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3"/>
        <v>0</v>
      </c>
      <c r="AZ15" s="244">
        <f t="shared" si="4"/>
        <v>0</v>
      </c>
      <c r="BA15" s="553">
        <f t="shared" si="5"/>
        <v>0</v>
      </c>
    </row>
    <row r="16" spans="1:54"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3"/>
        <v>0</v>
      </c>
      <c r="AZ16" s="244">
        <f t="shared" si="4"/>
        <v>0</v>
      </c>
      <c r="BA16" s="553">
        <f t="shared" si="5"/>
        <v>0</v>
      </c>
    </row>
    <row r="17" spans="1:53"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3"/>
        <v>0</v>
      </c>
      <c r="AZ17" s="244">
        <f t="shared" si="4"/>
        <v>0</v>
      </c>
      <c r="BA17" s="553">
        <f t="shared" si="5"/>
        <v>0</v>
      </c>
    </row>
    <row r="18" spans="1:53"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3"/>
        <v>0</v>
      </c>
      <c r="AZ18" s="244">
        <f t="shared" si="4"/>
        <v>0</v>
      </c>
      <c r="BA18" s="553">
        <f t="shared" si="5"/>
        <v>0</v>
      </c>
    </row>
    <row r="19" spans="1:53"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3"/>
        <v>0</v>
      </c>
      <c r="AZ19" s="244">
        <f t="shared" si="4"/>
        <v>0</v>
      </c>
      <c r="BA19" s="553">
        <f t="shared" si="5"/>
        <v>0</v>
      </c>
    </row>
    <row r="20" spans="1:53"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3"/>
        <v>0</v>
      </c>
      <c r="AZ20" s="244">
        <f t="shared" si="4"/>
        <v>0</v>
      </c>
      <c r="BA20" s="553">
        <f t="shared" si="5"/>
        <v>0</v>
      </c>
    </row>
    <row r="21" spans="1:53"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3"/>
        <v>0</v>
      </c>
      <c r="AZ21" s="244">
        <f t="shared" si="4"/>
        <v>0</v>
      </c>
      <c r="BA21" s="553">
        <f t="shared" si="5"/>
        <v>0</v>
      </c>
    </row>
    <row r="22" spans="1:53"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3"/>
        <v>0</v>
      </c>
      <c r="AZ22" s="244">
        <f t="shared" si="4"/>
        <v>0</v>
      </c>
      <c r="BA22" s="553">
        <f t="shared" si="5"/>
        <v>0</v>
      </c>
    </row>
    <row r="23" spans="1:53" s="4" customFormat="1" ht="15" customHeight="1" x14ac:dyDescent="0.5">
      <c r="A23" s="150"/>
      <c r="B23" s="459" t="str">
        <f>+B8</f>
        <v>ZK101.K207.C042</v>
      </c>
      <c r="C23" s="262"/>
      <c r="D23" s="262"/>
      <c r="E23" s="256"/>
      <c r="F23" s="370">
        <f t="shared" si="6"/>
        <v>0</v>
      </c>
      <c r="G23" s="256"/>
      <c r="H23" s="572">
        <f t="shared" si="7"/>
        <v>0</v>
      </c>
      <c r="I23" s="224"/>
      <c r="J23" s="370">
        <f t="shared" si="8"/>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3"/>
        <v>0</v>
      </c>
      <c r="AZ23" s="244">
        <f t="shared" si="4"/>
        <v>0</v>
      </c>
      <c r="BA23" s="553">
        <f t="shared" si="5"/>
        <v>0</v>
      </c>
    </row>
    <row r="24" spans="1:53" s="4" customFormat="1" ht="15" customHeight="1" thickBot="1" x14ac:dyDescent="0.6">
      <c r="A24" s="170"/>
      <c r="B24" s="460"/>
      <c r="C24" s="280" t="s">
        <v>301</v>
      </c>
      <c r="D24" s="280"/>
      <c r="E24" s="277"/>
      <c r="F24" s="370">
        <f t="shared" si="6"/>
        <v>0</v>
      </c>
      <c r="G24" s="277"/>
      <c r="H24" s="579">
        <f t="shared" si="7"/>
        <v>50.88</v>
      </c>
      <c r="I24" s="227"/>
      <c r="J24" s="370">
        <f t="shared" si="8"/>
        <v>0</v>
      </c>
      <c r="K24" s="277">
        <v>0</v>
      </c>
      <c r="L24" s="228"/>
      <c r="M24" s="277"/>
      <c r="N24" s="568">
        <f>+IFERROR(VLOOKUP(B23,Sheet1!B:D,2,FALSE),0)</f>
        <v>0</v>
      </c>
      <c r="O24" s="611">
        <f>+IFERROR(VLOOKUP(B23,Sheet1!B:D,3,FALSE),0)</f>
        <v>0</v>
      </c>
      <c r="P24" s="611">
        <f>+IFERROR(VLOOKUP(B23,Sheet1!B:E,4,FALSE),0)</f>
        <v>50.88</v>
      </c>
      <c r="Q24" s="611">
        <f>+IFERROR(VLOOKUP(B23,Sheet1!B:F,5,FALSE),0)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3"/>
        <v>0</v>
      </c>
      <c r="AZ24" s="244">
        <f t="shared" si="4"/>
        <v>0</v>
      </c>
      <c r="BA24" s="553">
        <f t="shared" si="5"/>
        <v>0</v>
      </c>
    </row>
    <row r="25" spans="1:53" s="4" customFormat="1" ht="15" customHeight="1" x14ac:dyDescent="0.5">
      <c r="A25" s="195" t="s">
        <v>84</v>
      </c>
      <c r="B25" s="458" t="str">
        <f>+LEFT($E$5,5)&amp;"."&amp;A25&amp;"."&amp;$E$3</f>
        <v>ZK101.K208.C042</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c r="Q25" s="265"/>
      <c r="R25" s="265">
        <f>SUM(R26:R28)</f>
        <v>0</v>
      </c>
      <c r="S25" s="269">
        <f>SUM(S26:S28)</f>
        <v>0</v>
      </c>
      <c r="T25" s="401">
        <f t="shared" ref="T25:Z25" si="10">SUM(T26:T28)</f>
        <v>0</v>
      </c>
      <c r="U25" s="411">
        <f t="shared" si="10"/>
        <v>0</v>
      </c>
      <c r="V25" s="269">
        <f t="shared" si="10"/>
        <v>0</v>
      </c>
      <c r="W25" s="269">
        <f t="shared" si="10"/>
        <v>0</v>
      </c>
      <c r="X25" s="269">
        <f t="shared" si="10"/>
        <v>0</v>
      </c>
      <c r="Y25" s="269">
        <f t="shared" si="10"/>
        <v>0</v>
      </c>
      <c r="Z25" s="269">
        <f t="shared" si="10"/>
        <v>0</v>
      </c>
      <c r="AA25" s="269">
        <f t="shared" ref="AA25:AE25" si="11">SUM(AA26:AA28)</f>
        <v>0</v>
      </c>
      <c r="AB25" s="269">
        <f t="shared" si="11"/>
        <v>0</v>
      </c>
      <c r="AC25" s="269">
        <f t="shared" si="11"/>
        <v>0</v>
      </c>
      <c r="AD25" s="269">
        <f t="shared" si="11"/>
        <v>0</v>
      </c>
      <c r="AE25" s="269">
        <f t="shared" si="11"/>
        <v>0</v>
      </c>
      <c r="AF25" s="401">
        <f t="shared" ref="AF25" si="12">SUM(AF26:AF28)</f>
        <v>0</v>
      </c>
      <c r="AG25" s="411">
        <f t="shared" ref="AG25" si="13">SUM(AG26:AG28)</f>
        <v>0</v>
      </c>
      <c r="AH25" s="269">
        <f t="shared" ref="AH25" si="14">SUM(AH26:AH28)</f>
        <v>0</v>
      </c>
      <c r="AI25" s="269">
        <f t="shared" ref="AI25" si="15">SUM(AI26:AI28)</f>
        <v>0</v>
      </c>
      <c r="AJ25" s="269">
        <f t="shared" ref="AJ25" si="16">SUM(AJ26:AJ28)</f>
        <v>0</v>
      </c>
      <c r="AK25" s="269">
        <f t="shared" ref="AK25" si="17">SUM(AK26:AK28)</f>
        <v>0</v>
      </c>
      <c r="AL25" s="269">
        <f t="shared" ref="AL25" si="18">SUM(AL26:AL28)</f>
        <v>0</v>
      </c>
      <c r="AM25" s="269">
        <f t="shared" ref="AM25" si="19">SUM(AM26:AM28)</f>
        <v>0</v>
      </c>
      <c r="AN25" s="269">
        <f t="shared" ref="AN25" si="20">SUM(AN26:AN28)</f>
        <v>0</v>
      </c>
      <c r="AO25" s="269">
        <f t="shared" ref="AO25" si="21">SUM(AO26:AO28)</f>
        <v>0</v>
      </c>
      <c r="AP25" s="269">
        <f t="shared" ref="AP25" si="22">SUM(AP26:AP28)</f>
        <v>0</v>
      </c>
      <c r="AQ25" s="269">
        <f t="shared" ref="AQ25" si="23">SUM(AQ26:AQ28)</f>
        <v>0</v>
      </c>
      <c r="AR25" s="401">
        <f t="shared" ref="AR25" si="24">SUM(AR26:AR28)</f>
        <v>0</v>
      </c>
      <c r="AS25" s="411">
        <f t="shared" ref="AS25" si="25">SUM(AS26:AS28)</f>
        <v>0</v>
      </c>
      <c r="AT25" s="269">
        <f t="shared" ref="AT25" si="26">SUM(AT26:AT28)</f>
        <v>0</v>
      </c>
      <c r="AU25" s="269">
        <f t="shared" ref="AU25" si="27">SUM(AU26:AU28)</f>
        <v>0</v>
      </c>
      <c r="AV25" s="269">
        <f t="shared" ref="AV25" si="28">SUM(AV26:AV28)</f>
        <v>0</v>
      </c>
      <c r="AW25" s="269">
        <f t="shared" ref="AW25" si="29">SUM(AW26:AW28)</f>
        <v>0</v>
      </c>
      <c r="AX25" s="269">
        <f t="shared" ref="AX25" si="30">SUM(AX26:AX28)</f>
        <v>0</v>
      </c>
      <c r="AY25" s="441">
        <f t="shared" si="3"/>
        <v>0</v>
      </c>
      <c r="AZ25" s="442">
        <f t="shared" si="4"/>
        <v>0</v>
      </c>
      <c r="BA25" s="443">
        <f t="shared" si="5"/>
        <v>0</v>
      </c>
    </row>
    <row r="26" spans="1:53" s="4" customFormat="1" ht="15" customHeight="1" x14ac:dyDescent="0.5">
      <c r="A26" s="150"/>
      <c r="B26" s="459" t="str">
        <f>+B25</f>
        <v>ZK101.K208.C042</v>
      </c>
      <c r="C26" s="757"/>
      <c r="D26" s="273"/>
      <c r="E26" s="249"/>
      <c r="F26" s="370">
        <f t="shared" si="6"/>
        <v>0</v>
      </c>
      <c r="G26" s="249"/>
      <c r="H26" s="370">
        <f>SUM(N26:AX26)</f>
        <v>0</v>
      </c>
      <c r="I26" s="231"/>
      <c r="J26" s="370">
        <f t="shared" si="8"/>
        <v>0</v>
      </c>
      <c r="K26" s="249"/>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3"/>
        <v>0</v>
      </c>
      <c r="AZ26" s="244">
        <f t="shared" si="4"/>
        <v>0</v>
      </c>
      <c r="BA26" s="553">
        <f t="shared" si="5"/>
        <v>0</v>
      </c>
    </row>
    <row r="27" spans="1:53" s="4" customFormat="1" ht="15" customHeight="1" thickBot="1" x14ac:dyDescent="0.55000000000000004">
      <c r="A27" s="150"/>
      <c r="B27" s="459"/>
      <c r="C27" s="758"/>
      <c r="D27" s="342"/>
      <c r="E27" s="256"/>
      <c r="F27" s="370">
        <f t="shared" si="6"/>
        <v>0</v>
      </c>
      <c r="G27" s="256"/>
      <c r="H27" s="370">
        <f>SUM(N27:AX27)</f>
        <v>0</v>
      </c>
      <c r="I27" s="233"/>
      <c r="J27" s="370">
        <f t="shared" si="8"/>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301</v>
      </c>
      <c r="D28" s="274"/>
      <c r="E28" s="277"/>
      <c r="F28" s="370">
        <f t="shared" si="6"/>
        <v>0</v>
      </c>
      <c r="G28" s="277">
        <v>0</v>
      </c>
      <c r="H28" s="370">
        <f>SUM(N28:AX28)</f>
        <v>0</v>
      </c>
      <c r="I28" s="227"/>
      <c r="J28" s="370">
        <f t="shared" si="8"/>
        <v>0</v>
      </c>
      <c r="K28" s="277">
        <v>0</v>
      </c>
      <c r="L28" s="228"/>
      <c r="M28" s="277"/>
      <c r="N28" s="568">
        <f>+IFERROR(VLOOKUP(B26,Sheet1!B:D,2,FALSE),0)</f>
        <v>0</v>
      </c>
      <c r="O28" s="572">
        <f>+IFERROR(VLOOKUP(B26,Sheet1!B:D,3,FALSE)+VLOOKUP(B26,Sheet1!B:E,4,FALSE),0)</f>
        <v>0</v>
      </c>
      <c r="P28" s="572"/>
      <c r="Q28" s="572"/>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3"/>
        <v>0</v>
      </c>
      <c r="AZ28" s="244">
        <f t="shared" si="4"/>
        <v>0</v>
      </c>
      <c r="BA28" s="553">
        <f t="shared" si="5"/>
        <v>0</v>
      </c>
    </row>
    <row r="29" spans="1:53" s="4" customFormat="1" ht="15" customHeight="1" x14ac:dyDescent="0.5">
      <c r="A29" s="195" t="s">
        <v>86</v>
      </c>
      <c r="B29" s="458" t="str">
        <f>+LEFT($E$5,5)&amp;"."&amp;A29&amp;"."&amp;$E$3</f>
        <v>ZK101.K209.C042</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c r="Q29" s="265"/>
      <c r="R29" s="265">
        <f>SUM(R30:R31)</f>
        <v>0</v>
      </c>
      <c r="S29" s="269">
        <f>SUM(S30:S31)</f>
        <v>0</v>
      </c>
      <c r="T29" s="401">
        <f t="shared" ref="T29:Z29" si="32">SUM(T30:T31)</f>
        <v>0</v>
      </c>
      <c r="U29" s="411">
        <f t="shared" si="32"/>
        <v>0</v>
      </c>
      <c r="V29" s="269">
        <f t="shared" si="32"/>
        <v>0</v>
      </c>
      <c r="W29" s="269">
        <f t="shared" si="32"/>
        <v>0</v>
      </c>
      <c r="X29" s="269">
        <f t="shared" si="32"/>
        <v>0</v>
      </c>
      <c r="Y29" s="269">
        <f t="shared" si="32"/>
        <v>0</v>
      </c>
      <c r="Z29" s="269">
        <f t="shared" si="32"/>
        <v>0</v>
      </c>
      <c r="AA29" s="269">
        <f t="shared" ref="AA29:AE29" si="33">SUM(AA30:AA31)</f>
        <v>0</v>
      </c>
      <c r="AB29" s="269">
        <f t="shared" si="33"/>
        <v>0</v>
      </c>
      <c r="AC29" s="269">
        <f t="shared" si="33"/>
        <v>0</v>
      </c>
      <c r="AD29" s="269">
        <f t="shared" si="33"/>
        <v>0</v>
      </c>
      <c r="AE29" s="269">
        <f t="shared" si="33"/>
        <v>0</v>
      </c>
      <c r="AF29" s="401">
        <f t="shared" ref="AF29" si="34">SUM(AF30:AF31)</f>
        <v>0</v>
      </c>
      <c r="AG29" s="411">
        <f t="shared" ref="AG29" si="35">SUM(AG30:AG31)</f>
        <v>0</v>
      </c>
      <c r="AH29" s="269">
        <f t="shared" ref="AH29" si="36">SUM(AH30:AH31)</f>
        <v>0</v>
      </c>
      <c r="AI29" s="269">
        <f t="shared" ref="AI29" si="37">SUM(AI30:AI31)</f>
        <v>0</v>
      </c>
      <c r="AJ29" s="269">
        <f t="shared" ref="AJ29" si="38">SUM(AJ30:AJ31)</f>
        <v>0</v>
      </c>
      <c r="AK29" s="269">
        <f t="shared" ref="AK29" si="39">SUM(AK30:AK31)</f>
        <v>0</v>
      </c>
      <c r="AL29" s="269">
        <f t="shared" ref="AL29" si="40">SUM(AL30:AL31)</f>
        <v>0</v>
      </c>
      <c r="AM29" s="269">
        <f t="shared" ref="AM29" si="41">SUM(AM30:AM31)</f>
        <v>0</v>
      </c>
      <c r="AN29" s="269">
        <f t="shared" ref="AN29" si="42">SUM(AN30:AN31)</f>
        <v>0</v>
      </c>
      <c r="AO29" s="269">
        <f t="shared" ref="AO29" si="43">SUM(AO30:AO31)</f>
        <v>0</v>
      </c>
      <c r="AP29" s="269">
        <f t="shared" ref="AP29" si="44">SUM(AP30:AP31)</f>
        <v>0</v>
      </c>
      <c r="AQ29" s="269">
        <f t="shared" ref="AQ29" si="45">SUM(AQ30:AQ31)</f>
        <v>0</v>
      </c>
      <c r="AR29" s="401">
        <f t="shared" ref="AR29" si="46">SUM(AR30:AR31)</f>
        <v>0</v>
      </c>
      <c r="AS29" s="411">
        <f t="shared" ref="AS29" si="47">SUM(AS30:AS31)</f>
        <v>0</v>
      </c>
      <c r="AT29" s="269">
        <f t="shared" ref="AT29" si="48">SUM(AT30:AT31)</f>
        <v>0</v>
      </c>
      <c r="AU29" s="269">
        <f t="shared" ref="AU29" si="49">SUM(AU30:AU31)</f>
        <v>0</v>
      </c>
      <c r="AV29" s="269">
        <f t="shared" ref="AV29" si="50">SUM(AV30:AV31)</f>
        <v>0</v>
      </c>
      <c r="AW29" s="269">
        <f t="shared" ref="AW29" si="51">SUM(AW30:AW31)</f>
        <v>0</v>
      </c>
      <c r="AX29" s="269">
        <f t="shared" ref="AX29" si="52">SUM(AX30:AX31)</f>
        <v>0</v>
      </c>
      <c r="AY29" s="441">
        <f t="shared" si="3"/>
        <v>0</v>
      </c>
      <c r="AZ29" s="442">
        <f t="shared" si="4"/>
        <v>0</v>
      </c>
      <c r="BA29" s="443">
        <f t="shared" si="5"/>
        <v>0</v>
      </c>
    </row>
    <row r="30" spans="1:53" s="4" customFormat="1" ht="15" customHeight="1" x14ac:dyDescent="0.5">
      <c r="A30" s="150"/>
      <c r="B30" s="459" t="str">
        <f>+B29</f>
        <v>ZK101.K209.C042</v>
      </c>
      <c r="C30" s="273"/>
      <c r="D30" s="273"/>
      <c r="E30" s="249"/>
      <c r="F30" s="370">
        <f t="shared" si="6"/>
        <v>0</v>
      </c>
      <c r="G30" s="249">
        <v>0</v>
      </c>
      <c r="H30" s="370">
        <f>SUM(N30:AX30)</f>
        <v>0</v>
      </c>
      <c r="I30" s="231"/>
      <c r="J30" s="370">
        <f t="shared" si="8"/>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3"/>
        <v>0</v>
      </c>
      <c r="AZ30" s="244">
        <f t="shared" si="4"/>
        <v>0</v>
      </c>
      <c r="BA30" s="553">
        <f t="shared" si="5"/>
        <v>0</v>
      </c>
    </row>
    <row r="31" spans="1:53" s="4" customFormat="1" ht="15" customHeight="1" thickBot="1" x14ac:dyDescent="0.55000000000000004">
      <c r="A31" s="170"/>
      <c r="B31" s="460"/>
      <c r="C31" s="276" t="s">
        <v>301</v>
      </c>
      <c r="D31" s="274"/>
      <c r="E31" s="277"/>
      <c r="F31" s="370">
        <f t="shared" si="6"/>
        <v>0</v>
      </c>
      <c r="G31" s="277">
        <v>0</v>
      </c>
      <c r="H31" s="579">
        <f>SUM(N31:AX31)</f>
        <v>0</v>
      </c>
      <c r="I31" s="227"/>
      <c r="J31" s="370">
        <f t="shared" si="8"/>
        <v>0</v>
      </c>
      <c r="K31" s="277">
        <v>0</v>
      </c>
      <c r="L31" s="228"/>
      <c r="M31" s="277"/>
      <c r="N31" s="568">
        <f>+IFERROR(VLOOKUP(B30,Sheet1!B:D,2,FALSE),0)</f>
        <v>0</v>
      </c>
      <c r="O31" s="572">
        <f>+IFERROR(VLOOKUP(B30,Sheet1!B:D,3,FALSE)+VLOOKUP(B30,Sheet1!B:E,4,FALSE),0)</f>
        <v>0</v>
      </c>
      <c r="P31" s="572"/>
      <c r="Q31" s="572"/>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3"/>
        <v>0</v>
      </c>
      <c r="AZ31" s="244">
        <f t="shared" si="4"/>
        <v>0</v>
      </c>
      <c r="BA31" s="553">
        <f t="shared" si="5"/>
        <v>0</v>
      </c>
    </row>
    <row r="32" spans="1:53" s="4" customFormat="1" ht="15" customHeight="1" x14ac:dyDescent="0.5">
      <c r="A32" s="195" t="s">
        <v>88</v>
      </c>
      <c r="B32" s="458" t="str">
        <f>+LEFT($E$5,5)&amp;"."&amp;A32&amp;"."&amp;$E$3</f>
        <v>ZK101.K210.C042</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265"/>
      <c r="Q32" s="265"/>
      <c r="R32" s="369">
        <f>SUM(R33:R34)</f>
        <v>0</v>
      </c>
      <c r="S32" s="269">
        <f>SUM(S33:S34)</f>
        <v>0</v>
      </c>
      <c r="T32" s="401">
        <f t="shared" ref="T32:Z32" si="54">SUM(T33:T34)</f>
        <v>0</v>
      </c>
      <c r="U32" s="411">
        <f t="shared" si="54"/>
        <v>0</v>
      </c>
      <c r="V32" s="269">
        <f t="shared" si="54"/>
        <v>0</v>
      </c>
      <c r="W32" s="269">
        <f t="shared" si="54"/>
        <v>0</v>
      </c>
      <c r="X32" s="269">
        <f t="shared" si="54"/>
        <v>0</v>
      </c>
      <c r="Y32" s="269">
        <f t="shared" si="54"/>
        <v>0</v>
      </c>
      <c r="Z32" s="269">
        <f t="shared" si="54"/>
        <v>0</v>
      </c>
      <c r="AA32" s="269">
        <f t="shared" ref="AA32:AE32" si="55">SUM(AA33:AA34)</f>
        <v>0</v>
      </c>
      <c r="AB32" s="269">
        <f t="shared" si="55"/>
        <v>0</v>
      </c>
      <c r="AC32" s="269">
        <f t="shared" si="55"/>
        <v>0</v>
      </c>
      <c r="AD32" s="269">
        <f t="shared" si="55"/>
        <v>0</v>
      </c>
      <c r="AE32" s="269">
        <f t="shared" si="55"/>
        <v>0</v>
      </c>
      <c r="AF32" s="401">
        <f t="shared" ref="AF32" si="56">SUM(AF33:AF34)</f>
        <v>0</v>
      </c>
      <c r="AG32" s="411">
        <f t="shared" ref="AG32" si="57">SUM(AG33:AG34)</f>
        <v>0</v>
      </c>
      <c r="AH32" s="269">
        <f t="shared" ref="AH32" si="58">SUM(AH33:AH34)</f>
        <v>0</v>
      </c>
      <c r="AI32" s="269">
        <f t="shared" ref="AI32" si="59">SUM(AI33:AI34)</f>
        <v>0</v>
      </c>
      <c r="AJ32" s="269">
        <f t="shared" ref="AJ32" si="60">SUM(AJ33:AJ34)</f>
        <v>0</v>
      </c>
      <c r="AK32" s="269">
        <f t="shared" ref="AK32" si="61">SUM(AK33:AK34)</f>
        <v>0</v>
      </c>
      <c r="AL32" s="269">
        <f t="shared" ref="AL32" si="62">SUM(AL33:AL34)</f>
        <v>0</v>
      </c>
      <c r="AM32" s="269">
        <f t="shared" ref="AM32" si="63">SUM(AM33:AM34)</f>
        <v>0</v>
      </c>
      <c r="AN32" s="269">
        <f t="shared" ref="AN32" si="64">SUM(AN33:AN34)</f>
        <v>0</v>
      </c>
      <c r="AO32" s="269">
        <f t="shared" ref="AO32" si="65">SUM(AO33:AO34)</f>
        <v>0</v>
      </c>
      <c r="AP32" s="269">
        <f t="shared" ref="AP32" si="66">SUM(AP33:AP34)</f>
        <v>0</v>
      </c>
      <c r="AQ32" s="269">
        <f t="shared" ref="AQ32" si="67">SUM(AQ33:AQ34)</f>
        <v>0</v>
      </c>
      <c r="AR32" s="401">
        <f t="shared" ref="AR32" si="68">SUM(AR33:AR34)</f>
        <v>0</v>
      </c>
      <c r="AS32" s="411">
        <f t="shared" ref="AS32" si="69">SUM(AS33:AS34)</f>
        <v>0</v>
      </c>
      <c r="AT32" s="269">
        <f t="shared" ref="AT32" si="70">SUM(AT33:AT34)</f>
        <v>0</v>
      </c>
      <c r="AU32" s="269">
        <f t="shared" ref="AU32" si="71">SUM(AU33:AU34)</f>
        <v>0</v>
      </c>
      <c r="AV32" s="269">
        <f t="shared" ref="AV32" si="72">SUM(AV33:AV34)</f>
        <v>0</v>
      </c>
      <c r="AW32" s="269">
        <f t="shared" ref="AW32" si="73">SUM(AW33:AW34)</f>
        <v>0</v>
      </c>
      <c r="AX32" s="269">
        <f t="shared" ref="AX32" si="74">SUM(AX33:AX34)</f>
        <v>0</v>
      </c>
      <c r="AY32" s="441">
        <f t="shared" si="3"/>
        <v>0</v>
      </c>
      <c r="AZ32" s="442">
        <f t="shared" si="4"/>
        <v>0</v>
      </c>
      <c r="BA32" s="443">
        <f t="shared" si="5"/>
        <v>0</v>
      </c>
    </row>
    <row r="33" spans="1:53" s="4" customFormat="1" ht="15" customHeight="1" x14ac:dyDescent="0.5">
      <c r="A33" s="150"/>
      <c r="B33" s="459" t="str">
        <f>+B32</f>
        <v>ZK101.K210.C042</v>
      </c>
      <c r="C33" s="273"/>
      <c r="D33" s="273"/>
      <c r="E33" s="249"/>
      <c r="F33" s="370">
        <f t="shared" si="6"/>
        <v>0</v>
      </c>
      <c r="G33" s="249">
        <v>0</v>
      </c>
      <c r="H33" s="572">
        <f>SUM(N33:AX33)</f>
        <v>0</v>
      </c>
      <c r="I33" s="231"/>
      <c r="J33" s="370">
        <f t="shared" si="8"/>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3"/>
        <v>0</v>
      </c>
      <c r="AZ33" s="244">
        <f t="shared" si="4"/>
        <v>0</v>
      </c>
      <c r="BA33" s="553">
        <f t="shared" si="5"/>
        <v>0</v>
      </c>
    </row>
    <row r="34" spans="1:53" s="4" customFormat="1" ht="15" customHeight="1" thickBot="1" x14ac:dyDescent="0.55000000000000004">
      <c r="A34" s="169"/>
      <c r="B34" s="461"/>
      <c r="C34" s="276" t="s">
        <v>301</v>
      </c>
      <c r="D34" s="274"/>
      <c r="E34" s="277"/>
      <c r="F34" s="370">
        <f t="shared" si="6"/>
        <v>0</v>
      </c>
      <c r="G34" s="277">
        <v>0</v>
      </c>
      <c r="H34" s="579">
        <f>SUM(N34:AX34)</f>
        <v>0</v>
      </c>
      <c r="I34" s="227"/>
      <c r="J34" s="370">
        <f t="shared" si="8"/>
        <v>0</v>
      </c>
      <c r="K34" s="277">
        <v>0</v>
      </c>
      <c r="L34" s="228"/>
      <c r="M34" s="277"/>
      <c r="N34" s="568">
        <f>+IFERROR(VLOOKUP(B33,Sheet1!B:D,2,FALSE),0)</f>
        <v>0</v>
      </c>
      <c r="O34" s="572">
        <f>+IFERROR(VLOOKUP(B33,Sheet1!B:D,3,FALSE)+VLOOKUP(B33,Sheet1!B:E,4,FALSE),0)</f>
        <v>0</v>
      </c>
      <c r="P34" s="572"/>
      <c r="Q34" s="572"/>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3"/>
        <v>0</v>
      </c>
      <c r="AZ34" s="244">
        <f t="shared" si="4"/>
        <v>0</v>
      </c>
      <c r="BA34" s="553">
        <f t="shared" si="5"/>
        <v>0</v>
      </c>
    </row>
    <row r="35" spans="1:53" s="4" customFormat="1" ht="15" customHeight="1" x14ac:dyDescent="0.5">
      <c r="A35" s="195" t="s">
        <v>90</v>
      </c>
      <c r="B35" s="458" t="str">
        <f>+LEFT($E$5,5)&amp;"."&amp;A35&amp;"."&amp;$E$3</f>
        <v>ZK101.K211.C042</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265"/>
      <c r="Q35" s="265"/>
      <c r="R35" s="369">
        <f>SUM(R36:R37)</f>
        <v>0</v>
      </c>
      <c r="S35" s="269">
        <f>SUM(S36:S37)</f>
        <v>0</v>
      </c>
      <c r="T35" s="401">
        <f t="shared" ref="T35:Z35" si="76">SUM(T36:T37)</f>
        <v>0</v>
      </c>
      <c r="U35" s="411">
        <f t="shared" si="76"/>
        <v>0</v>
      </c>
      <c r="V35" s="269">
        <f t="shared" si="76"/>
        <v>0</v>
      </c>
      <c r="W35" s="269">
        <f t="shared" si="76"/>
        <v>0</v>
      </c>
      <c r="X35" s="269">
        <f t="shared" si="76"/>
        <v>0</v>
      </c>
      <c r="Y35" s="269">
        <f t="shared" si="76"/>
        <v>0</v>
      </c>
      <c r="Z35" s="269">
        <f t="shared" si="76"/>
        <v>0</v>
      </c>
      <c r="AA35" s="269">
        <f t="shared" ref="AA35:AE35" si="77">SUM(AA36:AA37)</f>
        <v>0</v>
      </c>
      <c r="AB35" s="269">
        <f t="shared" si="77"/>
        <v>0</v>
      </c>
      <c r="AC35" s="269">
        <f t="shared" si="77"/>
        <v>0</v>
      </c>
      <c r="AD35" s="269">
        <f t="shared" si="77"/>
        <v>0</v>
      </c>
      <c r="AE35" s="269">
        <f t="shared" si="77"/>
        <v>0</v>
      </c>
      <c r="AF35" s="401">
        <f t="shared" ref="AF35" si="78">SUM(AF36:AF37)</f>
        <v>0</v>
      </c>
      <c r="AG35" s="411">
        <f t="shared" ref="AG35" si="79">SUM(AG36:AG37)</f>
        <v>0</v>
      </c>
      <c r="AH35" s="269">
        <f t="shared" ref="AH35" si="80">SUM(AH36:AH37)</f>
        <v>0</v>
      </c>
      <c r="AI35" s="269">
        <f t="shared" ref="AI35" si="81">SUM(AI36:AI37)</f>
        <v>0</v>
      </c>
      <c r="AJ35" s="269">
        <f t="shared" ref="AJ35" si="82">SUM(AJ36:AJ37)</f>
        <v>0</v>
      </c>
      <c r="AK35" s="269">
        <f t="shared" ref="AK35" si="83">SUM(AK36:AK37)</f>
        <v>0</v>
      </c>
      <c r="AL35" s="269">
        <f t="shared" ref="AL35" si="84">SUM(AL36:AL37)</f>
        <v>0</v>
      </c>
      <c r="AM35" s="269">
        <f t="shared" ref="AM35" si="85">SUM(AM36:AM37)</f>
        <v>0</v>
      </c>
      <c r="AN35" s="269">
        <f t="shared" ref="AN35" si="86">SUM(AN36:AN37)</f>
        <v>0</v>
      </c>
      <c r="AO35" s="269">
        <f t="shared" ref="AO35" si="87">SUM(AO36:AO37)</f>
        <v>0</v>
      </c>
      <c r="AP35" s="269">
        <f t="shared" ref="AP35" si="88">SUM(AP36:AP37)</f>
        <v>0</v>
      </c>
      <c r="AQ35" s="269">
        <f t="shared" ref="AQ35" si="89">SUM(AQ36:AQ37)</f>
        <v>0</v>
      </c>
      <c r="AR35" s="401">
        <f t="shared" ref="AR35" si="90">SUM(AR36:AR37)</f>
        <v>0</v>
      </c>
      <c r="AS35" s="411">
        <f t="shared" ref="AS35" si="91">SUM(AS36:AS37)</f>
        <v>0</v>
      </c>
      <c r="AT35" s="269">
        <f t="shared" ref="AT35" si="92">SUM(AT36:AT37)</f>
        <v>0</v>
      </c>
      <c r="AU35" s="269">
        <f t="shared" ref="AU35" si="93">SUM(AU36:AU37)</f>
        <v>0</v>
      </c>
      <c r="AV35" s="269">
        <f t="shared" ref="AV35" si="94">SUM(AV36:AV37)</f>
        <v>0</v>
      </c>
      <c r="AW35" s="269">
        <f t="shared" ref="AW35" si="95">SUM(AW36:AW37)</f>
        <v>0</v>
      </c>
      <c r="AX35" s="269">
        <f t="shared" ref="AX35" si="96">SUM(AX36:AX37)</f>
        <v>0</v>
      </c>
      <c r="AY35" s="441">
        <f t="shared" si="3"/>
        <v>0</v>
      </c>
      <c r="AZ35" s="442">
        <f t="shared" si="4"/>
        <v>0</v>
      </c>
      <c r="BA35" s="443">
        <f t="shared" si="5"/>
        <v>0</v>
      </c>
    </row>
    <row r="36" spans="1:53" s="4" customFormat="1" ht="15" customHeight="1" x14ac:dyDescent="0.5">
      <c r="A36" s="150"/>
      <c r="B36" s="459" t="str">
        <f>+B35</f>
        <v>ZK101.K211.C042</v>
      </c>
      <c r="C36" s="273"/>
      <c r="D36" s="273"/>
      <c r="E36" s="249"/>
      <c r="F36" s="370">
        <f t="shared" si="6"/>
        <v>0</v>
      </c>
      <c r="G36" s="249">
        <v>0</v>
      </c>
      <c r="H36" s="572">
        <f>SUM(N36:AX36)</f>
        <v>0</v>
      </c>
      <c r="I36" s="231"/>
      <c r="J36" s="370">
        <f t="shared" si="8"/>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3"/>
        <v>0</v>
      </c>
      <c r="AZ36" s="244">
        <f t="shared" si="4"/>
        <v>0</v>
      </c>
      <c r="BA36" s="553">
        <f t="shared" si="5"/>
        <v>0</v>
      </c>
    </row>
    <row r="37" spans="1:53" s="4" customFormat="1" ht="15" customHeight="1" thickBot="1" x14ac:dyDescent="0.55000000000000004">
      <c r="A37" s="169"/>
      <c r="B37" s="461"/>
      <c r="C37" s="276" t="s">
        <v>301</v>
      </c>
      <c r="D37" s="274"/>
      <c r="E37" s="277"/>
      <c r="F37" s="370">
        <f t="shared" si="6"/>
        <v>0</v>
      </c>
      <c r="G37" s="277">
        <v>0</v>
      </c>
      <c r="H37" s="579">
        <f>SUM(N37:AX37)</f>
        <v>0</v>
      </c>
      <c r="I37" s="227"/>
      <c r="J37" s="370">
        <f t="shared" si="8"/>
        <v>0</v>
      </c>
      <c r="K37" s="277">
        <v>0</v>
      </c>
      <c r="L37" s="228"/>
      <c r="M37" s="277"/>
      <c r="N37" s="568">
        <f>+IFERROR(VLOOKUP(B36,Sheet1!B:D,2,FALSE),0)</f>
        <v>0</v>
      </c>
      <c r="O37" s="572">
        <f>+IFERROR(VLOOKUP(B36,Sheet1!B:D,3,FALSE)+VLOOKUP(B36,Sheet1!B:E,4,FALSE),0)</f>
        <v>0</v>
      </c>
      <c r="P37" s="572"/>
      <c r="Q37" s="572"/>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3"/>
        <v>0</v>
      </c>
      <c r="AZ37" s="244">
        <f t="shared" si="4"/>
        <v>0</v>
      </c>
      <c r="BA37" s="553">
        <f t="shared" si="5"/>
        <v>0</v>
      </c>
    </row>
    <row r="38" spans="1:53" s="4" customFormat="1" ht="15" customHeight="1" x14ac:dyDescent="0.5">
      <c r="A38" s="196" t="s">
        <v>92</v>
      </c>
      <c r="B38" s="458" t="str">
        <f>+LEFT($E$5,5)&amp;"."&amp;A38&amp;"."&amp;$E$3</f>
        <v>ZK101.K212.C042</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265"/>
      <c r="Q38" s="265"/>
      <c r="R38" s="369">
        <f>SUM(R39:R40)</f>
        <v>0</v>
      </c>
      <c r="S38" s="269">
        <f>SUM(S39:S40)</f>
        <v>0</v>
      </c>
      <c r="T38" s="401">
        <f t="shared" ref="T38:Z38" si="98">SUM(T39:T40)</f>
        <v>0</v>
      </c>
      <c r="U38" s="411">
        <f t="shared" si="98"/>
        <v>0</v>
      </c>
      <c r="V38" s="269">
        <f t="shared" si="98"/>
        <v>0</v>
      </c>
      <c r="W38" s="269">
        <f t="shared" si="98"/>
        <v>0</v>
      </c>
      <c r="X38" s="269">
        <f t="shared" si="98"/>
        <v>0</v>
      </c>
      <c r="Y38" s="269">
        <f t="shared" si="98"/>
        <v>0</v>
      </c>
      <c r="Z38" s="269">
        <f t="shared" si="98"/>
        <v>0</v>
      </c>
      <c r="AA38" s="269">
        <f t="shared" ref="AA38:AE38" si="99">SUM(AA39:AA40)</f>
        <v>0</v>
      </c>
      <c r="AB38" s="269">
        <f t="shared" si="99"/>
        <v>0</v>
      </c>
      <c r="AC38" s="269">
        <f t="shared" si="99"/>
        <v>0</v>
      </c>
      <c r="AD38" s="269">
        <f t="shared" si="99"/>
        <v>0</v>
      </c>
      <c r="AE38" s="269">
        <f t="shared" si="99"/>
        <v>0</v>
      </c>
      <c r="AF38" s="401">
        <f t="shared" ref="AF38" si="100">SUM(AF39:AF40)</f>
        <v>0</v>
      </c>
      <c r="AG38" s="411">
        <f t="shared" ref="AG38" si="101">SUM(AG39:AG40)</f>
        <v>0</v>
      </c>
      <c r="AH38" s="269">
        <f t="shared" ref="AH38" si="102">SUM(AH39:AH40)</f>
        <v>0</v>
      </c>
      <c r="AI38" s="269">
        <f t="shared" ref="AI38" si="103">SUM(AI39:AI40)</f>
        <v>0</v>
      </c>
      <c r="AJ38" s="269">
        <f t="shared" ref="AJ38" si="104">SUM(AJ39:AJ40)</f>
        <v>0</v>
      </c>
      <c r="AK38" s="269">
        <f t="shared" ref="AK38" si="105">SUM(AK39:AK40)</f>
        <v>0</v>
      </c>
      <c r="AL38" s="269">
        <f t="shared" ref="AL38" si="106">SUM(AL39:AL40)</f>
        <v>0</v>
      </c>
      <c r="AM38" s="269">
        <f t="shared" ref="AM38" si="107">SUM(AM39:AM40)</f>
        <v>0</v>
      </c>
      <c r="AN38" s="269">
        <f t="shared" ref="AN38" si="108">SUM(AN39:AN40)</f>
        <v>0</v>
      </c>
      <c r="AO38" s="269">
        <f t="shared" ref="AO38" si="109">SUM(AO39:AO40)</f>
        <v>0</v>
      </c>
      <c r="AP38" s="269">
        <f t="shared" ref="AP38" si="110">SUM(AP39:AP40)</f>
        <v>0</v>
      </c>
      <c r="AQ38" s="269">
        <f t="shared" ref="AQ38" si="111">SUM(AQ39:AQ40)</f>
        <v>0</v>
      </c>
      <c r="AR38" s="401">
        <f t="shared" ref="AR38" si="112">SUM(AR39:AR40)</f>
        <v>0</v>
      </c>
      <c r="AS38" s="411">
        <f t="shared" ref="AS38" si="113">SUM(AS39:AS40)</f>
        <v>0</v>
      </c>
      <c r="AT38" s="269">
        <f t="shared" ref="AT38" si="114">SUM(AT39:AT40)</f>
        <v>0</v>
      </c>
      <c r="AU38" s="269">
        <f t="shared" ref="AU38" si="115">SUM(AU39:AU40)</f>
        <v>0</v>
      </c>
      <c r="AV38" s="269">
        <f t="shared" ref="AV38" si="116">SUM(AV39:AV40)</f>
        <v>0</v>
      </c>
      <c r="AW38" s="269">
        <f t="shared" ref="AW38" si="117">SUM(AW39:AW40)</f>
        <v>0</v>
      </c>
      <c r="AX38" s="269">
        <f t="shared" ref="AX38" si="118">SUM(AX39:AX40)</f>
        <v>0</v>
      </c>
      <c r="AY38" s="441">
        <f t="shared" si="3"/>
        <v>0</v>
      </c>
      <c r="AZ38" s="442">
        <f t="shared" si="4"/>
        <v>0</v>
      </c>
      <c r="BA38" s="443">
        <f t="shared" si="5"/>
        <v>0</v>
      </c>
    </row>
    <row r="39" spans="1:53" s="4" customFormat="1" ht="15" customHeight="1" x14ac:dyDescent="0.5">
      <c r="A39" s="151"/>
      <c r="B39" s="463" t="str">
        <f>+B38</f>
        <v>ZK101.K212.C042</v>
      </c>
      <c r="C39" s="273"/>
      <c r="D39" s="273"/>
      <c r="E39" s="249"/>
      <c r="F39" s="370">
        <f t="shared" si="6"/>
        <v>0</v>
      </c>
      <c r="G39" s="249">
        <v>0</v>
      </c>
      <c r="H39" s="572">
        <f>SUM(N39:AX39)</f>
        <v>0</v>
      </c>
      <c r="I39" s="231"/>
      <c r="J39" s="370">
        <f t="shared" si="8"/>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3"/>
        <v>0</v>
      </c>
      <c r="AZ39" s="244">
        <f t="shared" si="4"/>
        <v>0</v>
      </c>
      <c r="BA39" s="553">
        <f t="shared" si="5"/>
        <v>0</v>
      </c>
    </row>
    <row r="40" spans="1:53" s="4" customFormat="1" ht="15" customHeight="1" thickBot="1" x14ac:dyDescent="0.55000000000000004">
      <c r="A40" s="169"/>
      <c r="B40" s="461"/>
      <c r="C40" s="276" t="s">
        <v>301</v>
      </c>
      <c r="D40" s="274"/>
      <c r="E40" s="277"/>
      <c r="F40" s="370">
        <f t="shared" si="6"/>
        <v>0</v>
      </c>
      <c r="G40" s="277">
        <v>0</v>
      </c>
      <c r="H40" s="579">
        <f>SUM(N40:AX40)</f>
        <v>0</v>
      </c>
      <c r="I40" s="227"/>
      <c r="J40" s="370">
        <f t="shared" si="8"/>
        <v>0</v>
      </c>
      <c r="K40" s="277">
        <v>0</v>
      </c>
      <c r="L40" s="228"/>
      <c r="M40" s="277"/>
      <c r="N40" s="568">
        <f>+IFERROR(VLOOKUP(B39,Sheet1!B:D,2,FALSE),0)</f>
        <v>0</v>
      </c>
      <c r="O40" s="572">
        <f>+IFERROR(VLOOKUP(B39,Sheet1!B:D,3,FALSE)+VLOOKUP(B39,Sheet1!B:E,4,FALSE),0)</f>
        <v>0</v>
      </c>
      <c r="P40" s="572"/>
      <c r="Q40" s="572"/>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3"/>
        <v>0</v>
      </c>
      <c r="AZ40" s="244">
        <f t="shared" si="4"/>
        <v>0</v>
      </c>
      <c r="BA40" s="553">
        <f t="shared" si="5"/>
        <v>0</v>
      </c>
    </row>
    <row r="41" spans="1:53" s="4" customFormat="1" ht="15" customHeight="1" x14ac:dyDescent="0.5">
      <c r="A41" s="196" t="s">
        <v>94</v>
      </c>
      <c r="B41" s="458" t="str">
        <f>+LEFT($E$5,5)&amp;"."&amp;A41&amp;"."&amp;$E$3</f>
        <v>ZK101.K213.C042</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265"/>
      <c r="Q41" s="265"/>
      <c r="R41" s="369">
        <f>SUM(R42:R43)</f>
        <v>0</v>
      </c>
      <c r="S41" s="269">
        <f>SUM(S42:S43)</f>
        <v>0</v>
      </c>
      <c r="T41" s="401">
        <f t="shared" ref="T41:Z41" si="120">SUM(T42:T43)</f>
        <v>0</v>
      </c>
      <c r="U41" s="411">
        <f t="shared" si="120"/>
        <v>0</v>
      </c>
      <c r="V41" s="269">
        <f t="shared" si="120"/>
        <v>0</v>
      </c>
      <c r="W41" s="269">
        <f t="shared" si="120"/>
        <v>0</v>
      </c>
      <c r="X41" s="269">
        <f t="shared" si="120"/>
        <v>0</v>
      </c>
      <c r="Y41" s="269">
        <f t="shared" si="120"/>
        <v>0</v>
      </c>
      <c r="Z41" s="269">
        <f t="shared" si="120"/>
        <v>0</v>
      </c>
      <c r="AA41" s="269">
        <f t="shared" ref="AA41:AE41" si="121">SUM(AA42:AA43)</f>
        <v>0</v>
      </c>
      <c r="AB41" s="269">
        <f t="shared" si="121"/>
        <v>0</v>
      </c>
      <c r="AC41" s="269">
        <f t="shared" si="121"/>
        <v>0</v>
      </c>
      <c r="AD41" s="269">
        <f t="shared" si="121"/>
        <v>0</v>
      </c>
      <c r="AE41" s="269">
        <f t="shared" si="121"/>
        <v>0</v>
      </c>
      <c r="AF41" s="401">
        <f t="shared" ref="AF41" si="122">SUM(AF42:AF43)</f>
        <v>0</v>
      </c>
      <c r="AG41" s="411">
        <f t="shared" ref="AG41" si="123">SUM(AG42:AG43)</f>
        <v>0</v>
      </c>
      <c r="AH41" s="269">
        <f t="shared" ref="AH41" si="124">SUM(AH42:AH43)</f>
        <v>0</v>
      </c>
      <c r="AI41" s="269">
        <f t="shared" ref="AI41" si="125">SUM(AI42:AI43)</f>
        <v>0</v>
      </c>
      <c r="AJ41" s="269">
        <f t="shared" ref="AJ41" si="126">SUM(AJ42:AJ43)</f>
        <v>0</v>
      </c>
      <c r="AK41" s="269">
        <f t="shared" ref="AK41" si="127">SUM(AK42:AK43)</f>
        <v>0</v>
      </c>
      <c r="AL41" s="269">
        <f t="shared" ref="AL41" si="128">SUM(AL42:AL43)</f>
        <v>0</v>
      </c>
      <c r="AM41" s="269">
        <f t="shared" ref="AM41" si="129">SUM(AM42:AM43)</f>
        <v>0</v>
      </c>
      <c r="AN41" s="269">
        <f t="shared" ref="AN41" si="130">SUM(AN42:AN43)</f>
        <v>0</v>
      </c>
      <c r="AO41" s="269">
        <f t="shared" ref="AO41" si="131">SUM(AO42:AO43)</f>
        <v>0</v>
      </c>
      <c r="AP41" s="269">
        <f t="shared" ref="AP41" si="132">SUM(AP42:AP43)</f>
        <v>0</v>
      </c>
      <c r="AQ41" s="269">
        <f t="shared" ref="AQ41" si="133">SUM(AQ42:AQ43)</f>
        <v>0</v>
      </c>
      <c r="AR41" s="401">
        <f t="shared" ref="AR41" si="134">SUM(AR42:AR43)</f>
        <v>0</v>
      </c>
      <c r="AS41" s="411">
        <f t="shared" ref="AS41" si="135">SUM(AS42:AS43)</f>
        <v>0</v>
      </c>
      <c r="AT41" s="269">
        <f t="shared" ref="AT41" si="136">SUM(AT42:AT43)</f>
        <v>0</v>
      </c>
      <c r="AU41" s="269">
        <f t="shared" ref="AU41" si="137">SUM(AU42:AU43)</f>
        <v>0</v>
      </c>
      <c r="AV41" s="269">
        <f t="shared" ref="AV41" si="138">SUM(AV42:AV43)</f>
        <v>0</v>
      </c>
      <c r="AW41" s="269">
        <f t="shared" ref="AW41" si="139">SUM(AW42:AW43)</f>
        <v>0</v>
      </c>
      <c r="AX41" s="269">
        <f t="shared" ref="AX41" si="140">SUM(AX42:AX43)</f>
        <v>0</v>
      </c>
      <c r="AY41" s="441">
        <f t="shared" ref="AY41:AY66" si="141">SUM(R41:AX41)</f>
        <v>0</v>
      </c>
      <c r="AZ41" s="442">
        <f t="shared" ref="AZ41:AZ66" si="142">+AY41+N41</f>
        <v>0</v>
      </c>
      <c r="BA41" s="443">
        <f t="shared" ref="BA41:BA66" si="143">+G41-AZ41</f>
        <v>0</v>
      </c>
    </row>
    <row r="42" spans="1:53" s="4" customFormat="1" ht="15" customHeight="1" x14ac:dyDescent="0.5">
      <c r="A42" s="151"/>
      <c r="B42" s="463" t="str">
        <f>+B41</f>
        <v>ZK101.K213.C042</v>
      </c>
      <c r="C42" s="273"/>
      <c r="D42" s="273"/>
      <c r="E42" s="249"/>
      <c r="F42" s="370">
        <f t="shared" si="6"/>
        <v>0</v>
      </c>
      <c r="G42" s="249"/>
      <c r="H42" s="572">
        <f>SUM(N42:AX42)</f>
        <v>0</v>
      </c>
      <c r="I42" s="231"/>
      <c r="J42" s="370">
        <f t="shared" si="8"/>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1"/>
        <v>0</v>
      </c>
      <c r="AZ42" s="244">
        <f t="shared" si="142"/>
        <v>0</v>
      </c>
      <c r="BA42" s="553">
        <f t="shared" si="143"/>
        <v>0</v>
      </c>
    </row>
    <row r="43" spans="1:53" s="4" customFormat="1" ht="15" customHeight="1" thickBot="1" x14ac:dyDescent="0.55000000000000004">
      <c r="A43" s="169"/>
      <c r="B43" s="461"/>
      <c r="C43" s="276" t="s">
        <v>301</v>
      </c>
      <c r="D43" s="274"/>
      <c r="E43" s="277"/>
      <c r="F43" s="370">
        <f t="shared" si="6"/>
        <v>0</v>
      </c>
      <c r="G43" s="277">
        <v>0</v>
      </c>
      <c r="H43" s="579">
        <f>SUM(N43:AX43)</f>
        <v>0</v>
      </c>
      <c r="I43" s="227"/>
      <c r="J43" s="370">
        <f t="shared" si="8"/>
        <v>0</v>
      </c>
      <c r="K43" s="277">
        <v>0</v>
      </c>
      <c r="L43" s="228"/>
      <c r="M43" s="277"/>
      <c r="N43" s="568">
        <f>+IFERROR(VLOOKUP(B42,Sheet1!B:D,2,FALSE),0)</f>
        <v>0</v>
      </c>
      <c r="O43" s="572">
        <f>+IFERROR(VLOOKUP(B42,Sheet1!B:D,3,FALSE)+VLOOKUP(B42,Sheet1!B:E,4,FALSE),0)</f>
        <v>0</v>
      </c>
      <c r="P43" s="572"/>
      <c r="Q43" s="572"/>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1"/>
        <v>0</v>
      </c>
      <c r="AZ43" s="244">
        <f t="shared" si="142"/>
        <v>0</v>
      </c>
      <c r="BA43" s="553">
        <f t="shared" si="143"/>
        <v>0</v>
      </c>
    </row>
    <row r="44" spans="1:53" s="4" customFormat="1" ht="15" customHeight="1" x14ac:dyDescent="0.5">
      <c r="A44" s="196" t="s">
        <v>96</v>
      </c>
      <c r="B44" s="458" t="str">
        <f>+LEFT($E$5,5)&amp;"."&amp;A44&amp;"."&amp;$E$3</f>
        <v>ZK101.K214.C042</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265"/>
      <c r="Q44" s="265"/>
      <c r="R44" s="369">
        <f>SUM(R45:R46)</f>
        <v>0</v>
      </c>
      <c r="S44" s="269">
        <f>SUM(S45:S46)</f>
        <v>0</v>
      </c>
      <c r="T44" s="401">
        <f t="shared" ref="T44:Z44" si="145">SUM(T45:T46)</f>
        <v>0</v>
      </c>
      <c r="U44" s="411">
        <f t="shared" si="145"/>
        <v>0</v>
      </c>
      <c r="V44" s="269">
        <f t="shared" si="145"/>
        <v>0</v>
      </c>
      <c r="W44" s="269">
        <f t="shared" si="145"/>
        <v>0</v>
      </c>
      <c r="X44" s="269">
        <f t="shared" si="145"/>
        <v>0</v>
      </c>
      <c r="Y44" s="269">
        <f t="shared" si="145"/>
        <v>0</v>
      </c>
      <c r="Z44" s="269">
        <f t="shared" si="145"/>
        <v>0</v>
      </c>
      <c r="AA44" s="269">
        <f t="shared" ref="AA44:AE44" si="146">SUM(AA45:AA46)</f>
        <v>0</v>
      </c>
      <c r="AB44" s="269">
        <f t="shared" si="146"/>
        <v>0</v>
      </c>
      <c r="AC44" s="269">
        <f t="shared" si="146"/>
        <v>0</v>
      </c>
      <c r="AD44" s="269">
        <f t="shared" si="146"/>
        <v>0</v>
      </c>
      <c r="AE44" s="269">
        <f t="shared" si="146"/>
        <v>0</v>
      </c>
      <c r="AF44" s="401">
        <f t="shared" ref="AF44" si="147">SUM(AF45:AF46)</f>
        <v>0</v>
      </c>
      <c r="AG44" s="411">
        <f t="shared" ref="AG44" si="148">SUM(AG45:AG46)</f>
        <v>0</v>
      </c>
      <c r="AH44" s="269">
        <f t="shared" ref="AH44" si="149">SUM(AH45:AH46)</f>
        <v>0</v>
      </c>
      <c r="AI44" s="269">
        <f t="shared" ref="AI44" si="150">SUM(AI45:AI46)</f>
        <v>0</v>
      </c>
      <c r="AJ44" s="269">
        <f t="shared" ref="AJ44" si="151">SUM(AJ45:AJ46)</f>
        <v>0</v>
      </c>
      <c r="AK44" s="269">
        <f t="shared" ref="AK44" si="152">SUM(AK45:AK46)</f>
        <v>0</v>
      </c>
      <c r="AL44" s="269">
        <f t="shared" ref="AL44" si="153">SUM(AL45:AL46)</f>
        <v>0</v>
      </c>
      <c r="AM44" s="269">
        <f t="shared" ref="AM44" si="154">SUM(AM45:AM46)</f>
        <v>0</v>
      </c>
      <c r="AN44" s="269">
        <f t="shared" ref="AN44" si="155">SUM(AN45:AN46)</f>
        <v>0</v>
      </c>
      <c r="AO44" s="269">
        <f t="shared" ref="AO44" si="156">SUM(AO45:AO46)</f>
        <v>0</v>
      </c>
      <c r="AP44" s="269">
        <f t="shared" ref="AP44" si="157">SUM(AP45:AP46)</f>
        <v>0</v>
      </c>
      <c r="AQ44" s="269">
        <f t="shared" ref="AQ44" si="158">SUM(AQ45:AQ46)</f>
        <v>0</v>
      </c>
      <c r="AR44" s="401">
        <f t="shared" ref="AR44" si="159">SUM(AR45:AR46)</f>
        <v>0</v>
      </c>
      <c r="AS44" s="411">
        <f t="shared" ref="AS44" si="160">SUM(AS45:AS46)</f>
        <v>0</v>
      </c>
      <c r="AT44" s="269">
        <f t="shared" ref="AT44" si="161">SUM(AT45:AT46)</f>
        <v>0</v>
      </c>
      <c r="AU44" s="269">
        <f t="shared" ref="AU44" si="162">SUM(AU45:AU46)</f>
        <v>0</v>
      </c>
      <c r="AV44" s="269">
        <f t="shared" ref="AV44" si="163">SUM(AV45:AV46)</f>
        <v>0</v>
      </c>
      <c r="AW44" s="269">
        <f t="shared" ref="AW44" si="164">SUM(AW45:AW46)</f>
        <v>0</v>
      </c>
      <c r="AX44" s="269">
        <f t="shared" ref="AX44" si="165">SUM(AX45:AX46)</f>
        <v>0</v>
      </c>
      <c r="AY44" s="441">
        <f t="shared" si="141"/>
        <v>0</v>
      </c>
      <c r="AZ44" s="442">
        <f t="shared" si="142"/>
        <v>0</v>
      </c>
      <c r="BA44" s="443">
        <f t="shared" si="143"/>
        <v>0</v>
      </c>
    </row>
    <row r="45" spans="1:53" s="4" customFormat="1" ht="15" customHeight="1" x14ac:dyDescent="0.5">
      <c r="A45" s="151"/>
      <c r="B45" s="463" t="str">
        <f>+B44</f>
        <v>ZK101.K214.C042</v>
      </c>
      <c r="C45" s="273"/>
      <c r="D45" s="273"/>
      <c r="E45" s="249"/>
      <c r="F45" s="370">
        <f t="shared" si="6"/>
        <v>0</v>
      </c>
      <c r="G45" s="249">
        <v>0</v>
      </c>
      <c r="H45" s="572">
        <f>SUM(N45:AX45)</f>
        <v>0</v>
      </c>
      <c r="I45" s="231"/>
      <c r="J45" s="370">
        <f t="shared" si="8"/>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1"/>
        <v>0</v>
      </c>
      <c r="AZ45" s="244">
        <f t="shared" si="142"/>
        <v>0</v>
      </c>
      <c r="BA45" s="553">
        <f t="shared" si="143"/>
        <v>0</v>
      </c>
    </row>
    <row r="46" spans="1:53" s="4" customFormat="1" ht="15" customHeight="1" thickBot="1" x14ac:dyDescent="0.55000000000000004">
      <c r="A46" s="169"/>
      <c r="B46" s="461"/>
      <c r="C46" s="276" t="s">
        <v>301</v>
      </c>
      <c r="D46" s="274"/>
      <c r="E46" s="277"/>
      <c r="F46" s="370">
        <f t="shared" si="6"/>
        <v>0</v>
      </c>
      <c r="G46" s="277">
        <v>0</v>
      </c>
      <c r="H46" s="579">
        <f>SUM(N46:AX46)</f>
        <v>0</v>
      </c>
      <c r="I46" s="227"/>
      <c r="J46" s="370">
        <f t="shared" si="8"/>
        <v>0</v>
      </c>
      <c r="K46" s="277">
        <v>0</v>
      </c>
      <c r="L46" s="228"/>
      <c r="M46" s="277"/>
      <c r="N46" s="568">
        <f>+IFERROR(VLOOKUP(B45,Sheet1!B:D,2,FALSE),0)</f>
        <v>0</v>
      </c>
      <c r="O46" s="572">
        <f>+IFERROR(VLOOKUP(B45,Sheet1!B:D,3,FALSE)+VLOOKUP(B45,Sheet1!B:E,4,FALSE),0)</f>
        <v>0</v>
      </c>
      <c r="P46" s="572"/>
      <c r="Q46" s="572"/>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1"/>
        <v>0</v>
      </c>
      <c r="AZ46" s="244">
        <f t="shared" si="142"/>
        <v>0</v>
      </c>
      <c r="BA46" s="553">
        <f t="shared" si="143"/>
        <v>0</v>
      </c>
    </row>
    <row r="47" spans="1:53" s="4" customFormat="1" ht="15" customHeight="1" x14ac:dyDescent="0.5">
      <c r="A47" s="196" t="s">
        <v>98</v>
      </c>
      <c r="B47" s="458" t="str">
        <f>+LEFT($E$5,5)&amp;"."&amp;A47&amp;"."&amp;$E$3</f>
        <v>ZK101.K215.C042</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265"/>
      <c r="Q47" s="265"/>
      <c r="R47" s="369">
        <f>SUM(R48:R49)</f>
        <v>0</v>
      </c>
      <c r="S47" s="269">
        <f>SUM(S48:S49)</f>
        <v>0</v>
      </c>
      <c r="T47" s="401">
        <f t="shared" ref="T47:Z47" si="167">SUM(T48:T49)</f>
        <v>0</v>
      </c>
      <c r="U47" s="411">
        <f t="shared" si="167"/>
        <v>0</v>
      </c>
      <c r="V47" s="269">
        <f t="shared" si="167"/>
        <v>0</v>
      </c>
      <c r="W47" s="269">
        <f t="shared" si="167"/>
        <v>0</v>
      </c>
      <c r="X47" s="269">
        <f t="shared" si="167"/>
        <v>0</v>
      </c>
      <c r="Y47" s="269">
        <f t="shared" si="167"/>
        <v>0</v>
      </c>
      <c r="Z47" s="269">
        <f t="shared" si="167"/>
        <v>0</v>
      </c>
      <c r="AA47" s="269">
        <f t="shared" ref="AA47:AE47" si="168">SUM(AA48:AA49)</f>
        <v>0</v>
      </c>
      <c r="AB47" s="269">
        <f t="shared" si="168"/>
        <v>0</v>
      </c>
      <c r="AC47" s="269">
        <f t="shared" si="168"/>
        <v>0</v>
      </c>
      <c r="AD47" s="269">
        <f t="shared" si="168"/>
        <v>0</v>
      </c>
      <c r="AE47" s="269">
        <f t="shared" si="168"/>
        <v>0</v>
      </c>
      <c r="AF47" s="401">
        <f t="shared" ref="AF47" si="169">SUM(AF48:AF49)</f>
        <v>0</v>
      </c>
      <c r="AG47" s="411">
        <f t="shared" ref="AG47" si="170">SUM(AG48:AG49)</f>
        <v>0</v>
      </c>
      <c r="AH47" s="269">
        <f t="shared" ref="AH47" si="171">SUM(AH48:AH49)</f>
        <v>0</v>
      </c>
      <c r="AI47" s="269">
        <f t="shared" ref="AI47" si="172">SUM(AI48:AI49)</f>
        <v>0</v>
      </c>
      <c r="AJ47" s="269">
        <f t="shared" ref="AJ47" si="173">SUM(AJ48:AJ49)</f>
        <v>0</v>
      </c>
      <c r="AK47" s="269">
        <f t="shared" ref="AK47" si="174">SUM(AK48:AK49)</f>
        <v>0</v>
      </c>
      <c r="AL47" s="269">
        <f t="shared" ref="AL47" si="175">SUM(AL48:AL49)</f>
        <v>0</v>
      </c>
      <c r="AM47" s="269">
        <f t="shared" ref="AM47" si="176">SUM(AM48:AM49)</f>
        <v>0</v>
      </c>
      <c r="AN47" s="269">
        <f t="shared" ref="AN47" si="177">SUM(AN48:AN49)</f>
        <v>0</v>
      </c>
      <c r="AO47" s="269">
        <f t="shared" ref="AO47" si="178">SUM(AO48:AO49)</f>
        <v>0</v>
      </c>
      <c r="AP47" s="269">
        <f t="shared" ref="AP47" si="179">SUM(AP48:AP49)</f>
        <v>0</v>
      </c>
      <c r="AQ47" s="269">
        <f t="shared" ref="AQ47" si="180">SUM(AQ48:AQ49)</f>
        <v>0</v>
      </c>
      <c r="AR47" s="401">
        <f t="shared" ref="AR47" si="181">SUM(AR48:AR49)</f>
        <v>0</v>
      </c>
      <c r="AS47" s="411">
        <f t="shared" ref="AS47" si="182">SUM(AS48:AS49)</f>
        <v>0</v>
      </c>
      <c r="AT47" s="269">
        <f t="shared" ref="AT47" si="183">SUM(AT48:AT49)</f>
        <v>0</v>
      </c>
      <c r="AU47" s="269">
        <f t="shared" ref="AU47" si="184">SUM(AU48:AU49)</f>
        <v>0</v>
      </c>
      <c r="AV47" s="269">
        <f t="shared" ref="AV47" si="185">SUM(AV48:AV49)</f>
        <v>0</v>
      </c>
      <c r="AW47" s="269">
        <f t="shared" ref="AW47" si="186">SUM(AW48:AW49)</f>
        <v>0</v>
      </c>
      <c r="AX47" s="269">
        <f t="shared" ref="AX47" si="187">SUM(AX48:AX49)</f>
        <v>0</v>
      </c>
      <c r="AY47" s="441">
        <f t="shared" si="141"/>
        <v>0</v>
      </c>
      <c r="AZ47" s="442">
        <f t="shared" si="142"/>
        <v>0</v>
      </c>
      <c r="BA47" s="443">
        <f t="shared" si="143"/>
        <v>0</v>
      </c>
    </row>
    <row r="48" spans="1:53" s="4" customFormat="1" ht="15" customHeight="1" x14ac:dyDescent="0.5">
      <c r="A48" s="151"/>
      <c r="B48" s="463" t="str">
        <f>+B47</f>
        <v>ZK101.K215.C042</v>
      </c>
      <c r="C48" s="273"/>
      <c r="D48" s="273"/>
      <c r="E48" s="249"/>
      <c r="F48" s="370">
        <f t="shared" si="6"/>
        <v>0</v>
      </c>
      <c r="G48" s="249">
        <v>0</v>
      </c>
      <c r="H48" s="572">
        <f>SUM(N48:AX48)</f>
        <v>0</v>
      </c>
      <c r="I48" s="231"/>
      <c r="J48" s="370">
        <f t="shared" si="8"/>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1"/>
        <v>0</v>
      </c>
      <c r="AZ48" s="244">
        <f t="shared" si="142"/>
        <v>0</v>
      </c>
      <c r="BA48" s="553">
        <f t="shared" si="143"/>
        <v>0</v>
      </c>
    </row>
    <row r="49" spans="1:53" s="4" customFormat="1" ht="15" customHeight="1" thickBot="1" x14ac:dyDescent="0.55000000000000004">
      <c r="A49" s="169"/>
      <c r="B49" s="461"/>
      <c r="C49" s="276" t="s">
        <v>301</v>
      </c>
      <c r="D49" s="274"/>
      <c r="E49" s="277"/>
      <c r="F49" s="370">
        <f t="shared" si="6"/>
        <v>0</v>
      </c>
      <c r="G49" s="277">
        <v>0</v>
      </c>
      <c r="H49" s="579">
        <f>SUM(N49:AX49)</f>
        <v>0</v>
      </c>
      <c r="I49" s="227"/>
      <c r="J49" s="370">
        <f t="shared" si="8"/>
        <v>0</v>
      </c>
      <c r="K49" s="277">
        <v>0</v>
      </c>
      <c r="L49" s="228"/>
      <c r="M49" s="277"/>
      <c r="N49" s="568">
        <f>+IFERROR(VLOOKUP(B48,Sheet1!B:D,2,FALSE),0)</f>
        <v>0</v>
      </c>
      <c r="O49" s="572">
        <f>+IFERROR(VLOOKUP(B48,Sheet1!B:D,3,FALSE)+VLOOKUP(B48,Sheet1!B:E,4,FALSE),0)</f>
        <v>0</v>
      </c>
      <c r="P49" s="572"/>
      <c r="Q49" s="572"/>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1"/>
        <v>0</v>
      </c>
      <c r="AZ49" s="244">
        <f t="shared" si="142"/>
        <v>0</v>
      </c>
      <c r="BA49" s="553">
        <f t="shared" si="143"/>
        <v>0</v>
      </c>
    </row>
    <row r="50" spans="1:53" s="4" customFormat="1" ht="15" customHeight="1" x14ac:dyDescent="0.5">
      <c r="A50" s="195" t="s">
        <v>100</v>
      </c>
      <c r="B50" s="458" t="str">
        <f>+LEFT($E$5,5)&amp;"."&amp;A50&amp;"."&amp;$E$3</f>
        <v>ZK101.K216.C042</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265"/>
      <c r="Q50" s="265"/>
      <c r="R50" s="369">
        <f>SUM(R51:R52)</f>
        <v>0</v>
      </c>
      <c r="S50" s="269">
        <f>SUM(S51:S52)</f>
        <v>0</v>
      </c>
      <c r="T50" s="401">
        <f t="shared" ref="T50:Z50" si="189">SUM(T51:T52)</f>
        <v>0</v>
      </c>
      <c r="U50" s="411">
        <f t="shared" si="189"/>
        <v>0</v>
      </c>
      <c r="V50" s="269">
        <f t="shared" si="189"/>
        <v>0</v>
      </c>
      <c r="W50" s="269">
        <f t="shared" si="189"/>
        <v>0</v>
      </c>
      <c r="X50" s="269">
        <f t="shared" si="189"/>
        <v>0</v>
      </c>
      <c r="Y50" s="269">
        <f t="shared" si="189"/>
        <v>0</v>
      </c>
      <c r="Z50" s="269">
        <f t="shared" si="189"/>
        <v>0</v>
      </c>
      <c r="AA50" s="269">
        <f t="shared" ref="AA50:AE50" si="190">SUM(AA51:AA52)</f>
        <v>0</v>
      </c>
      <c r="AB50" s="269">
        <f t="shared" si="190"/>
        <v>0</v>
      </c>
      <c r="AC50" s="269">
        <f t="shared" si="190"/>
        <v>0</v>
      </c>
      <c r="AD50" s="269">
        <f t="shared" si="190"/>
        <v>0</v>
      </c>
      <c r="AE50" s="269">
        <f t="shared" si="190"/>
        <v>0</v>
      </c>
      <c r="AF50" s="401">
        <f t="shared" ref="AF50" si="191">SUM(AF51:AF52)</f>
        <v>0</v>
      </c>
      <c r="AG50" s="411">
        <f t="shared" ref="AG50" si="192">SUM(AG51:AG52)</f>
        <v>0</v>
      </c>
      <c r="AH50" s="269">
        <f t="shared" ref="AH50" si="193">SUM(AH51:AH52)</f>
        <v>0</v>
      </c>
      <c r="AI50" s="269">
        <f t="shared" ref="AI50" si="194">SUM(AI51:AI52)</f>
        <v>0</v>
      </c>
      <c r="AJ50" s="269">
        <f t="shared" ref="AJ50" si="195">SUM(AJ51:AJ52)</f>
        <v>0</v>
      </c>
      <c r="AK50" s="269">
        <f t="shared" ref="AK50" si="196">SUM(AK51:AK52)</f>
        <v>0</v>
      </c>
      <c r="AL50" s="269">
        <f t="shared" ref="AL50" si="197">SUM(AL51:AL52)</f>
        <v>0</v>
      </c>
      <c r="AM50" s="269">
        <f t="shared" ref="AM50" si="198">SUM(AM51:AM52)</f>
        <v>0</v>
      </c>
      <c r="AN50" s="269">
        <f t="shared" ref="AN50" si="199">SUM(AN51:AN52)</f>
        <v>0</v>
      </c>
      <c r="AO50" s="269">
        <f t="shared" ref="AO50" si="200">SUM(AO51:AO52)</f>
        <v>0</v>
      </c>
      <c r="AP50" s="269">
        <f t="shared" ref="AP50" si="201">SUM(AP51:AP52)</f>
        <v>0</v>
      </c>
      <c r="AQ50" s="269">
        <f t="shared" ref="AQ50" si="202">SUM(AQ51:AQ52)</f>
        <v>0</v>
      </c>
      <c r="AR50" s="401">
        <f t="shared" ref="AR50" si="203">SUM(AR51:AR52)</f>
        <v>0</v>
      </c>
      <c r="AS50" s="411">
        <f t="shared" ref="AS50" si="204">SUM(AS51:AS52)</f>
        <v>0</v>
      </c>
      <c r="AT50" s="269">
        <f t="shared" ref="AT50" si="205">SUM(AT51:AT52)</f>
        <v>0</v>
      </c>
      <c r="AU50" s="269">
        <f t="shared" ref="AU50" si="206">SUM(AU51:AU52)</f>
        <v>0</v>
      </c>
      <c r="AV50" s="269">
        <f t="shared" ref="AV50" si="207">SUM(AV51:AV52)</f>
        <v>0</v>
      </c>
      <c r="AW50" s="269">
        <f t="shared" ref="AW50" si="208">SUM(AW51:AW52)</f>
        <v>0</v>
      </c>
      <c r="AX50" s="269">
        <f t="shared" ref="AX50" si="209">SUM(AX51:AX52)</f>
        <v>0</v>
      </c>
      <c r="AY50" s="441">
        <f t="shared" si="141"/>
        <v>0</v>
      </c>
      <c r="AZ50" s="442">
        <f t="shared" si="142"/>
        <v>0</v>
      </c>
      <c r="BA50" s="443">
        <f t="shared" si="143"/>
        <v>0</v>
      </c>
    </row>
    <row r="51" spans="1:53" s="4" customFormat="1" ht="15" customHeight="1" x14ac:dyDescent="0.5">
      <c r="A51" s="150"/>
      <c r="B51" s="459" t="str">
        <f>+B50</f>
        <v>ZK101.K216.C042</v>
      </c>
      <c r="C51" s="273"/>
      <c r="D51" s="273"/>
      <c r="E51" s="249"/>
      <c r="F51" s="370">
        <f t="shared" si="6"/>
        <v>0</v>
      </c>
      <c r="G51" s="249"/>
      <c r="H51" s="572">
        <f>SUM(N51:AX51)</f>
        <v>0</v>
      </c>
      <c r="I51" s="231"/>
      <c r="J51" s="370">
        <f t="shared" si="8"/>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1"/>
        <v>0</v>
      </c>
      <c r="AZ51" s="244">
        <f t="shared" si="142"/>
        <v>0</v>
      </c>
      <c r="BA51" s="553">
        <f t="shared" si="143"/>
        <v>0</v>
      </c>
    </row>
    <row r="52" spans="1:53" s="4" customFormat="1" ht="15" customHeight="1" thickBot="1" x14ac:dyDescent="0.55000000000000004">
      <c r="A52" s="169"/>
      <c r="B52" s="461"/>
      <c r="C52" s="276" t="s">
        <v>301</v>
      </c>
      <c r="D52" s="274"/>
      <c r="E52" s="277"/>
      <c r="F52" s="370">
        <f t="shared" si="6"/>
        <v>0</v>
      </c>
      <c r="G52" s="277">
        <v>0</v>
      </c>
      <c r="H52" s="579">
        <f>SUM(N52:AX52)</f>
        <v>0</v>
      </c>
      <c r="I52" s="227"/>
      <c r="J52" s="370">
        <f t="shared" si="8"/>
        <v>0</v>
      </c>
      <c r="K52" s="277">
        <v>0</v>
      </c>
      <c r="L52" s="228"/>
      <c r="M52" s="277"/>
      <c r="N52" s="568">
        <f>+IFERROR(VLOOKUP(B51,Sheet1!B:D,2,FALSE),0)</f>
        <v>0</v>
      </c>
      <c r="O52" s="572">
        <f>+IFERROR(VLOOKUP(B51,Sheet1!B:D,3,FALSE)+VLOOKUP(B51,Sheet1!B:E,4,FALSE),0)</f>
        <v>0</v>
      </c>
      <c r="P52" s="572"/>
      <c r="Q52" s="572"/>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1"/>
        <v>0</v>
      </c>
      <c r="AZ52" s="244">
        <f t="shared" si="142"/>
        <v>0</v>
      </c>
      <c r="BA52" s="553">
        <f t="shared" si="143"/>
        <v>0</v>
      </c>
    </row>
    <row r="53" spans="1:53" s="4" customFormat="1" ht="15" customHeight="1" x14ac:dyDescent="0.5">
      <c r="A53" s="195" t="s">
        <v>102</v>
      </c>
      <c r="B53" s="458" t="str">
        <f>+LEFT($E$5,5)&amp;"."&amp;A53&amp;"."&amp;$E$3</f>
        <v>ZK101.K217.C042</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265"/>
      <c r="Q53" s="265"/>
      <c r="R53" s="369">
        <f>SUM(R54:R55)</f>
        <v>0</v>
      </c>
      <c r="S53" s="269">
        <f>SUM(S54:S55)</f>
        <v>0</v>
      </c>
      <c r="T53" s="401">
        <f t="shared" ref="T53:Z53" si="211">SUM(T54:T55)</f>
        <v>0</v>
      </c>
      <c r="U53" s="411">
        <f t="shared" si="211"/>
        <v>0</v>
      </c>
      <c r="V53" s="269">
        <f t="shared" si="211"/>
        <v>0</v>
      </c>
      <c r="W53" s="269">
        <f t="shared" si="211"/>
        <v>0</v>
      </c>
      <c r="X53" s="269">
        <f t="shared" si="211"/>
        <v>0</v>
      </c>
      <c r="Y53" s="269">
        <f t="shared" si="211"/>
        <v>0</v>
      </c>
      <c r="Z53" s="269">
        <f t="shared" si="211"/>
        <v>0</v>
      </c>
      <c r="AA53" s="269">
        <f t="shared" ref="AA53:AE53" si="212">SUM(AA54:AA55)</f>
        <v>0</v>
      </c>
      <c r="AB53" s="269">
        <f t="shared" si="212"/>
        <v>0</v>
      </c>
      <c r="AC53" s="269">
        <f t="shared" si="212"/>
        <v>0</v>
      </c>
      <c r="AD53" s="269">
        <f t="shared" si="212"/>
        <v>0</v>
      </c>
      <c r="AE53" s="269">
        <f t="shared" si="212"/>
        <v>0</v>
      </c>
      <c r="AF53" s="401">
        <f t="shared" ref="AF53" si="213">SUM(AF54:AF55)</f>
        <v>0</v>
      </c>
      <c r="AG53" s="411">
        <f t="shared" ref="AG53" si="214">SUM(AG54:AG55)</f>
        <v>0</v>
      </c>
      <c r="AH53" s="269">
        <f t="shared" ref="AH53" si="215">SUM(AH54:AH55)</f>
        <v>0</v>
      </c>
      <c r="AI53" s="269">
        <f t="shared" ref="AI53" si="216">SUM(AI54:AI55)</f>
        <v>0</v>
      </c>
      <c r="AJ53" s="269">
        <f t="shared" ref="AJ53" si="217">SUM(AJ54:AJ55)</f>
        <v>0</v>
      </c>
      <c r="AK53" s="269">
        <f t="shared" ref="AK53" si="218">SUM(AK54:AK55)</f>
        <v>0</v>
      </c>
      <c r="AL53" s="269">
        <f t="shared" ref="AL53" si="219">SUM(AL54:AL55)</f>
        <v>0</v>
      </c>
      <c r="AM53" s="269">
        <f t="shared" ref="AM53" si="220">SUM(AM54:AM55)</f>
        <v>0</v>
      </c>
      <c r="AN53" s="269">
        <f t="shared" ref="AN53" si="221">SUM(AN54:AN55)</f>
        <v>0</v>
      </c>
      <c r="AO53" s="269">
        <f t="shared" ref="AO53" si="222">SUM(AO54:AO55)</f>
        <v>0</v>
      </c>
      <c r="AP53" s="269">
        <f t="shared" ref="AP53" si="223">SUM(AP54:AP55)</f>
        <v>0</v>
      </c>
      <c r="AQ53" s="269">
        <f t="shared" ref="AQ53" si="224">SUM(AQ54:AQ55)</f>
        <v>0</v>
      </c>
      <c r="AR53" s="401">
        <f t="shared" ref="AR53" si="225">SUM(AR54:AR55)</f>
        <v>0</v>
      </c>
      <c r="AS53" s="411">
        <f t="shared" ref="AS53" si="226">SUM(AS54:AS55)</f>
        <v>0</v>
      </c>
      <c r="AT53" s="269">
        <f t="shared" ref="AT53" si="227">SUM(AT54:AT55)</f>
        <v>0</v>
      </c>
      <c r="AU53" s="269">
        <f t="shared" ref="AU53" si="228">SUM(AU54:AU55)</f>
        <v>0</v>
      </c>
      <c r="AV53" s="269">
        <f t="shared" ref="AV53" si="229">SUM(AV54:AV55)</f>
        <v>0</v>
      </c>
      <c r="AW53" s="269">
        <f t="shared" ref="AW53" si="230">SUM(AW54:AW55)</f>
        <v>0</v>
      </c>
      <c r="AX53" s="269">
        <f t="shared" ref="AX53" si="231">SUM(AX54:AX55)</f>
        <v>0</v>
      </c>
      <c r="AY53" s="441">
        <f t="shared" si="141"/>
        <v>0</v>
      </c>
      <c r="AZ53" s="442">
        <f t="shared" si="142"/>
        <v>0</v>
      </c>
      <c r="BA53" s="443">
        <f t="shared" si="143"/>
        <v>0</v>
      </c>
    </row>
    <row r="54" spans="1:53" s="4" customFormat="1" ht="15" customHeight="1" x14ac:dyDescent="0.5">
      <c r="A54" s="150"/>
      <c r="B54" s="459" t="str">
        <f>+B53</f>
        <v>ZK101.K217.C042</v>
      </c>
      <c r="C54" s="273"/>
      <c r="D54" s="273"/>
      <c r="E54" s="249"/>
      <c r="F54" s="370">
        <f t="shared" si="6"/>
        <v>0</v>
      </c>
      <c r="G54" s="249">
        <v>0</v>
      </c>
      <c r="H54" s="572">
        <f>SUM(N54:AX54)</f>
        <v>0</v>
      </c>
      <c r="I54" s="231"/>
      <c r="J54" s="370">
        <f t="shared" si="8"/>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1"/>
        <v>0</v>
      </c>
      <c r="AZ54" s="244">
        <f t="shared" si="142"/>
        <v>0</v>
      </c>
      <c r="BA54" s="553">
        <f t="shared" si="143"/>
        <v>0</v>
      </c>
    </row>
    <row r="55" spans="1:53" s="4" customFormat="1" ht="15" customHeight="1" thickBot="1" x14ac:dyDescent="0.55000000000000004">
      <c r="A55" s="169"/>
      <c r="B55" s="461"/>
      <c r="C55" s="276" t="s">
        <v>301</v>
      </c>
      <c r="D55" s="274"/>
      <c r="E55" s="277"/>
      <c r="F55" s="370">
        <f t="shared" si="6"/>
        <v>0</v>
      </c>
      <c r="G55" s="277">
        <v>0</v>
      </c>
      <c r="H55" s="579">
        <f>SUM(N55:AX55)</f>
        <v>0</v>
      </c>
      <c r="I55" s="227"/>
      <c r="J55" s="370">
        <f t="shared" si="8"/>
        <v>0</v>
      </c>
      <c r="K55" s="277">
        <v>0</v>
      </c>
      <c r="L55" s="228"/>
      <c r="M55" s="277"/>
      <c r="N55" s="568">
        <f>+IFERROR(VLOOKUP(B54,Sheet1!B:D,2,FALSE),0)</f>
        <v>0</v>
      </c>
      <c r="O55" s="572">
        <f>+IFERROR(VLOOKUP(B54,Sheet1!B:D,3,FALSE)+VLOOKUP(B54,Sheet1!B:E,4,FALSE),0)</f>
        <v>0</v>
      </c>
      <c r="P55" s="572"/>
      <c r="Q55" s="572"/>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1"/>
        <v>0</v>
      </c>
      <c r="AZ55" s="244">
        <f t="shared" si="142"/>
        <v>0</v>
      </c>
      <c r="BA55" s="553">
        <f t="shared" si="143"/>
        <v>0</v>
      </c>
    </row>
    <row r="56" spans="1:53" s="4" customFormat="1" ht="15" customHeight="1" x14ac:dyDescent="0.5">
      <c r="A56" s="195" t="s">
        <v>104</v>
      </c>
      <c r="B56" s="458" t="str">
        <f>+LEFT($E$5,5)&amp;"."&amp;A56&amp;"."&amp;$E$3</f>
        <v>ZK101.K218.C042</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265"/>
      <c r="Q56" s="265"/>
      <c r="R56" s="369">
        <f>SUM(R57:R58)</f>
        <v>0</v>
      </c>
      <c r="S56" s="269">
        <f>SUM(S57:S58)</f>
        <v>0</v>
      </c>
      <c r="T56" s="401">
        <f t="shared" ref="T56:Z56" si="233">SUM(T57:T58)</f>
        <v>0</v>
      </c>
      <c r="U56" s="411">
        <f t="shared" si="233"/>
        <v>0</v>
      </c>
      <c r="V56" s="269">
        <f t="shared" si="233"/>
        <v>0</v>
      </c>
      <c r="W56" s="269">
        <f t="shared" si="233"/>
        <v>0</v>
      </c>
      <c r="X56" s="269">
        <f t="shared" si="233"/>
        <v>0</v>
      </c>
      <c r="Y56" s="269">
        <f t="shared" si="233"/>
        <v>0</v>
      </c>
      <c r="Z56" s="269">
        <f t="shared" si="233"/>
        <v>0</v>
      </c>
      <c r="AA56" s="269">
        <f t="shared" ref="AA56:AE56" si="234">SUM(AA57:AA58)</f>
        <v>0</v>
      </c>
      <c r="AB56" s="269">
        <f t="shared" si="234"/>
        <v>0</v>
      </c>
      <c r="AC56" s="269">
        <f t="shared" si="234"/>
        <v>0</v>
      </c>
      <c r="AD56" s="269">
        <f t="shared" si="234"/>
        <v>0</v>
      </c>
      <c r="AE56" s="269">
        <f t="shared" si="234"/>
        <v>0</v>
      </c>
      <c r="AF56" s="401">
        <f t="shared" ref="AF56" si="235">SUM(AF57:AF58)</f>
        <v>0</v>
      </c>
      <c r="AG56" s="411">
        <f t="shared" ref="AG56" si="236">SUM(AG57:AG58)</f>
        <v>0</v>
      </c>
      <c r="AH56" s="269">
        <f t="shared" ref="AH56" si="237">SUM(AH57:AH58)</f>
        <v>0</v>
      </c>
      <c r="AI56" s="269">
        <f t="shared" ref="AI56" si="238">SUM(AI57:AI58)</f>
        <v>0</v>
      </c>
      <c r="AJ56" s="269">
        <f t="shared" ref="AJ56" si="239">SUM(AJ57:AJ58)</f>
        <v>0</v>
      </c>
      <c r="AK56" s="269">
        <f t="shared" ref="AK56" si="240">SUM(AK57:AK58)</f>
        <v>0</v>
      </c>
      <c r="AL56" s="269">
        <f t="shared" ref="AL56" si="241">SUM(AL57:AL58)</f>
        <v>0</v>
      </c>
      <c r="AM56" s="269">
        <f t="shared" ref="AM56" si="242">SUM(AM57:AM58)</f>
        <v>0</v>
      </c>
      <c r="AN56" s="269">
        <f t="shared" ref="AN56" si="243">SUM(AN57:AN58)</f>
        <v>0</v>
      </c>
      <c r="AO56" s="269">
        <f t="shared" ref="AO56" si="244">SUM(AO57:AO58)</f>
        <v>0</v>
      </c>
      <c r="AP56" s="269">
        <f t="shared" ref="AP56" si="245">SUM(AP57:AP58)</f>
        <v>0</v>
      </c>
      <c r="AQ56" s="269">
        <f t="shared" ref="AQ56" si="246">SUM(AQ57:AQ58)</f>
        <v>0</v>
      </c>
      <c r="AR56" s="401">
        <f t="shared" ref="AR56" si="247">SUM(AR57:AR58)</f>
        <v>0</v>
      </c>
      <c r="AS56" s="411">
        <f t="shared" ref="AS56" si="248">SUM(AS57:AS58)</f>
        <v>0</v>
      </c>
      <c r="AT56" s="269">
        <f t="shared" ref="AT56" si="249">SUM(AT57:AT58)</f>
        <v>0</v>
      </c>
      <c r="AU56" s="269">
        <f t="shared" ref="AU56" si="250">SUM(AU57:AU58)</f>
        <v>0</v>
      </c>
      <c r="AV56" s="269">
        <f t="shared" ref="AV56" si="251">SUM(AV57:AV58)</f>
        <v>0</v>
      </c>
      <c r="AW56" s="269">
        <f t="shared" ref="AW56" si="252">SUM(AW57:AW58)</f>
        <v>0</v>
      </c>
      <c r="AX56" s="269">
        <f t="shared" ref="AX56" si="253">SUM(AX57:AX58)</f>
        <v>0</v>
      </c>
      <c r="AY56" s="441">
        <f t="shared" si="141"/>
        <v>0</v>
      </c>
      <c r="AZ56" s="442">
        <f t="shared" si="142"/>
        <v>0</v>
      </c>
      <c r="BA56" s="443">
        <f t="shared" si="143"/>
        <v>0</v>
      </c>
    </row>
    <row r="57" spans="1:53" s="4" customFormat="1" ht="15" customHeight="1" x14ac:dyDescent="0.5">
      <c r="A57" s="150"/>
      <c r="B57" s="459" t="str">
        <f>+B56</f>
        <v>ZK101.K218.C042</v>
      </c>
      <c r="C57" s="273"/>
      <c r="D57" s="273"/>
      <c r="E57" s="249"/>
      <c r="F57" s="370">
        <f t="shared" si="6"/>
        <v>0</v>
      </c>
      <c r="G57" s="249">
        <v>0</v>
      </c>
      <c r="H57" s="572">
        <f>SUM(N57:AX57)</f>
        <v>0</v>
      </c>
      <c r="I57" s="231"/>
      <c r="J57" s="370">
        <f t="shared" si="8"/>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1"/>
        <v>0</v>
      </c>
      <c r="AZ57" s="244">
        <f t="shared" si="142"/>
        <v>0</v>
      </c>
      <c r="BA57" s="553">
        <f t="shared" si="143"/>
        <v>0</v>
      </c>
    </row>
    <row r="58" spans="1:53" s="4" customFormat="1" ht="15" customHeight="1" thickBot="1" x14ac:dyDescent="0.55000000000000004">
      <c r="A58" s="170"/>
      <c r="B58" s="460"/>
      <c r="C58" s="276" t="s">
        <v>301</v>
      </c>
      <c r="D58" s="274"/>
      <c r="E58" s="277"/>
      <c r="F58" s="370">
        <f t="shared" si="6"/>
        <v>0</v>
      </c>
      <c r="G58" s="277">
        <v>0</v>
      </c>
      <c r="H58" s="579">
        <f>SUM(N58:AX58)</f>
        <v>0</v>
      </c>
      <c r="I58" s="227"/>
      <c r="J58" s="370">
        <f t="shared" si="8"/>
        <v>0</v>
      </c>
      <c r="K58" s="277">
        <v>0</v>
      </c>
      <c r="L58" s="228"/>
      <c r="M58" s="277"/>
      <c r="N58" s="568">
        <f>+IFERROR(VLOOKUP(B57,Sheet1!B:D,2,FALSE),0)</f>
        <v>0</v>
      </c>
      <c r="O58" s="572">
        <f>+IFERROR(VLOOKUP(B57,Sheet1!B:D,3,FALSE)+VLOOKUP(B57,Sheet1!B:E,4,FALSE),0)</f>
        <v>0</v>
      </c>
      <c r="P58" s="572"/>
      <c r="Q58" s="572"/>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1"/>
        <v>0</v>
      </c>
      <c r="AZ58" s="244">
        <f t="shared" si="142"/>
        <v>0</v>
      </c>
      <c r="BA58" s="553">
        <f t="shared" si="143"/>
        <v>0</v>
      </c>
    </row>
    <row r="59" spans="1:53" s="4" customFormat="1" ht="15" customHeight="1" x14ac:dyDescent="0.5">
      <c r="A59" s="197" t="s">
        <v>106</v>
      </c>
      <c r="B59" s="458" t="str">
        <f>+LEFT($E$5,5)&amp;"."&amp;A59&amp;"."&amp;$E$3</f>
        <v>ZK101.K219.C042</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265"/>
      <c r="Q59" s="265"/>
      <c r="R59" s="369">
        <f>SUM(R60:R61)</f>
        <v>0</v>
      </c>
      <c r="S59" s="269">
        <f>SUM(S60:S61)</f>
        <v>0</v>
      </c>
      <c r="T59" s="401">
        <f t="shared" ref="T59:Z59" si="255">SUM(T60:T61)</f>
        <v>0</v>
      </c>
      <c r="U59" s="411">
        <f t="shared" si="255"/>
        <v>0</v>
      </c>
      <c r="V59" s="269">
        <f t="shared" si="255"/>
        <v>0</v>
      </c>
      <c r="W59" s="269">
        <f t="shared" si="255"/>
        <v>0</v>
      </c>
      <c r="X59" s="269">
        <f t="shared" si="255"/>
        <v>0</v>
      </c>
      <c r="Y59" s="269">
        <f t="shared" si="255"/>
        <v>0</v>
      </c>
      <c r="Z59" s="269">
        <f t="shared" si="255"/>
        <v>0</v>
      </c>
      <c r="AA59" s="269">
        <f t="shared" ref="AA59:AE59" si="256">SUM(AA60:AA61)</f>
        <v>0</v>
      </c>
      <c r="AB59" s="269">
        <f t="shared" si="256"/>
        <v>0</v>
      </c>
      <c r="AC59" s="269">
        <f t="shared" si="256"/>
        <v>0</v>
      </c>
      <c r="AD59" s="269">
        <f t="shared" si="256"/>
        <v>0</v>
      </c>
      <c r="AE59" s="269">
        <f t="shared" si="256"/>
        <v>0</v>
      </c>
      <c r="AF59" s="401">
        <f t="shared" ref="AF59" si="257">SUM(AF60:AF61)</f>
        <v>0</v>
      </c>
      <c r="AG59" s="411">
        <f t="shared" ref="AG59" si="258">SUM(AG60:AG61)</f>
        <v>0</v>
      </c>
      <c r="AH59" s="269">
        <f t="shared" ref="AH59" si="259">SUM(AH60:AH61)</f>
        <v>0</v>
      </c>
      <c r="AI59" s="269">
        <f t="shared" ref="AI59" si="260">SUM(AI60:AI61)</f>
        <v>0</v>
      </c>
      <c r="AJ59" s="269">
        <f t="shared" ref="AJ59" si="261">SUM(AJ60:AJ61)</f>
        <v>0</v>
      </c>
      <c r="AK59" s="269">
        <f t="shared" ref="AK59" si="262">SUM(AK60:AK61)</f>
        <v>0</v>
      </c>
      <c r="AL59" s="269">
        <f t="shared" ref="AL59" si="263">SUM(AL60:AL61)</f>
        <v>0</v>
      </c>
      <c r="AM59" s="269">
        <f t="shared" ref="AM59" si="264">SUM(AM60:AM61)</f>
        <v>0</v>
      </c>
      <c r="AN59" s="269">
        <f t="shared" ref="AN59" si="265">SUM(AN60:AN61)</f>
        <v>0</v>
      </c>
      <c r="AO59" s="269">
        <f t="shared" ref="AO59" si="266">SUM(AO60:AO61)</f>
        <v>0</v>
      </c>
      <c r="AP59" s="269">
        <f t="shared" ref="AP59" si="267">SUM(AP60:AP61)</f>
        <v>0</v>
      </c>
      <c r="AQ59" s="269">
        <f t="shared" ref="AQ59" si="268">SUM(AQ60:AQ61)</f>
        <v>0</v>
      </c>
      <c r="AR59" s="401">
        <f t="shared" ref="AR59" si="269">SUM(AR60:AR61)</f>
        <v>0</v>
      </c>
      <c r="AS59" s="411">
        <f t="shared" ref="AS59" si="270">SUM(AS60:AS61)</f>
        <v>0</v>
      </c>
      <c r="AT59" s="269">
        <f t="shared" ref="AT59" si="271">SUM(AT60:AT61)</f>
        <v>0</v>
      </c>
      <c r="AU59" s="269">
        <f t="shared" ref="AU59" si="272">SUM(AU60:AU61)</f>
        <v>0</v>
      </c>
      <c r="AV59" s="269">
        <f t="shared" ref="AV59" si="273">SUM(AV60:AV61)</f>
        <v>0</v>
      </c>
      <c r="AW59" s="269">
        <f t="shared" ref="AW59" si="274">SUM(AW60:AW61)</f>
        <v>0</v>
      </c>
      <c r="AX59" s="269">
        <f t="shared" ref="AX59" si="275">SUM(AX60:AX61)</f>
        <v>0</v>
      </c>
      <c r="AY59" s="441">
        <f t="shared" si="141"/>
        <v>0</v>
      </c>
      <c r="AZ59" s="442">
        <f t="shared" si="142"/>
        <v>0</v>
      </c>
      <c r="BA59" s="443">
        <f t="shared" si="143"/>
        <v>0</v>
      </c>
    </row>
    <row r="60" spans="1:53" s="4" customFormat="1" ht="15" customHeight="1" x14ac:dyDescent="0.5">
      <c r="A60" s="174"/>
      <c r="B60" s="465" t="str">
        <f>+B59</f>
        <v>ZK101.K219.C042</v>
      </c>
      <c r="C60" s="275"/>
      <c r="D60" s="275"/>
      <c r="E60" s="249"/>
      <c r="F60" s="370">
        <f t="shared" si="6"/>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1"/>
        <v>0</v>
      </c>
      <c r="AZ60" s="244">
        <f t="shared" si="142"/>
        <v>0</v>
      </c>
      <c r="BA60" s="553">
        <f t="shared" si="143"/>
        <v>0</v>
      </c>
    </row>
    <row r="61" spans="1:53" s="4" customFormat="1" ht="15" customHeight="1" thickBot="1" x14ac:dyDescent="0.55000000000000004">
      <c r="A61" s="179"/>
      <c r="B61" s="460"/>
      <c r="C61" s="276" t="s">
        <v>301</v>
      </c>
      <c r="D61" s="276"/>
      <c r="E61" s="277"/>
      <c r="F61" s="371">
        <f t="shared" si="6"/>
        <v>0</v>
      </c>
      <c r="G61" s="277">
        <v>0</v>
      </c>
      <c r="H61" s="579">
        <f>SUM(N61:AX61)</f>
        <v>0</v>
      </c>
      <c r="I61" s="227"/>
      <c r="J61" s="371">
        <f t="shared" si="8"/>
        <v>0</v>
      </c>
      <c r="K61" s="277">
        <v>0</v>
      </c>
      <c r="L61" s="228"/>
      <c r="M61" s="277"/>
      <c r="N61" s="611">
        <f>+IFERROR(VLOOKUP(B60,Sheet1!B:D,2,FALSE),0)</f>
        <v>0</v>
      </c>
      <c r="O61" s="611">
        <f>+IFERROR(VLOOKUP(B60,Sheet1!B:D,3,FALSE)+VLOOKUP(B60,Sheet1!B:E,4,FALSE),0)</f>
        <v>0</v>
      </c>
      <c r="P61" s="611"/>
      <c r="Q61" s="611"/>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1"/>
        <v>0</v>
      </c>
      <c r="AZ61" s="244">
        <f t="shared" si="142"/>
        <v>0</v>
      </c>
      <c r="BA61" s="553">
        <f t="shared" si="143"/>
        <v>0</v>
      </c>
    </row>
    <row r="62" spans="1:53" s="4" customFormat="1" ht="15" customHeight="1" x14ac:dyDescent="0.5">
      <c r="A62" s="558" t="s">
        <v>267</v>
      </c>
      <c r="B62" s="548" t="str">
        <f>+LEFT($E$5,5)&amp;"."&amp;A62&amp;"."&amp;$E$3</f>
        <v>ZK101.K200.C042</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481"/>
      <c r="Q62" s="481"/>
      <c r="R62" s="556">
        <f>SUM(R63:R64)</f>
        <v>0</v>
      </c>
      <c r="S62" s="482">
        <f>SUM(S63:S64)</f>
        <v>0</v>
      </c>
      <c r="T62" s="483">
        <f t="shared" ref="T62:AX62" si="277">SUM(T63:T64)</f>
        <v>0</v>
      </c>
      <c r="U62" s="484">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2">
        <f t="shared" si="277"/>
        <v>0</v>
      </c>
      <c r="AE62" s="482">
        <f t="shared" si="277"/>
        <v>0</v>
      </c>
      <c r="AF62" s="483">
        <f t="shared" si="277"/>
        <v>0</v>
      </c>
      <c r="AG62" s="484">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2">
        <f t="shared" si="277"/>
        <v>0</v>
      </c>
      <c r="AQ62" s="482">
        <f t="shared" si="277"/>
        <v>0</v>
      </c>
      <c r="AR62" s="483">
        <f t="shared" si="277"/>
        <v>0</v>
      </c>
      <c r="AS62" s="484">
        <f t="shared" si="277"/>
        <v>0</v>
      </c>
      <c r="AT62" s="482">
        <f t="shared" si="277"/>
        <v>0</v>
      </c>
      <c r="AU62" s="482">
        <f t="shared" si="277"/>
        <v>0</v>
      </c>
      <c r="AV62" s="482">
        <f t="shared" si="277"/>
        <v>0</v>
      </c>
      <c r="AW62" s="482">
        <f t="shared" si="277"/>
        <v>0</v>
      </c>
      <c r="AX62" s="482">
        <f t="shared" si="277"/>
        <v>0</v>
      </c>
      <c r="AY62" s="248">
        <f t="shared" si="141"/>
        <v>0</v>
      </c>
      <c r="AZ62" s="244">
        <f t="shared" si="142"/>
        <v>0</v>
      </c>
      <c r="BA62" s="553">
        <f t="shared" si="143"/>
        <v>0</v>
      </c>
    </row>
    <row r="63" spans="1:53" s="4" customFormat="1" ht="15" customHeight="1" x14ac:dyDescent="0.5">
      <c r="A63" s="174"/>
      <c r="B63" s="465" t="str">
        <f>+B62</f>
        <v>ZK101.K200.C042</v>
      </c>
      <c r="C63" s="275"/>
      <c r="D63" s="275"/>
      <c r="E63" s="249"/>
      <c r="F63" s="552">
        <f t="shared" ref="F63:F64" si="278">-E63+G63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1"/>
        <v>0</v>
      </c>
      <c r="AZ63" s="244">
        <f t="shared" si="142"/>
        <v>0</v>
      </c>
      <c r="BA63" s="553">
        <f t="shared" si="143"/>
        <v>0</v>
      </c>
    </row>
    <row r="64" spans="1:53" s="4" customFormat="1" ht="15" customHeight="1" thickBot="1" x14ac:dyDescent="0.55000000000000004">
      <c r="A64" s="179"/>
      <c r="B64" s="460"/>
      <c r="C64" s="276" t="s">
        <v>301</v>
      </c>
      <c r="D64" s="276"/>
      <c r="E64" s="277"/>
      <c r="F64" s="560">
        <f t="shared" si="278"/>
        <v>0</v>
      </c>
      <c r="G64" s="277">
        <v>0</v>
      </c>
      <c r="H64" s="226">
        <f>SUM(N64:AX64)</f>
        <v>0</v>
      </c>
      <c r="I64" s="227"/>
      <c r="J64" s="560">
        <f t="shared" ref="J64" si="279">-I64+K64</f>
        <v>0</v>
      </c>
      <c r="K64" s="277">
        <v>0</v>
      </c>
      <c r="L64" s="228"/>
      <c r="M64" s="277"/>
      <c r="N64" s="236">
        <f>+IFERROR(VLOOKUP(B63,Sheet1!B:D,2,FALSE),0)</f>
        <v>0</v>
      </c>
      <c r="O64" s="495">
        <f>+IFERROR(VLOOKUP(B63,Sheet1!B:D,3,FALSE)+VLOOKUP(B63,Sheet1!B:E,4,FALSE),0)</f>
        <v>0</v>
      </c>
      <c r="P64" s="495"/>
      <c r="Q64" s="495"/>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1"/>
        <v>0</v>
      </c>
      <c r="AZ64" s="244">
        <f t="shared" si="142"/>
        <v>0</v>
      </c>
      <c r="BA64" s="553">
        <f t="shared" si="143"/>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1"/>
        <v>0</v>
      </c>
      <c r="AZ65" s="244">
        <f t="shared" si="142"/>
        <v>0</v>
      </c>
      <c r="BA65" s="553">
        <f t="shared" si="143"/>
        <v>0</v>
      </c>
    </row>
    <row r="66" spans="1:53" s="565" customFormat="1" ht="22.5" customHeight="1" thickBot="1" x14ac:dyDescent="0.6">
      <c r="A66" s="175"/>
      <c r="B66" s="175"/>
      <c r="C66" s="176"/>
      <c r="D66" s="17"/>
      <c r="E66" s="240">
        <f t="shared" ref="E66:G66" si="280">SUM(E8,E25,E29,E32,E35,E38,E41,E44,E47,E50,E53,E56,E59,E62)</f>
        <v>50500</v>
      </c>
      <c r="F66" s="328">
        <f t="shared" si="280"/>
        <v>-500</v>
      </c>
      <c r="G66" s="240">
        <f t="shared" si="280"/>
        <v>50000</v>
      </c>
      <c r="H66" s="240">
        <f>SUM(H8,H25,H29,H32,H35,H38,H41,H44,H47,H50,H53,H56,H59,H62)</f>
        <v>49999.88</v>
      </c>
      <c r="I66" s="241">
        <f t="shared" ref="I66:AX66" si="281">SUM(I8,I25,I29,I32,I35,I38,I41,I44,I47,I50,I53,I56,I59,I62)</f>
        <v>0</v>
      </c>
      <c r="J66" s="328">
        <f t="shared" si="281"/>
        <v>0</v>
      </c>
      <c r="K66" s="241">
        <f t="shared" si="281"/>
        <v>0</v>
      </c>
      <c r="L66" s="241">
        <f t="shared" si="281"/>
        <v>0</v>
      </c>
      <c r="M66" s="241">
        <f t="shared" si="281"/>
        <v>0</v>
      </c>
      <c r="N66" s="240">
        <f t="shared" si="281"/>
        <v>0</v>
      </c>
      <c r="O66" s="240">
        <f t="shared" si="281"/>
        <v>0</v>
      </c>
      <c r="P66" s="240"/>
      <c r="Q66" s="240"/>
      <c r="R66" s="240">
        <f t="shared" si="281"/>
        <v>0</v>
      </c>
      <c r="S66" s="240">
        <f t="shared" si="281"/>
        <v>0</v>
      </c>
      <c r="T66" s="405">
        <f t="shared" si="281"/>
        <v>0</v>
      </c>
      <c r="U66" s="397">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240">
        <f t="shared" si="281"/>
        <v>0</v>
      </c>
      <c r="AE66" s="240">
        <f t="shared" si="281"/>
        <v>0</v>
      </c>
      <c r="AF66" s="405">
        <f t="shared" si="281"/>
        <v>0</v>
      </c>
      <c r="AG66" s="397">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57225</v>
      </c>
      <c r="AP66" s="240">
        <f t="shared" si="281"/>
        <v>0</v>
      </c>
      <c r="AQ66" s="240">
        <f t="shared" si="281"/>
        <v>-7276</v>
      </c>
      <c r="AR66" s="405">
        <f t="shared" si="281"/>
        <v>0</v>
      </c>
      <c r="AS66" s="397">
        <f t="shared" si="281"/>
        <v>0</v>
      </c>
      <c r="AT66" s="240">
        <f t="shared" si="281"/>
        <v>0</v>
      </c>
      <c r="AU66" s="240">
        <f t="shared" si="281"/>
        <v>0</v>
      </c>
      <c r="AV66" s="240">
        <f t="shared" si="281"/>
        <v>0</v>
      </c>
      <c r="AW66" s="240">
        <f t="shared" si="281"/>
        <v>0</v>
      </c>
      <c r="AX66" s="240">
        <f t="shared" si="281"/>
        <v>0</v>
      </c>
      <c r="AY66" s="240">
        <f t="shared" si="141"/>
        <v>49949</v>
      </c>
      <c r="AZ66" s="240">
        <f t="shared" si="142"/>
        <v>49949</v>
      </c>
      <c r="BA66" s="445">
        <f t="shared" si="143"/>
        <v>51</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9999.9760000000006</v>
      </c>
      <c r="I70" s="566"/>
      <c r="J70" s="566"/>
      <c r="K70" s="566"/>
      <c r="L70" s="566"/>
      <c r="M70" s="566"/>
      <c r="N70" s="490">
        <f t="shared" ref="N70:AZ70" si="282">+SUM(N59,N56,N53,N50,N47,N44,N41,N38,N32,N29,N25,N8)*0.2</f>
        <v>0</v>
      </c>
      <c r="O70" s="490"/>
      <c r="P70" s="490"/>
      <c r="Q70" s="490"/>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11445</v>
      </c>
      <c r="AP70" s="490">
        <f t="shared" si="282"/>
        <v>0</v>
      </c>
      <c r="AQ70" s="490">
        <f t="shared" si="282"/>
        <v>-1455.2</v>
      </c>
      <c r="AR70" s="490">
        <f t="shared" si="282"/>
        <v>0</v>
      </c>
      <c r="AS70" s="490">
        <f t="shared" si="282"/>
        <v>0</v>
      </c>
      <c r="AT70" s="490">
        <f t="shared" si="282"/>
        <v>0</v>
      </c>
      <c r="AU70" s="490">
        <f t="shared" si="282"/>
        <v>0</v>
      </c>
      <c r="AV70" s="490">
        <f t="shared" si="282"/>
        <v>0</v>
      </c>
      <c r="AW70" s="490">
        <f t="shared" si="282"/>
        <v>0</v>
      </c>
      <c r="AX70" s="490">
        <f t="shared" si="282"/>
        <v>0</v>
      </c>
      <c r="AY70" s="490">
        <f t="shared" si="282"/>
        <v>9989.8000000000011</v>
      </c>
      <c r="AZ70" s="490">
        <f t="shared" si="282"/>
        <v>9989.8000000000011</v>
      </c>
    </row>
    <row r="71" spans="1:53" ht="14.7" hidden="1" thickBot="1" x14ac:dyDescent="0.6">
      <c r="C71" s="456" t="s">
        <v>59</v>
      </c>
      <c r="E71" s="566"/>
      <c r="F71" s="566"/>
      <c r="G71" s="566"/>
      <c r="H71" s="490">
        <f>SUM(H66:H70)</f>
        <v>59999.856</v>
      </c>
      <c r="I71" s="566"/>
      <c r="J71" s="566"/>
      <c r="K71" s="566"/>
      <c r="L71" s="566"/>
      <c r="M71" s="566"/>
      <c r="N71" s="490">
        <f>SUM(N66:N70)</f>
        <v>0</v>
      </c>
      <c r="O71" s="490"/>
      <c r="P71" s="490"/>
      <c r="Q71" s="490"/>
      <c r="R71" s="490">
        <f t="shared" ref="R71:AE71" si="283">SUM(R66:R70)</f>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si="283"/>
        <v>0</v>
      </c>
      <c r="AE71" s="490">
        <f t="shared" si="283"/>
        <v>0</v>
      </c>
      <c r="AF71" s="490">
        <f t="shared" ref="AF71:AX71" si="284">SUM(AF66:AF70)</f>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68670</v>
      </c>
      <c r="AP71" s="490">
        <f t="shared" si="284"/>
        <v>0</v>
      </c>
      <c r="AQ71" s="490">
        <f t="shared" si="284"/>
        <v>-8731.2000000000007</v>
      </c>
      <c r="AR71" s="490">
        <f t="shared" si="284"/>
        <v>0</v>
      </c>
      <c r="AS71" s="490">
        <f t="shared" si="284"/>
        <v>0</v>
      </c>
      <c r="AT71" s="490">
        <f t="shared" si="284"/>
        <v>0</v>
      </c>
      <c r="AU71" s="490">
        <f t="shared" si="284"/>
        <v>0</v>
      </c>
      <c r="AV71" s="490">
        <f t="shared" si="284"/>
        <v>0</v>
      </c>
      <c r="AW71" s="490">
        <f t="shared" si="284"/>
        <v>0</v>
      </c>
      <c r="AX71" s="490">
        <f t="shared" si="284"/>
        <v>0</v>
      </c>
      <c r="AY71" s="490">
        <f>SUM(AY66:AY70)</f>
        <v>59938.8</v>
      </c>
      <c r="AZ71" s="490">
        <f>SUM(AZ66:AZ70)</f>
        <v>59938.8</v>
      </c>
    </row>
  </sheetData>
  <sheetProtection algorithmName="SHA-512" hashValue="t0zqP/2sjydik44XUylHLPsqy99I1FAwaoKo8uiVNrHsJLh5PygGxszqs4lbyJAuDVJjd+Fxlu1HR7IJsClgqA==" saltValue="CRmW/Yx9BBLcb0jl6ecvdA==" spinCount="100000" sheet="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1" activePane="bottomRight" state="frozen"/>
      <selection activeCell="B23" sqref="B23"/>
      <selection pane="topRight" activeCell="B23" sqref="B23"/>
      <selection pane="bottomLeft" activeCell="B23" sqref="B23"/>
      <selection pane="bottomRight" activeCell="D78" sqref="D7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RIBA Competition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C042</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ZK102.K201.C042</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f>10000-10000</f>
        <v>0</v>
      </c>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ZK102.K201.C042</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ZK102.K115.C042</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ZK102.K115.C042</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ZK102.K116.C042</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ZK102.K116.C042</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ZK102.K202.C042</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ZK102.K202.C042</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ZK102.K203.C042</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ZK102.K203.C042</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ZK102.K117.C042</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ZK102.K117.C042</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ZK102..C042</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ZK102..C042</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ZK102..C042</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ZK102..C042</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ZK102..C042</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ZK102..C042</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algorithmName="SHA-512" hashValue="iOjmyeFzkwZpCA8xQ2IoERXWj5gRNkQUG3Ag24ortjFx5Bhn8ys2l7WajvGe9bjuPbdBEFNB7CZKHj8+CHzyPg==" saltValue="q9y6iX5NKhBxS+AJvMO1sA==" spinCount="100000"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6"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RIBA Competition</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C042</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ZK103.K161.C042</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ZK103.K161.C042</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ZK103.K223.C042</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ZK103.K224.C042</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ZK103.K224.C042</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ZK103.K225.C042</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ZK103.K226.C042</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ZK103.K227.C042</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ZK103..C042</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RIBA Competition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C042</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ZK104.K231.C042</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ZK104.K231.C042</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ZK104.K232.C042</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ZK104.K232.C042</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ZK104.K233.C042</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ZK104.K233.C042</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2"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RIBA Competition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C042</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ZK105.K237.C042</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ZK105.K237.C042</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ZK105.K238.C042</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ZK105.K238.C042</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ZK105.K239.C042</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ZK105.K239.C042</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ZK105.K240.C042</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ZK105.K240.C042</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22"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RIBA Competition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C042</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ZK106.K244.C042</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ZK106.K244.C042</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ZK106.K245.C042</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ZK106.K245.C042</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ZK106.K246.C042</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ZK106.K246.C042</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ZK106.K247.C042</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ZK106.K247.C042</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ZK106.K247.C042</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ZK106.K128.C042</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ZK106.K128.C042</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ZK106.K248.C042</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ZK106.K248.C042</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ZK106.K249.C042</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ZK106.K249.C042</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ZK106.K249.C042</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ZK106.K250.C042</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ZK106.K250.C042</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ZK106.K251.C042</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ZK106.K251.C042</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ZK106.K252.C042</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ZK106.K252.C042</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ZK106.K253.C042</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ZK106.K253.C042</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algorithmName="SHA-512" hashValue="VPQEa78m4s26Px4Vb1bHgjhK0b0vR5Rqe8atsoeH1znrE58breHvtlbqSefjLAPfNeNFHAVcIU3d0c4oWNPiBw==" saltValue="EtfBSiBA1iRCWGlBQNLuP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8" activePane="bottomRight" state="frozen"/>
      <selection activeCell="B23" sqref="B23"/>
      <selection pane="topRight" activeCell="B23" sqref="B23"/>
      <selection pane="bottomLeft" activeCell="B23" sqref="B23"/>
      <selection pane="bottomRight" activeCell="AQ10" sqref="AQ10"/>
    </sheetView>
  </sheetViews>
  <sheetFormatPr defaultColWidth="7.26171875" defaultRowHeight="14.4" x14ac:dyDescent="0.55000000000000004"/>
  <cols>
    <col min="1" max="1" width="5.26171875" style="456" customWidth="1"/>
    <col min="2" max="2" width="13.41796875" style="456"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9.15625" style="489" hidden="1" customWidth="1" collapsed="1"/>
    <col min="30" max="30" width="6" style="489" hidden="1" customWidth="1"/>
    <col min="31" max="31" width="5.41796875" style="489" hidden="1" customWidth="1"/>
    <col min="32" max="32" width="9.15625" style="489" hidden="1" customWidth="1" collapsed="1"/>
    <col min="33" max="33" width="5.41796875" style="489" customWidth="1"/>
    <col min="34" max="34" width="5.83984375" style="489" customWidth="1"/>
    <col min="35" max="35" width="5.83984375" style="489" customWidth="1" collapsed="1"/>
    <col min="36" max="36" width="4.83984375" style="489" customWidth="1"/>
    <col min="37" max="37" width="5.578125" style="489" customWidth="1"/>
    <col min="38" max="38" width="6.83984375" style="489" bestFit="1" customWidth="1" collapsed="1"/>
    <col min="39" max="40" width="6.83984375" style="489" bestFit="1" customWidth="1"/>
    <col min="41" max="41" width="6" style="489" customWidth="1" collapsed="1"/>
    <col min="42" max="42" width="5.15625" style="489" customWidth="1"/>
    <col min="43" max="43" width="6.15625" style="489" bestFit="1" customWidth="1"/>
    <col min="44" max="44" width="5.83984375" style="489" customWidth="1" collapsed="1"/>
    <col min="45" max="45" width="5.41796875" style="489" hidden="1" customWidth="1"/>
    <col min="46" max="46" width="5.83984375" style="489" hidden="1" customWidth="1"/>
    <col min="47" max="47" width="9" style="489" bestFit="1" customWidth="1" collapsed="1"/>
    <col min="48" max="48" width="4.83984375" style="489" hidden="1" customWidth="1"/>
    <col min="49" max="49" width="5.578125" style="489" hidden="1" customWidth="1"/>
    <col min="50" max="50" width="8.578125" style="489"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RIBA Competition</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C042</v>
      </c>
      <c r="F3" s="521"/>
      <c r="G3" s="521"/>
      <c r="H3" s="855" t="str">
        <f>IF(G93&gt;E93,"Budget Revisions add cost.",":)")</f>
        <v>Budget Revisions add cost.</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IF(BA93&lt;0,"Actual plus expected cost is more than forecast",":)")</f>
        <v>:)</v>
      </c>
      <c r="I4" s="855"/>
      <c r="J4" s="855"/>
      <c r="K4" s="855"/>
      <c r="L4" s="855"/>
      <c r="M4" s="856"/>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+SUMMARY!A17</f>
        <v>ZK107 - Venue &amp; Logistics</v>
      </c>
      <c r="F5" s="526"/>
      <c r="G5" s="527"/>
      <c r="H5" s="528"/>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5133</v>
      </c>
      <c r="Q7" s="535" t="s">
        <v>5089</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9">
        <v>42705</v>
      </c>
      <c r="AD7" s="476" t="str">
        <f>+'Cash flow summary'!Q7</f>
        <v>Jan 17</v>
      </c>
      <c r="AE7" s="476" t="str">
        <f>+'Cash flow summary'!R7</f>
        <v>Feb 17</v>
      </c>
      <c r="AF7" s="800">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5">
      <c r="A8" s="349" t="s">
        <v>165</v>
      </c>
      <c r="B8" s="458" t="str">
        <f>+LEFT($E$5,5)&amp;"."&amp;A8&amp;"."&amp;$E$3</f>
        <v>ZK107.K136.C042</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X8" si="1">SUM(N9:N25)</f>
        <v>0</v>
      </c>
      <c r="O8" s="198">
        <f t="shared" ref="O8:Q8" si="2">SUM(O9:O25)</f>
        <v>0</v>
      </c>
      <c r="P8" s="198">
        <f t="shared" si="2"/>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si="1"/>
        <v>0</v>
      </c>
      <c r="AG8" s="200">
        <f t="shared" si="1"/>
        <v>0</v>
      </c>
      <c r="AH8" s="200">
        <f t="shared" si="1"/>
        <v>0</v>
      </c>
      <c r="AI8" s="200">
        <f t="shared" si="1"/>
        <v>0</v>
      </c>
      <c r="AJ8" s="200">
        <f t="shared" si="1"/>
        <v>0</v>
      </c>
      <c r="AK8" s="200">
        <f t="shared" si="1"/>
        <v>0</v>
      </c>
      <c r="AL8" s="200">
        <f t="shared" si="1"/>
        <v>0</v>
      </c>
      <c r="AM8" s="200">
        <f t="shared" si="1"/>
        <v>0</v>
      </c>
      <c r="AN8" s="200">
        <f t="shared" si="1"/>
        <v>6150</v>
      </c>
      <c r="AO8" s="200">
        <f t="shared" si="1"/>
        <v>0</v>
      </c>
      <c r="AP8" s="200">
        <f t="shared" si="1"/>
        <v>0</v>
      </c>
      <c r="AQ8" s="200">
        <f t="shared" si="1"/>
        <v>-6150</v>
      </c>
      <c r="AR8" s="398">
        <f t="shared" si="1"/>
        <v>0</v>
      </c>
      <c r="AS8" s="200">
        <f t="shared" si="1"/>
        <v>0</v>
      </c>
      <c r="AT8" s="200">
        <f t="shared" si="1"/>
        <v>0</v>
      </c>
      <c r="AU8" s="200">
        <f t="shared" si="1"/>
        <v>0</v>
      </c>
      <c r="AV8" s="200"/>
      <c r="AW8" s="200"/>
      <c r="AX8" s="200">
        <f t="shared" si="1"/>
        <v>0</v>
      </c>
      <c r="AY8" s="198">
        <f>SUM(R8:AX8)</f>
        <v>0</v>
      </c>
      <c r="AZ8" s="200">
        <f>+AY8+N8</f>
        <v>0</v>
      </c>
      <c r="BA8" s="440">
        <f t="shared" ref="BA8:BA85" si="3">+G8-AZ8</f>
        <v>0</v>
      </c>
    </row>
    <row r="9" spans="1:54" s="4" customFormat="1" ht="15" customHeight="1" x14ac:dyDescent="0.5">
      <c r="A9" s="339"/>
      <c r="B9" s="468"/>
      <c r="C9" s="340" t="s">
        <v>5141</v>
      </c>
      <c r="D9" s="351"/>
      <c r="E9" s="249"/>
      <c r="F9" s="370">
        <f>-E9+G9</f>
        <v>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v>6150</v>
      </c>
      <c r="AO9" s="250"/>
      <c r="AP9" s="250"/>
      <c r="AQ9" s="250">
        <v>-6150</v>
      </c>
      <c r="AR9" s="400"/>
      <c r="AS9" s="395"/>
      <c r="AT9" s="250"/>
      <c r="AU9" s="250"/>
      <c r="AV9" s="250"/>
      <c r="AW9" s="250"/>
      <c r="AX9" s="250"/>
      <c r="AY9" s="441">
        <f>SUM(R9:AX9)</f>
        <v>0</v>
      </c>
      <c r="AZ9" s="442">
        <f>+AY9+N9</f>
        <v>0</v>
      </c>
      <c r="BA9" s="443">
        <f t="shared" si="3"/>
        <v>0</v>
      </c>
    </row>
    <row r="10" spans="1:54" s="4" customFormat="1" ht="15" customHeight="1" x14ac:dyDescent="0.5">
      <c r="A10" s="339"/>
      <c r="B10" s="468"/>
      <c r="C10" s="340"/>
      <c r="D10" s="351"/>
      <c r="E10" s="256"/>
      <c r="F10" s="370">
        <f t="shared" ref="F10:F74" si="4">-E10+G10</f>
        <v>0</v>
      </c>
      <c r="G10" s="256"/>
      <c r="H10" s="572">
        <f t="shared" ref="H10:H74" si="5">SUM(N10:AX10)</f>
        <v>0</v>
      </c>
      <c r="I10" s="224"/>
      <c r="J10" s="370">
        <f t="shared" ref="J10:J72" si="6">-I10+K10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87" si="7">SUM(R10:AX10)</f>
        <v>0</v>
      </c>
      <c r="AZ10" s="442">
        <f t="shared" ref="AZ10:AZ87" si="8">+AY10+N10</f>
        <v>0</v>
      </c>
      <c r="BA10" s="443">
        <f t="shared" si="3"/>
        <v>0</v>
      </c>
    </row>
    <row r="11" spans="1:54"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7"/>
        <v>0</v>
      </c>
      <c r="AZ11" s="442">
        <f t="shared" si="8"/>
        <v>0</v>
      </c>
      <c r="BA11" s="443">
        <f t="shared" si="3"/>
        <v>0</v>
      </c>
    </row>
    <row r="12" spans="1:54"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7"/>
        <v>0</v>
      </c>
      <c r="AZ12" s="442">
        <f t="shared" si="8"/>
        <v>0</v>
      </c>
      <c r="BA12" s="443">
        <f t="shared" si="3"/>
        <v>0</v>
      </c>
    </row>
    <row r="13" spans="1:54"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7"/>
        <v>0</v>
      </c>
      <c r="AZ13" s="442">
        <f t="shared" si="8"/>
        <v>0</v>
      </c>
      <c r="BA13" s="443">
        <f t="shared" si="3"/>
        <v>0</v>
      </c>
    </row>
    <row r="14" spans="1:54"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7"/>
        <v>0</v>
      </c>
      <c r="AZ14" s="442">
        <f t="shared" si="8"/>
        <v>0</v>
      </c>
      <c r="BA14" s="443">
        <f t="shared" si="3"/>
        <v>0</v>
      </c>
    </row>
    <row r="15" spans="1:54"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7"/>
        <v>0</v>
      </c>
      <c r="AZ15" s="442">
        <f t="shared" si="8"/>
        <v>0</v>
      </c>
      <c r="BA15" s="443">
        <f t="shared" si="3"/>
        <v>0</v>
      </c>
    </row>
    <row r="16" spans="1:54"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7"/>
        <v>0</v>
      </c>
      <c r="AZ16" s="442">
        <f t="shared" si="8"/>
        <v>0</v>
      </c>
      <c r="BA16" s="443">
        <f t="shared" si="3"/>
        <v>0</v>
      </c>
    </row>
    <row r="17" spans="1:53"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7"/>
        <v>0</v>
      </c>
      <c r="AZ17" s="442">
        <f t="shared" si="8"/>
        <v>0</v>
      </c>
      <c r="BA17" s="443">
        <f t="shared" si="3"/>
        <v>0</v>
      </c>
    </row>
    <row r="18" spans="1:53"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7"/>
        <v>0</v>
      </c>
      <c r="AZ18" s="442">
        <f t="shared" si="8"/>
        <v>0</v>
      </c>
      <c r="BA18" s="443">
        <f t="shared" si="3"/>
        <v>0</v>
      </c>
    </row>
    <row r="19" spans="1:53"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7"/>
        <v>0</v>
      </c>
      <c r="AZ19" s="442">
        <f t="shared" si="8"/>
        <v>0</v>
      </c>
      <c r="BA19" s="443">
        <f t="shared" si="3"/>
        <v>0</v>
      </c>
    </row>
    <row r="20" spans="1:53"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7"/>
        <v>0</v>
      </c>
      <c r="AZ20" s="442">
        <f t="shared" si="8"/>
        <v>0</v>
      </c>
      <c r="BA20" s="443">
        <f t="shared" si="3"/>
        <v>0</v>
      </c>
    </row>
    <row r="21" spans="1:53"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7"/>
        <v>0</v>
      </c>
      <c r="AZ21" s="442">
        <f t="shared" si="8"/>
        <v>0</v>
      </c>
      <c r="BA21" s="443">
        <f t="shared" si="3"/>
        <v>0</v>
      </c>
    </row>
    <row r="22" spans="1:53"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7"/>
        <v>0</v>
      </c>
      <c r="AZ22" s="442">
        <f t="shared" si="8"/>
        <v>0</v>
      </c>
      <c r="BA22" s="443">
        <f t="shared" si="3"/>
        <v>0</v>
      </c>
    </row>
    <row r="23" spans="1:53"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7"/>
        <v>0</v>
      </c>
      <c r="AZ23" s="442">
        <f t="shared" si="8"/>
        <v>0</v>
      </c>
      <c r="BA23" s="443">
        <f t="shared" si="3"/>
        <v>0</v>
      </c>
    </row>
    <row r="24" spans="1:53" s="4" customFormat="1" ht="15" customHeight="1" x14ac:dyDescent="0.5">
      <c r="A24" s="150"/>
      <c r="B24" s="459" t="str">
        <f>+B8</f>
        <v>ZK107.K136.C042</v>
      </c>
      <c r="C24" s="262"/>
      <c r="D24" s="373"/>
      <c r="E24" s="256"/>
      <c r="F24" s="370">
        <f t="shared" si="4"/>
        <v>0</v>
      </c>
      <c r="G24" s="256"/>
      <c r="H24" s="572">
        <f t="shared" si="5"/>
        <v>0</v>
      </c>
      <c r="I24" s="224"/>
      <c r="J24" s="370">
        <f t="shared" si="6"/>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7"/>
        <v>0</v>
      </c>
      <c r="AZ24" s="442">
        <f t="shared" si="8"/>
        <v>0</v>
      </c>
      <c r="BA24" s="443">
        <f t="shared" si="3"/>
        <v>0</v>
      </c>
    </row>
    <row r="25" spans="1:53" s="4" customFormat="1" ht="15" customHeight="1" thickBot="1" x14ac:dyDescent="0.6">
      <c r="A25" s="170"/>
      <c r="B25" s="460"/>
      <c r="C25" s="280" t="s">
        <v>301</v>
      </c>
      <c r="D25" s="280"/>
      <c r="E25" s="277"/>
      <c r="F25" s="370">
        <f t="shared" si="4"/>
        <v>0</v>
      </c>
      <c r="G25" s="277"/>
      <c r="H25" s="579">
        <f>SUM(N25:AX25)-Q25</f>
        <v>0</v>
      </c>
      <c r="I25" s="227"/>
      <c r="J25" s="370">
        <f t="shared" si="6"/>
        <v>0</v>
      </c>
      <c r="K25" s="277">
        <v>0</v>
      </c>
      <c r="L25" s="228"/>
      <c r="M25" s="277"/>
      <c r="N25" s="568">
        <f>+IFERROR(VLOOKUP(B24,Sheet1!B:D,2,FALSE),0)</f>
        <v>0</v>
      </c>
      <c r="O25" s="611">
        <f>+IFERROR(VLOOKUP(B24,Sheet1!B:D,3,FALSE),0)</f>
        <v>0</v>
      </c>
      <c r="P25" s="611">
        <f>+IFERROR(VLOOKUP(B24,Sheet1!B:E,4,FALSE),0)</f>
        <v>0</v>
      </c>
      <c r="Q25" s="611">
        <f>+IFERROR(VLOOKUP(B24,Sheet1!B:F,5,FALSE),0)</f>
        <v>0</v>
      </c>
      <c r="R25" s="264"/>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7"/>
        <v>0</v>
      </c>
      <c r="AZ25" s="442">
        <f t="shared" si="8"/>
        <v>0</v>
      </c>
      <c r="BA25" s="443">
        <f t="shared" si="3"/>
        <v>0</v>
      </c>
    </row>
    <row r="26" spans="1:53" s="4" customFormat="1" ht="15" customHeight="1" x14ac:dyDescent="0.5">
      <c r="A26" s="348" t="s">
        <v>167</v>
      </c>
      <c r="B26" s="458" t="str">
        <f>+LEFT($E$5,5)&amp;"."&amp;A26&amp;"."&amp;$E$3</f>
        <v>ZK107.K257.C042</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198">
        <f t="shared" ref="P26:Q26" si="10">SUM(P27:P29)</f>
        <v>0</v>
      </c>
      <c r="Q26" s="198">
        <f t="shared" si="10"/>
        <v>0</v>
      </c>
      <c r="R26" s="265">
        <f>SUM(R27:R29)</f>
        <v>0</v>
      </c>
      <c r="S26" s="269">
        <f>SUM(S27:S29)</f>
        <v>0</v>
      </c>
      <c r="T26" s="401">
        <f t="shared" ref="T26:Z26" si="11">SUM(T27:T29)</f>
        <v>0</v>
      </c>
      <c r="U26" s="411">
        <f t="shared" si="11"/>
        <v>0</v>
      </c>
      <c r="V26" s="269">
        <f t="shared" si="11"/>
        <v>0</v>
      </c>
      <c r="W26" s="269">
        <f t="shared" si="11"/>
        <v>0</v>
      </c>
      <c r="X26" s="269">
        <f t="shared" si="11"/>
        <v>0</v>
      </c>
      <c r="Y26" s="269">
        <f t="shared" si="11"/>
        <v>0</v>
      </c>
      <c r="Z26" s="269">
        <f t="shared" si="11"/>
        <v>0</v>
      </c>
      <c r="AA26" s="269">
        <f t="shared" ref="AA26:AX26" si="12">SUM(AA27:AA29)</f>
        <v>0</v>
      </c>
      <c r="AB26" s="269">
        <f t="shared" si="12"/>
        <v>0</v>
      </c>
      <c r="AC26" s="269">
        <f t="shared" si="12"/>
        <v>0</v>
      </c>
      <c r="AD26" s="269">
        <f t="shared" si="12"/>
        <v>0</v>
      </c>
      <c r="AE26" s="269">
        <f t="shared" si="12"/>
        <v>0</v>
      </c>
      <c r="AF26" s="401">
        <f t="shared" si="12"/>
        <v>0</v>
      </c>
      <c r="AG26" s="411">
        <f t="shared" si="12"/>
        <v>0</v>
      </c>
      <c r="AH26" s="269">
        <f t="shared" si="12"/>
        <v>0</v>
      </c>
      <c r="AI26" s="269">
        <f t="shared" si="12"/>
        <v>0</v>
      </c>
      <c r="AJ26" s="269">
        <f t="shared" si="12"/>
        <v>0</v>
      </c>
      <c r="AK26" s="269">
        <f t="shared" si="12"/>
        <v>0</v>
      </c>
      <c r="AL26" s="269">
        <f t="shared" si="12"/>
        <v>0</v>
      </c>
      <c r="AM26" s="269">
        <f t="shared" si="12"/>
        <v>0</v>
      </c>
      <c r="AN26" s="269">
        <f t="shared" si="12"/>
        <v>0</v>
      </c>
      <c r="AO26" s="269">
        <f t="shared" si="12"/>
        <v>0</v>
      </c>
      <c r="AP26" s="269">
        <f t="shared" si="12"/>
        <v>0</v>
      </c>
      <c r="AQ26" s="269">
        <f t="shared" si="12"/>
        <v>0</v>
      </c>
      <c r="AR26" s="401">
        <f t="shared" si="12"/>
        <v>0</v>
      </c>
      <c r="AS26" s="411">
        <f t="shared" si="12"/>
        <v>0</v>
      </c>
      <c r="AT26" s="269">
        <f t="shared" si="12"/>
        <v>0</v>
      </c>
      <c r="AU26" s="269">
        <f t="shared" si="12"/>
        <v>0</v>
      </c>
      <c r="AV26" s="269"/>
      <c r="AW26" s="269"/>
      <c r="AX26" s="269">
        <f t="shared" si="12"/>
        <v>0</v>
      </c>
      <c r="AY26" s="441">
        <f t="shared" si="7"/>
        <v>0</v>
      </c>
      <c r="AZ26" s="442">
        <f t="shared" si="8"/>
        <v>0</v>
      </c>
      <c r="BA26" s="443">
        <f t="shared" si="3"/>
        <v>0</v>
      </c>
    </row>
    <row r="27" spans="1:53"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235"/>
      <c r="Q27" s="23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7"/>
        <v>0</v>
      </c>
      <c r="AZ27" s="442">
        <f t="shared" si="8"/>
        <v>0</v>
      </c>
      <c r="BA27" s="443">
        <f t="shared" si="3"/>
        <v>0</v>
      </c>
    </row>
    <row r="28" spans="1:53" s="4" customFormat="1" ht="15" customHeight="1" x14ac:dyDescent="0.5">
      <c r="A28" s="345"/>
      <c r="B28" s="470" t="str">
        <f>+B26</f>
        <v>ZK107.K257.C042</v>
      </c>
      <c r="C28" s="346"/>
      <c r="D28" s="346"/>
      <c r="E28" s="249"/>
      <c r="F28" s="370">
        <f t="shared" si="4"/>
        <v>0</v>
      </c>
      <c r="G28" s="249">
        <v>0</v>
      </c>
      <c r="H28" s="572">
        <f t="shared" si="5"/>
        <v>0</v>
      </c>
      <c r="I28" s="231"/>
      <c r="J28" s="370">
        <f t="shared" si="6"/>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611">
        <f>+IFERROR(VLOOKUP(B28,Sheet1!B:D,3,FALSE),0)</f>
        <v>0</v>
      </c>
      <c r="P29" s="611">
        <f>+IFERROR(VLOOKUP(B28,Sheet1!B:E,4,FALSE),0)</f>
        <v>0</v>
      </c>
      <c r="Q29" s="611">
        <f>+IFERROR(VLOOKUP(B28,Sheet1!B:F,5,FALSE),0)</f>
        <v>0</v>
      </c>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7"/>
        <v>0</v>
      </c>
      <c r="AZ29" s="442">
        <f t="shared" si="8"/>
        <v>0</v>
      </c>
      <c r="BA29" s="443">
        <f t="shared" si="3"/>
        <v>0</v>
      </c>
    </row>
    <row r="30" spans="1:53" s="4" customFormat="1" ht="15" customHeight="1" x14ac:dyDescent="0.5">
      <c r="A30" s="196" t="s">
        <v>169</v>
      </c>
      <c r="B30" s="458" t="str">
        <f>+LEFT($E$5,5)&amp;"."&amp;A30&amp;"."&amp;$E$3</f>
        <v>ZK107.K258.C042</v>
      </c>
      <c r="C30" s="343" t="s">
        <v>170</v>
      </c>
      <c r="D30" s="343"/>
      <c r="E30" s="229">
        <f t="shared" ref="E30:L30" si="13">SUM(E31:E41)</f>
        <v>0</v>
      </c>
      <c r="F30" s="433">
        <f t="shared" si="13"/>
        <v>0</v>
      </c>
      <c r="G30" s="229">
        <f t="shared" si="13"/>
        <v>0</v>
      </c>
      <c r="H30" s="229">
        <f t="shared" si="13"/>
        <v>0</v>
      </c>
      <c r="I30" s="203">
        <f t="shared" si="13"/>
        <v>0</v>
      </c>
      <c r="J30" s="321">
        <f t="shared" si="13"/>
        <v>0</v>
      </c>
      <c r="K30" s="203">
        <f t="shared" si="13"/>
        <v>0</v>
      </c>
      <c r="L30" s="219">
        <f t="shared" si="13"/>
        <v>0</v>
      </c>
      <c r="M30" s="219"/>
      <c r="N30" s="198">
        <f>SUM(N31:N41)</f>
        <v>0</v>
      </c>
      <c r="O30" s="198">
        <f>SUM(O31:O41)</f>
        <v>0</v>
      </c>
      <c r="P30" s="198">
        <f t="shared" ref="P30:Q30" si="14">SUM(P31:P41)</f>
        <v>0</v>
      </c>
      <c r="Q30" s="198">
        <f t="shared" si="14"/>
        <v>0</v>
      </c>
      <c r="R30" s="265">
        <f>SUM(R31:R41)</f>
        <v>0</v>
      </c>
      <c r="S30" s="269">
        <f>SUM(S31:S41)</f>
        <v>0</v>
      </c>
      <c r="T30" s="401">
        <f t="shared" ref="T30:Z30" si="15">SUM(T31:T41)</f>
        <v>0</v>
      </c>
      <c r="U30" s="411">
        <f t="shared" si="15"/>
        <v>0</v>
      </c>
      <c r="V30" s="269">
        <f t="shared" si="15"/>
        <v>0</v>
      </c>
      <c r="W30" s="269">
        <f t="shared" si="15"/>
        <v>0</v>
      </c>
      <c r="X30" s="269">
        <f t="shared" si="15"/>
        <v>0</v>
      </c>
      <c r="Y30" s="269">
        <f t="shared" si="15"/>
        <v>0</v>
      </c>
      <c r="Z30" s="269">
        <f t="shared" si="15"/>
        <v>0</v>
      </c>
      <c r="AA30" s="269">
        <f t="shared" ref="AA30:AX30" si="16">SUM(AA31:AA41)</f>
        <v>0</v>
      </c>
      <c r="AB30" s="269">
        <f t="shared" si="16"/>
        <v>0</v>
      </c>
      <c r="AC30" s="269">
        <f t="shared" si="16"/>
        <v>0</v>
      </c>
      <c r="AD30" s="269">
        <f t="shared" si="16"/>
        <v>0</v>
      </c>
      <c r="AE30" s="269">
        <f t="shared" si="16"/>
        <v>0</v>
      </c>
      <c r="AF30" s="401">
        <f t="shared" si="16"/>
        <v>0</v>
      </c>
      <c r="AG30" s="411">
        <f t="shared" si="16"/>
        <v>0</v>
      </c>
      <c r="AH30" s="269">
        <f t="shared" si="16"/>
        <v>0</v>
      </c>
      <c r="AI30" s="269">
        <f t="shared" si="16"/>
        <v>0</v>
      </c>
      <c r="AJ30" s="269">
        <f t="shared" si="16"/>
        <v>0</v>
      </c>
      <c r="AK30" s="269">
        <f t="shared" si="16"/>
        <v>0</v>
      </c>
      <c r="AL30" s="269">
        <f t="shared" si="16"/>
        <v>0</v>
      </c>
      <c r="AM30" s="269">
        <f t="shared" si="16"/>
        <v>0</v>
      </c>
      <c r="AN30" s="269">
        <f t="shared" si="16"/>
        <v>0</v>
      </c>
      <c r="AO30" s="269">
        <f t="shared" si="16"/>
        <v>0</v>
      </c>
      <c r="AP30" s="269">
        <f t="shared" si="16"/>
        <v>0</v>
      </c>
      <c r="AQ30" s="269">
        <f t="shared" si="16"/>
        <v>0</v>
      </c>
      <c r="AR30" s="401">
        <f t="shared" si="16"/>
        <v>0</v>
      </c>
      <c r="AS30" s="411">
        <f t="shared" si="16"/>
        <v>0</v>
      </c>
      <c r="AT30" s="269">
        <f t="shared" si="16"/>
        <v>0</v>
      </c>
      <c r="AU30" s="269">
        <f t="shared" si="16"/>
        <v>0</v>
      </c>
      <c r="AV30" s="269"/>
      <c r="AW30" s="269"/>
      <c r="AX30" s="269">
        <f t="shared" si="16"/>
        <v>0</v>
      </c>
      <c r="AY30" s="441">
        <f t="shared" si="7"/>
        <v>0</v>
      </c>
      <c r="AZ30" s="442">
        <f t="shared" si="8"/>
        <v>0</v>
      </c>
      <c r="BA30" s="443">
        <f t="shared" si="3"/>
        <v>0</v>
      </c>
    </row>
    <row r="31" spans="1:53"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235"/>
      <c r="Q31" s="23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7"/>
        <v>0</v>
      </c>
      <c r="AZ31" s="442">
        <f t="shared" si="8"/>
        <v>0</v>
      </c>
      <c r="BA31" s="443">
        <f t="shared" si="3"/>
        <v>0</v>
      </c>
    </row>
    <row r="32" spans="1:53"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ref="AY32:AY40" si="17">SUM(R32:AX32)</f>
        <v>0</v>
      </c>
      <c r="AZ32" s="442">
        <f t="shared" ref="AZ32:AZ40" si="18">+AY32+N32</f>
        <v>0</v>
      </c>
      <c r="BA32" s="443">
        <f t="shared" ref="BA32:BA40" si="19">+G32-AZ32</f>
        <v>0</v>
      </c>
    </row>
    <row r="33" spans="1:53"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17"/>
        <v>0</v>
      </c>
      <c r="AZ33" s="442">
        <f t="shared" si="18"/>
        <v>0</v>
      </c>
      <c r="BA33" s="443">
        <f t="shared" si="19"/>
        <v>0</v>
      </c>
    </row>
    <row r="34" spans="1:53"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17"/>
        <v>0</v>
      </c>
      <c r="AZ34" s="442">
        <f t="shared" si="18"/>
        <v>0</v>
      </c>
      <c r="BA34" s="443">
        <f t="shared" si="19"/>
        <v>0</v>
      </c>
    </row>
    <row r="35" spans="1:53"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17"/>
        <v>0</v>
      </c>
      <c r="AZ35" s="442">
        <f t="shared" si="18"/>
        <v>0</v>
      </c>
      <c r="BA35" s="443">
        <f t="shared" si="19"/>
        <v>0</v>
      </c>
    </row>
    <row r="36" spans="1:53"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17"/>
        <v>0</v>
      </c>
      <c r="AZ36" s="442">
        <f t="shared" si="18"/>
        <v>0</v>
      </c>
      <c r="BA36" s="443">
        <f t="shared" si="19"/>
        <v>0</v>
      </c>
    </row>
    <row r="37" spans="1:53"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17"/>
        <v>0</v>
      </c>
      <c r="AZ37" s="442">
        <f t="shared" si="18"/>
        <v>0</v>
      </c>
      <c r="BA37" s="443">
        <f t="shared" si="19"/>
        <v>0</v>
      </c>
    </row>
    <row r="38" spans="1:53"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17"/>
        <v>0</v>
      </c>
      <c r="AZ38" s="442">
        <f t="shared" si="18"/>
        <v>0</v>
      </c>
      <c r="BA38" s="443">
        <f t="shared" si="19"/>
        <v>0</v>
      </c>
    </row>
    <row r="39" spans="1:53"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17"/>
        <v>0</v>
      </c>
      <c r="AZ39" s="442">
        <f t="shared" si="18"/>
        <v>0</v>
      </c>
      <c r="BA39" s="443">
        <f t="shared" si="19"/>
        <v>0</v>
      </c>
    </row>
    <row r="40" spans="1:53" s="4" customFormat="1" ht="15" customHeight="1" x14ac:dyDescent="0.5">
      <c r="A40" s="345"/>
      <c r="B40" s="470" t="str">
        <f>+B30</f>
        <v>ZK107.K258.C042</v>
      </c>
      <c r="C40" s="346"/>
      <c r="D40" s="346"/>
      <c r="E40" s="249"/>
      <c r="F40" s="370">
        <f t="shared" si="4"/>
        <v>0</v>
      </c>
      <c r="G40" s="249">
        <v>0</v>
      </c>
      <c r="H40" s="572">
        <f t="shared" si="5"/>
        <v>0</v>
      </c>
      <c r="I40" s="231"/>
      <c r="J40" s="370">
        <f t="shared" si="6"/>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17"/>
        <v>0</v>
      </c>
      <c r="AZ40" s="442">
        <f t="shared" si="18"/>
        <v>0</v>
      </c>
      <c r="BA40" s="443">
        <f t="shared" si="19"/>
        <v>0</v>
      </c>
    </row>
    <row r="41" spans="1:53"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611">
        <f>+IFERROR(VLOOKUP(B40,Sheet1!B:D,3,FALSE),0)</f>
        <v>0</v>
      </c>
      <c r="P41" s="611">
        <f>+IFERROR(VLOOKUP(B40,Sheet1!B:E,4,FALSE),0)</f>
        <v>0</v>
      </c>
      <c r="Q41" s="611">
        <f>+IFERROR(VLOOKUP(B40,Sheet1!B:F,5,FALSE),0)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7"/>
        <v>0</v>
      </c>
      <c r="AZ41" s="442">
        <f t="shared" si="8"/>
        <v>0</v>
      </c>
      <c r="BA41" s="443">
        <f t="shared" si="3"/>
        <v>0</v>
      </c>
    </row>
    <row r="42" spans="1:53" s="4" customFormat="1" ht="15" customHeight="1" x14ac:dyDescent="0.5">
      <c r="A42" s="196" t="s">
        <v>171</v>
      </c>
      <c r="B42" s="458" t="str">
        <f>+LEFT($E$5,5)&amp;"."&amp;A42&amp;"."&amp;$E$3</f>
        <v>ZK107.K259.C042</v>
      </c>
      <c r="C42" s="343" t="s">
        <v>172</v>
      </c>
      <c r="D42" s="343"/>
      <c r="E42" s="229">
        <f t="shared" ref="E42:L42" si="20">SUM(E43:E46)</f>
        <v>0</v>
      </c>
      <c r="F42" s="433">
        <f>SUM(F43:F46)</f>
        <v>0</v>
      </c>
      <c r="G42" s="229">
        <f>SUM(G43:G46)</f>
        <v>0</v>
      </c>
      <c r="H42" s="229">
        <f t="shared" si="20"/>
        <v>0</v>
      </c>
      <c r="I42" s="203">
        <f t="shared" si="20"/>
        <v>0</v>
      </c>
      <c r="J42" s="321">
        <f>SUM(J43:J46)</f>
        <v>0</v>
      </c>
      <c r="K42" s="203">
        <f t="shared" si="20"/>
        <v>0</v>
      </c>
      <c r="L42" s="219">
        <f t="shared" si="20"/>
        <v>0</v>
      </c>
      <c r="M42" s="219"/>
      <c r="N42" s="198">
        <f>SUM(N43:N46)</f>
        <v>0</v>
      </c>
      <c r="O42" s="198">
        <f>SUM(O43:O46)</f>
        <v>0</v>
      </c>
      <c r="P42" s="198">
        <f t="shared" ref="P42:Q42" si="21">SUM(P43:P46)</f>
        <v>0</v>
      </c>
      <c r="Q42" s="198">
        <f t="shared" si="21"/>
        <v>0</v>
      </c>
      <c r="R42" s="265">
        <f>SUM(R43:R46)</f>
        <v>0</v>
      </c>
      <c r="S42" s="269">
        <f>SUM(S43:S46)</f>
        <v>0</v>
      </c>
      <c r="T42" s="401">
        <f t="shared" ref="T42:Z42" si="22">SUM(T43:T46)</f>
        <v>0</v>
      </c>
      <c r="U42" s="411">
        <f t="shared" si="22"/>
        <v>0</v>
      </c>
      <c r="V42" s="269">
        <f t="shared" si="22"/>
        <v>0</v>
      </c>
      <c r="W42" s="269">
        <f t="shared" si="22"/>
        <v>0</v>
      </c>
      <c r="X42" s="269">
        <f t="shared" si="22"/>
        <v>0</v>
      </c>
      <c r="Y42" s="269">
        <f t="shared" si="22"/>
        <v>0</v>
      </c>
      <c r="Z42" s="269">
        <f t="shared" si="22"/>
        <v>0</v>
      </c>
      <c r="AA42" s="269">
        <f t="shared" ref="AA42:AX42" si="23">SUM(AA43:AA46)</f>
        <v>0</v>
      </c>
      <c r="AB42" s="269">
        <f t="shared" si="23"/>
        <v>0</v>
      </c>
      <c r="AC42" s="269">
        <f t="shared" si="23"/>
        <v>0</v>
      </c>
      <c r="AD42" s="269">
        <f t="shared" si="23"/>
        <v>0</v>
      </c>
      <c r="AE42" s="269">
        <f t="shared" si="23"/>
        <v>0</v>
      </c>
      <c r="AF42" s="401">
        <f t="shared" si="23"/>
        <v>0</v>
      </c>
      <c r="AG42" s="411">
        <f t="shared" si="23"/>
        <v>0</v>
      </c>
      <c r="AH42" s="269">
        <f t="shared" si="23"/>
        <v>0</v>
      </c>
      <c r="AI42" s="269">
        <f t="shared" si="23"/>
        <v>0</v>
      </c>
      <c r="AJ42" s="269">
        <f t="shared" si="23"/>
        <v>0</v>
      </c>
      <c r="AK42" s="269">
        <f t="shared" si="23"/>
        <v>0</v>
      </c>
      <c r="AL42" s="269">
        <f t="shared" si="23"/>
        <v>0</v>
      </c>
      <c r="AM42" s="269">
        <f t="shared" si="23"/>
        <v>0</v>
      </c>
      <c r="AN42" s="269">
        <f t="shared" si="23"/>
        <v>0</v>
      </c>
      <c r="AO42" s="269">
        <f t="shared" si="23"/>
        <v>0</v>
      </c>
      <c r="AP42" s="269">
        <f t="shared" si="23"/>
        <v>0</v>
      </c>
      <c r="AQ42" s="269">
        <f t="shared" si="23"/>
        <v>0</v>
      </c>
      <c r="AR42" s="401">
        <f t="shared" si="23"/>
        <v>0</v>
      </c>
      <c r="AS42" s="411">
        <f t="shared" si="23"/>
        <v>0</v>
      </c>
      <c r="AT42" s="269">
        <f t="shared" si="23"/>
        <v>0</v>
      </c>
      <c r="AU42" s="269">
        <f t="shared" si="23"/>
        <v>0</v>
      </c>
      <c r="AV42" s="269"/>
      <c r="AW42" s="269"/>
      <c r="AX42" s="269">
        <f t="shared" si="23"/>
        <v>0</v>
      </c>
      <c r="AY42" s="441">
        <f t="shared" si="7"/>
        <v>0</v>
      </c>
      <c r="AZ42" s="442">
        <f t="shared" si="8"/>
        <v>0</v>
      </c>
      <c r="BA42" s="443">
        <f t="shared" si="3"/>
        <v>0</v>
      </c>
    </row>
    <row r="43" spans="1:53"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7"/>
        <v>0</v>
      </c>
      <c r="AZ43" s="442">
        <f t="shared" si="8"/>
        <v>0</v>
      </c>
      <c r="BA43" s="443">
        <f t="shared" si="3"/>
        <v>0</v>
      </c>
    </row>
    <row r="44" spans="1:53"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x14ac:dyDescent="0.5">
      <c r="A45" s="344"/>
      <c r="B45" s="469" t="str">
        <f>+B42</f>
        <v>ZK107.K259.C042</v>
      </c>
      <c r="C45" s="340"/>
      <c r="D45" s="346"/>
      <c r="E45" s="249"/>
      <c r="F45" s="370">
        <f t="shared" si="4"/>
        <v>0</v>
      </c>
      <c r="G45" s="249">
        <v>0</v>
      </c>
      <c r="H45" s="572">
        <f t="shared" si="5"/>
        <v>0</v>
      </c>
      <c r="I45" s="231"/>
      <c r="J45" s="370">
        <f t="shared" si="6"/>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SUM(R45:AX45)</f>
        <v>0</v>
      </c>
      <c r="AZ45" s="442">
        <f>+AY45+N45</f>
        <v>0</v>
      </c>
      <c r="BA45" s="443">
        <f>+G45-AZ45</f>
        <v>0</v>
      </c>
    </row>
    <row r="46" spans="1:53"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611">
        <f>+IFERROR(VLOOKUP(B45,Sheet1!B:D,3,FALSE),0)</f>
        <v>0</v>
      </c>
      <c r="P46" s="611">
        <f>+IFERROR(VLOOKUP(B45,Sheet1!B:E,4,FALSE),0)</f>
        <v>0</v>
      </c>
      <c r="Q46" s="611">
        <f>+IFERROR(VLOOKUP(B45,Sheet1!B:F,5,FALSE),0)</f>
        <v>0</v>
      </c>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7"/>
        <v>0</v>
      </c>
      <c r="AZ46" s="442">
        <f t="shared" si="8"/>
        <v>0</v>
      </c>
      <c r="BA46" s="443">
        <f t="shared" si="3"/>
        <v>0</v>
      </c>
    </row>
    <row r="47" spans="1:53" s="4" customFormat="1" ht="15" customHeight="1" x14ac:dyDescent="0.5">
      <c r="A47" s="196" t="s">
        <v>173</v>
      </c>
      <c r="B47" s="458" t="str">
        <f>+LEFT($E$5,5)&amp;"."&amp;A47&amp;"."&amp;$E$3</f>
        <v>ZK107.K260.C042</v>
      </c>
      <c r="C47" s="343" t="s">
        <v>174</v>
      </c>
      <c r="D47" s="343"/>
      <c r="E47" s="229">
        <f t="shared" ref="E47:L47" si="24">SUM(E48:E53)</f>
        <v>0</v>
      </c>
      <c r="F47" s="433">
        <f>SUM(F48:F53)</f>
        <v>0</v>
      </c>
      <c r="G47" s="229">
        <f>SUM(G48:G53)</f>
        <v>0</v>
      </c>
      <c r="H47" s="229">
        <f t="shared" si="24"/>
        <v>0</v>
      </c>
      <c r="I47" s="203">
        <f t="shared" si="24"/>
        <v>0</v>
      </c>
      <c r="J47" s="321">
        <f>SUM(J48:J53)</f>
        <v>0</v>
      </c>
      <c r="K47" s="203">
        <f t="shared" si="24"/>
        <v>0</v>
      </c>
      <c r="L47" s="219">
        <f t="shared" si="24"/>
        <v>0</v>
      </c>
      <c r="M47" s="219"/>
      <c r="N47" s="198">
        <f>SUM(N48:N53)</f>
        <v>0</v>
      </c>
      <c r="O47" s="198">
        <f t="shared" ref="O47:Q47" si="25">SUM(O48:O53)</f>
        <v>0</v>
      </c>
      <c r="P47" s="198">
        <f t="shared" si="25"/>
        <v>0</v>
      </c>
      <c r="Q47" s="198">
        <f t="shared" si="25"/>
        <v>0</v>
      </c>
      <c r="R47" s="265">
        <f>SUM(R48:R53)</f>
        <v>0</v>
      </c>
      <c r="S47" s="269">
        <f>SUM(S48:S53)</f>
        <v>0</v>
      </c>
      <c r="T47" s="401">
        <f t="shared" ref="T47:Z47" si="26">SUM(T48:T53)</f>
        <v>0</v>
      </c>
      <c r="U47" s="411">
        <f t="shared" si="26"/>
        <v>0</v>
      </c>
      <c r="V47" s="269">
        <f t="shared" si="26"/>
        <v>0</v>
      </c>
      <c r="W47" s="269">
        <f t="shared" si="26"/>
        <v>0</v>
      </c>
      <c r="X47" s="269">
        <f t="shared" si="26"/>
        <v>0</v>
      </c>
      <c r="Y47" s="269">
        <f t="shared" si="26"/>
        <v>0</v>
      </c>
      <c r="Z47" s="269">
        <f t="shared" si="26"/>
        <v>0</v>
      </c>
      <c r="AA47" s="269">
        <f t="shared" ref="AA47:AX47" si="27">SUM(AA48:AA53)</f>
        <v>0</v>
      </c>
      <c r="AB47" s="269">
        <f t="shared" si="27"/>
        <v>0</v>
      </c>
      <c r="AC47" s="269">
        <f t="shared" si="27"/>
        <v>0</v>
      </c>
      <c r="AD47" s="269">
        <f t="shared" si="27"/>
        <v>0</v>
      </c>
      <c r="AE47" s="269">
        <f t="shared" si="27"/>
        <v>0</v>
      </c>
      <c r="AF47" s="401">
        <f t="shared" si="27"/>
        <v>0</v>
      </c>
      <c r="AG47" s="411">
        <f t="shared" si="27"/>
        <v>0</v>
      </c>
      <c r="AH47" s="269">
        <f t="shared" si="27"/>
        <v>0</v>
      </c>
      <c r="AI47" s="269">
        <f t="shared" si="27"/>
        <v>0</v>
      </c>
      <c r="AJ47" s="269">
        <f t="shared" si="27"/>
        <v>0</v>
      </c>
      <c r="AK47" s="269">
        <f t="shared" si="27"/>
        <v>0</v>
      </c>
      <c r="AL47" s="269">
        <f t="shared" si="27"/>
        <v>0</v>
      </c>
      <c r="AM47" s="269">
        <f t="shared" si="27"/>
        <v>0</v>
      </c>
      <c r="AN47" s="269">
        <f t="shared" si="27"/>
        <v>0</v>
      </c>
      <c r="AO47" s="269">
        <f t="shared" si="27"/>
        <v>0</v>
      </c>
      <c r="AP47" s="269">
        <f t="shared" si="27"/>
        <v>0</v>
      </c>
      <c r="AQ47" s="269">
        <f t="shared" si="27"/>
        <v>0</v>
      </c>
      <c r="AR47" s="401">
        <f t="shared" si="27"/>
        <v>0</v>
      </c>
      <c r="AS47" s="411">
        <f t="shared" si="27"/>
        <v>0</v>
      </c>
      <c r="AT47" s="269">
        <f t="shared" si="27"/>
        <v>0</v>
      </c>
      <c r="AU47" s="269">
        <f t="shared" si="27"/>
        <v>0</v>
      </c>
      <c r="AV47" s="269"/>
      <c r="AW47" s="269"/>
      <c r="AX47" s="269">
        <f t="shared" si="27"/>
        <v>0</v>
      </c>
      <c r="AY47" s="441">
        <f t="shared" si="7"/>
        <v>0</v>
      </c>
      <c r="AZ47" s="442">
        <f t="shared" si="8"/>
        <v>0</v>
      </c>
      <c r="BA47" s="443">
        <f t="shared" si="3"/>
        <v>0</v>
      </c>
    </row>
    <row r="48" spans="1:53"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7"/>
        <v>0</v>
      </c>
      <c r="AZ48" s="442">
        <f t="shared" si="8"/>
        <v>0</v>
      </c>
      <c r="BA48" s="443">
        <f t="shared" si="3"/>
        <v>0</v>
      </c>
    </row>
    <row r="49" spans="1:53"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266"/>
      <c r="Q50" s="266"/>
      <c r="R50" s="362"/>
      <c r="S50" s="363"/>
      <c r="T50" s="402"/>
      <c r="U50" s="412"/>
      <c r="V50" s="363"/>
      <c r="W50" s="363"/>
      <c r="X50" s="363"/>
      <c r="Y50" s="363"/>
      <c r="Z50" s="363"/>
      <c r="AA50" s="363"/>
      <c r="AB50" s="363"/>
      <c r="AC50" s="363"/>
      <c r="AD50" s="363"/>
      <c r="AE50" s="363"/>
      <c r="AF50" s="402"/>
      <c r="AG50" s="412"/>
      <c r="AH50" s="363"/>
      <c r="AI50" s="363"/>
      <c r="AJ50" s="363"/>
      <c r="AK50" s="363"/>
      <c r="AL50" s="363"/>
      <c r="AM50" s="363"/>
      <c r="AN50" s="363"/>
      <c r="AO50" s="363"/>
      <c r="AP50" s="363"/>
      <c r="AQ50" s="363"/>
      <c r="AR50" s="402"/>
      <c r="AS50" s="412"/>
      <c r="AT50" s="363"/>
      <c r="AU50" s="363"/>
      <c r="AV50" s="363"/>
      <c r="AW50" s="363"/>
      <c r="AX50" s="363"/>
      <c r="AY50" s="441">
        <f>SUM(R50:AX50)</f>
        <v>0</v>
      </c>
      <c r="AZ50" s="442">
        <f>+AY50+N50</f>
        <v>0</v>
      </c>
      <c r="BA50" s="443">
        <f>+G50-AZ50</f>
        <v>0</v>
      </c>
    </row>
    <row r="51" spans="1:53"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266"/>
      <c r="Q51" s="266"/>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SUM(R51:AX51)</f>
        <v>0</v>
      </c>
      <c r="AZ51" s="442">
        <f>+AY51+N51</f>
        <v>0</v>
      </c>
      <c r="BA51" s="443">
        <f>+G51-AZ51</f>
        <v>0</v>
      </c>
    </row>
    <row r="52" spans="1:53" s="4" customFormat="1" ht="15" customHeight="1" x14ac:dyDescent="0.5">
      <c r="A52" s="344"/>
      <c r="B52" s="469" t="str">
        <f>+B47</f>
        <v>ZK107.K260.C042</v>
      </c>
      <c r="C52" s="340"/>
      <c r="D52" s="346"/>
      <c r="E52" s="249"/>
      <c r="F52" s="370">
        <f t="shared" si="4"/>
        <v>0</v>
      </c>
      <c r="G52" s="249">
        <v>0</v>
      </c>
      <c r="H52" s="572">
        <f t="shared" si="5"/>
        <v>0</v>
      </c>
      <c r="I52" s="231"/>
      <c r="J52" s="370">
        <f t="shared" si="6"/>
        <v>0</v>
      </c>
      <c r="K52" s="249">
        <v>0</v>
      </c>
      <c r="L52" s="232"/>
      <c r="M52" s="249"/>
      <c r="N52" s="235"/>
      <c r="O52" s="235"/>
      <c r="P52" s="235"/>
      <c r="Q52" s="235"/>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611">
        <f>+IFERROR(VLOOKUP(B52,Sheet1!B:D,3,FALSE),0)</f>
        <v>0</v>
      </c>
      <c r="P53" s="611">
        <f>+IFERROR(VLOOKUP(B52,Sheet1!B:E,4,FALSE),0)</f>
        <v>0</v>
      </c>
      <c r="Q53" s="611">
        <f>+IFERROR(VLOOKUP(B52,Sheet1!B:F,5,FALSE),0)</f>
        <v>0</v>
      </c>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7"/>
        <v>0</v>
      </c>
      <c r="AZ53" s="442">
        <f t="shared" si="8"/>
        <v>0</v>
      </c>
      <c r="BA53" s="443">
        <f t="shared" si="3"/>
        <v>0</v>
      </c>
    </row>
    <row r="54" spans="1:53" s="4" customFormat="1" ht="15" customHeight="1" x14ac:dyDescent="0.5">
      <c r="A54" s="349" t="s">
        <v>175</v>
      </c>
      <c r="B54" s="599" t="str">
        <f>+LEFT($E$5,5)&amp;"."&amp;A54&amp;"."&amp;$E$3</f>
        <v>ZK107.K261.C042</v>
      </c>
      <c r="C54" s="341" t="s">
        <v>176</v>
      </c>
      <c r="D54" s="600"/>
      <c r="E54" s="229">
        <f t="shared" ref="E54:L54" si="28">SUM(E55:E63)</f>
        <v>12000</v>
      </c>
      <c r="F54" s="433">
        <f>SUM(F55:F63)</f>
        <v>500</v>
      </c>
      <c r="G54" s="229">
        <f>SUM(G55:G63)</f>
        <v>12500</v>
      </c>
      <c r="H54" s="229">
        <f t="shared" si="28"/>
        <v>19512.620000000003</v>
      </c>
      <c r="I54" s="203">
        <f t="shared" si="28"/>
        <v>0</v>
      </c>
      <c r="J54" s="321">
        <f>SUM(J55:J63)</f>
        <v>0</v>
      </c>
      <c r="K54" s="203">
        <f t="shared" si="28"/>
        <v>0</v>
      </c>
      <c r="L54" s="219">
        <f t="shared" si="28"/>
        <v>0</v>
      </c>
      <c r="M54" s="219"/>
      <c r="N54" s="198">
        <f>SUM(N55:N63)</f>
        <v>0</v>
      </c>
      <c r="O54" s="198">
        <f t="shared" ref="O54:Q54" si="29">SUM(O55:O63)</f>
        <v>0</v>
      </c>
      <c r="P54" s="198">
        <f t="shared" si="29"/>
        <v>16372.62</v>
      </c>
      <c r="Q54" s="198">
        <f t="shared" si="29"/>
        <v>0</v>
      </c>
      <c r="R54" s="265">
        <f>SUM(R55:R63)</f>
        <v>0</v>
      </c>
      <c r="S54" s="269">
        <f>SUM(S55:S63)</f>
        <v>0</v>
      </c>
      <c r="T54" s="401">
        <f t="shared" ref="T54:Z54" si="30">SUM(T55:T63)</f>
        <v>0</v>
      </c>
      <c r="U54" s="411">
        <f t="shared" si="30"/>
        <v>0</v>
      </c>
      <c r="V54" s="269">
        <f t="shared" si="30"/>
        <v>0</v>
      </c>
      <c r="W54" s="269">
        <f t="shared" si="30"/>
        <v>0</v>
      </c>
      <c r="X54" s="269">
        <f t="shared" si="30"/>
        <v>0</v>
      </c>
      <c r="Y54" s="269">
        <f t="shared" si="30"/>
        <v>0</v>
      </c>
      <c r="Z54" s="269">
        <f t="shared" si="30"/>
        <v>0</v>
      </c>
      <c r="AA54" s="269">
        <f t="shared" ref="AA54:AX54" si="31">SUM(AA55:AA63)</f>
        <v>0</v>
      </c>
      <c r="AB54" s="269">
        <f t="shared" si="31"/>
        <v>0</v>
      </c>
      <c r="AC54" s="269">
        <f t="shared" si="31"/>
        <v>0</v>
      </c>
      <c r="AD54" s="269">
        <f t="shared" si="31"/>
        <v>0</v>
      </c>
      <c r="AE54" s="269">
        <f t="shared" si="31"/>
        <v>0</v>
      </c>
      <c r="AF54" s="401">
        <f t="shared" si="31"/>
        <v>0</v>
      </c>
      <c r="AG54" s="411">
        <f t="shared" si="31"/>
        <v>0</v>
      </c>
      <c r="AH54" s="269">
        <f t="shared" si="31"/>
        <v>0</v>
      </c>
      <c r="AI54" s="269">
        <f t="shared" si="31"/>
        <v>0</v>
      </c>
      <c r="AJ54" s="269">
        <f t="shared" si="31"/>
        <v>0</v>
      </c>
      <c r="AK54" s="269">
        <f t="shared" si="31"/>
        <v>0</v>
      </c>
      <c r="AL54" s="269">
        <f t="shared" si="31"/>
        <v>0</v>
      </c>
      <c r="AM54" s="269">
        <f t="shared" si="31"/>
        <v>0</v>
      </c>
      <c r="AN54" s="269">
        <f t="shared" si="31"/>
        <v>5962</v>
      </c>
      <c r="AO54" s="269">
        <f t="shared" si="31"/>
        <v>1051</v>
      </c>
      <c r="AP54" s="269">
        <f t="shared" si="31"/>
        <v>0</v>
      </c>
      <c r="AQ54" s="269">
        <f t="shared" si="31"/>
        <v>-3873</v>
      </c>
      <c r="AR54" s="401">
        <f t="shared" si="31"/>
        <v>0</v>
      </c>
      <c r="AS54" s="411">
        <f t="shared" si="31"/>
        <v>0</v>
      </c>
      <c r="AT54" s="269">
        <f t="shared" si="31"/>
        <v>0</v>
      </c>
      <c r="AU54" s="269">
        <f t="shared" si="31"/>
        <v>0</v>
      </c>
      <c r="AV54" s="269"/>
      <c r="AW54" s="269"/>
      <c r="AX54" s="269">
        <f t="shared" si="31"/>
        <v>0</v>
      </c>
      <c r="AY54" s="441">
        <f t="shared" si="7"/>
        <v>3140</v>
      </c>
      <c r="AZ54" s="442">
        <f t="shared" si="8"/>
        <v>3140</v>
      </c>
      <c r="BA54" s="443">
        <f t="shared" si="3"/>
        <v>9360</v>
      </c>
    </row>
    <row r="55" spans="1:53" s="4" customFormat="1" ht="13.5" customHeight="1" x14ac:dyDescent="0.5">
      <c r="A55" s="337"/>
      <c r="B55" s="467"/>
      <c r="C55" s="338" t="s">
        <v>5135</v>
      </c>
      <c r="D55" s="338"/>
      <c r="E55" s="249">
        <v>12000</v>
      </c>
      <c r="F55" s="370">
        <f t="shared" si="4"/>
        <v>500</v>
      </c>
      <c r="G55" s="249">
        <v>12500</v>
      </c>
      <c r="H55" s="572">
        <f t="shared" si="5"/>
        <v>3140</v>
      </c>
      <c r="I55" s="231"/>
      <c r="J55" s="370">
        <f t="shared" si="6"/>
        <v>0</v>
      </c>
      <c r="K55" s="249">
        <v>0</v>
      </c>
      <c r="L55" s="232"/>
      <c r="M55" s="249"/>
      <c r="N55" s="235"/>
      <c r="O55" s="235"/>
      <c r="P55" s="235"/>
      <c r="Q55" s="235"/>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v>5962</v>
      </c>
      <c r="AO55" s="363">
        <v>1051</v>
      </c>
      <c r="AP55" s="363"/>
      <c r="AQ55" s="363">
        <v>-3873</v>
      </c>
      <c r="AR55" s="402"/>
      <c r="AS55" s="412"/>
      <c r="AT55" s="363"/>
      <c r="AU55" s="363"/>
      <c r="AV55" s="363"/>
      <c r="AW55" s="363"/>
      <c r="AX55" s="363"/>
      <c r="AY55" s="441">
        <f t="shared" si="7"/>
        <v>3140</v>
      </c>
      <c r="AZ55" s="442">
        <f t="shared" si="8"/>
        <v>3140</v>
      </c>
      <c r="BA55" s="443">
        <f t="shared" si="3"/>
        <v>9360</v>
      </c>
    </row>
    <row r="56" spans="1:53"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ref="AY56:AY62" si="32">SUM(R56:AX56)</f>
        <v>0</v>
      </c>
      <c r="AZ56" s="442">
        <f t="shared" ref="AZ56:AZ62" si="33">+AY56+N56</f>
        <v>0</v>
      </c>
      <c r="BA56" s="443">
        <f t="shared" ref="BA56:BA62" si="34">+G56-AZ56</f>
        <v>0</v>
      </c>
    </row>
    <row r="57" spans="1:53"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32"/>
        <v>0</v>
      </c>
      <c r="AZ57" s="442">
        <f t="shared" si="33"/>
        <v>0</v>
      </c>
      <c r="BA57" s="443">
        <f t="shared" si="34"/>
        <v>0</v>
      </c>
    </row>
    <row r="58" spans="1:53"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32"/>
        <v>0</v>
      </c>
      <c r="AZ58" s="442">
        <f t="shared" si="33"/>
        <v>0</v>
      </c>
      <c r="BA58" s="443">
        <f t="shared" si="34"/>
        <v>0</v>
      </c>
    </row>
    <row r="59" spans="1:53"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266"/>
      <c r="Q59" s="266"/>
      <c r="R59" s="362"/>
      <c r="S59" s="363"/>
      <c r="T59" s="402"/>
      <c r="U59" s="412"/>
      <c r="V59" s="363"/>
      <c r="W59" s="363"/>
      <c r="X59" s="363"/>
      <c r="Y59" s="363"/>
      <c r="Z59" s="363"/>
      <c r="AA59" s="363"/>
      <c r="AB59" s="363"/>
      <c r="AC59" s="363"/>
      <c r="AD59" s="363"/>
      <c r="AE59" s="363"/>
      <c r="AF59" s="402"/>
      <c r="AG59" s="412"/>
      <c r="AH59" s="363"/>
      <c r="AI59" s="363"/>
      <c r="AJ59" s="363"/>
      <c r="AK59" s="363"/>
      <c r="AL59" s="363"/>
      <c r="AM59" s="363"/>
      <c r="AN59" s="363"/>
      <c r="AO59" s="363"/>
      <c r="AP59" s="363"/>
      <c r="AQ59" s="363"/>
      <c r="AR59" s="402"/>
      <c r="AS59" s="412"/>
      <c r="AT59" s="363"/>
      <c r="AU59" s="363"/>
      <c r="AV59" s="363"/>
      <c r="AW59" s="363"/>
      <c r="AX59" s="363"/>
      <c r="AY59" s="441">
        <f t="shared" si="32"/>
        <v>0</v>
      </c>
      <c r="AZ59" s="442">
        <f t="shared" si="33"/>
        <v>0</v>
      </c>
      <c r="BA59" s="443">
        <f t="shared" si="34"/>
        <v>0</v>
      </c>
    </row>
    <row r="60" spans="1:53"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32"/>
        <v>0</v>
      </c>
      <c r="AZ60" s="442">
        <f t="shared" si="33"/>
        <v>0</v>
      </c>
      <c r="BA60" s="443">
        <f t="shared" si="34"/>
        <v>0</v>
      </c>
    </row>
    <row r="61" spans="1:53"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32"/>
        <v>0</v>
      </c>
      <c r="AZ61" s="442">
        <f t="shared" si="33"/>
        <v>0</v>
      </c>
      <c r="BA61" s="443">
        <f t="shared" si="34"/>
        <v>0</v>
      </c>
    </row>
    <row r="62" spans="1:53" s="4" customFormat="1" ht="13.5" customHeight="1" x14ac:dyDescent="0.5">
      <c r="A62" s="150"/>
      <c r="B62" s="459" t="str">
        <f>+B54</f>
        <v>ZK107.K261.C042</v>
      </c>
      <c r="C62" s="351"/>
      <c r="D62" s="351"/>
      <c r="E62" s="249"/>
      <c r="F62" s="370">
        <f t="shared" si="4"/>
        <v>0</v>
      </c>
      <c r="G62" s="249">
        <v>0</v>
      </c>
      <c r="H62" s="572">
        <f t="shared" si="5"/>
        <v>0</v>
      </c>
      <c r="I62" s="231"/>
      <c r="J62" s="370">
        <f t="shared" si="6"/>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si="32"/>
        <v>0</v>
      </c>
      <c r="AZ62" s="442">
        <f t="shared" si="33"/>
        <v>0</v>
      </c>
      <c r="BA62" s="443">
        <f t="shared" si="34"/>
        <v>0</v>
      </c>
    </row>
    <row r="63" spans="1:53" s="4" customFormat="1" ht="15" customHeight="1" thickBot="1" x14ac:dyDescent="0.55000000000000004">
      <c r="A63" s="169"/>
      <c r="B63" s="461"/>
      <c r="C63" s="274" t="s">
        <v>301</v>
      </c>
      <c r="D63" s="274"/>
      <c r="E63" s="277"/>
      <c r="F63" s="370">
        <f t="shared" si="4"/>
        <v>0</v>
      </c>
      <c r="G63" s="277">
        <v>0</v>
      </c>
      <c r="H63" s="579">
        <f>SUM(N63:AX63)-Q63</f>
        <v>16372.62</v>
      </c>
      <c r="I63" s="227"/>
      <c r="J63" s="370">
        <f t="shared" si="6"/>
        <v>0</v>
      </c>
      <c r="K63" s="277">
        <v>0</v>
      </c>
      <c r="L63" s="228"/>
      <c r="M63" s="277"/>
      <c r="N63" s="568">
        <f>+IFERROR(VLOOKUP(B62,Sheet1!B:D,2,FALSE),0)</f>
        <v>0</v>
      </c>
      <c r="O63" s="611">
        <f>+IFERROR(VLOOKUP(B62,Sheet1!B:D,3,FALSE),0)</f>
        <v>0</v>
      </c>
      <c r="P63" s="611">
        <f>+IFERROR(VLOOKUP(B62,Sheet1!B:E,4,FALSE),0)</f>
        <v>16372.62</v>
      </c>
      <c r="Q63" s="611">
        <f>+IFERROR(VLOOKUP(B62,Sheet1!B:F,5,FALSE),0)</f>
        <v>0</v>
      </c>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7"/>
        <v>0</v>
      </c>
      <c r="AZ63" s="442">
        <f t="shared" si="8"/>
        <v>0</v>
      </c>
      <c r="BA63" s="443">
        <f t="shared" si="3"/>
        <v>0</v>
      </c>
    </row>
    <row r="64" spans="1:53" s="4" customFormat="1" ht="15" customHeight="1" x14ac:dyDescent="0.5">
      <c r="A64" s="196" t="s">
        <v>178</v>
      </c>
      <c r="B64" s="458" t="str">
        <f>+LEFT($E$5,5)&amp;"."&amp;A64&amp;"."&amp;$E$3</f>
        <v>ZK107.K145.C042</v>
      </c>
      <c r="C64" s="343" t="s">
        <v>179</v>
      </c>
      <c r="D64" s="343"/>
      <c r="E64" s="229">
        <f t="shared" ref="E64:L64" si="35">SUM(E65:E69)</f>
        <v>0</v>
      </c>
      <c r="F64" s="433">
        <f t="shared" si="35"/>
        <v>0</v>
      </c>
      <c r="G64" s="229">
        <f t="shared" si="35"/>
        <v>0</v>
      </c>
      <c r="H64" s="229">
        <f t="shared" si="35"/>
        <v>0</v>
      </c>
      <c r="I64" s="203">
        <f t="shared" si="35"/>
        <v>0</v>
      </c>
      <c r="J64" s="321">
        <f t="shared" si="35"/>
        <v>0</v>
      </c>
      <c r="K64" s="203">
        <f t="shared" si="35"/>
        <v>0</v>
      </c>
      <c r="L64" s="219">
        <f t="shared" si="35"/>
        <v>0</v>
      </c>
      <c r="M64" s="219"/>
      <c r="N64" s="198">
        <f>SUM(N65:N69)</f>
        <v>0</v>
      </c>
      <c r="O64" s="198">
        <f>SUM(O65:O69)</f>
        <v>0</v>
      </c>
      <c r="P64" s="198">
        <f t="shared" ref="P64:AF64" si="36">SUM(P65:P69)</f>
        <v>0</v>
      </c>
      <c r="Q64" s="198">
        <f t="shared" si="36"/>
        <v>0</v>
      </c>
      <c r="R64" s="198">
        <f t="shared" si="36"/>
        <v>0</v>
      </c>
      <c r="S64" s="198">
        <f t="shared" si="36"/>
        <v>0</v>
      </c>
      <c r="T64" s="198">
        <f t="shared" si="36"/>
        <v>0</v>
      </c>
      <c r="U64" s="198">
        <f t="shared" si="36"/>
        <v>0</v>
      </c>
      <c r="V64" s="198">
        <f t="shared" si="36"/>
        <v>0</v>
      </c>
      <c r="W64" s="198">
        <f t="shared" si="36"/>
        <v>0</v>
      </c>
      <c r="X64" s="198">
        <f t="shared" si="36"/>
        <v>0</v>
      </c>
      <c r="Y64" s="198">
        <f t="shared" si="36"/>
        <v>0</v>
      </c>
      <c r="Z64" s="198">
        <f t="shared" si="36"/>
        <v>0</v>
      </c>
      <c r="AA64" s="198">
        <f t="shared" si="36"/>
        <v>0</v>
      </c>
      <c r="AB64" s="198">
        <f t="shared" si="36"/>
        <v>0</v>
      </c>
      <c r="AC64" s="198">
        <f t="shared" si="36"/>
        <v>0</v>
      </c>
      <c r="AD64" s="198">
        <f t="shared" si="36"/>
        <v>0</v>
      </c>
      <c r="AE64" s="198">
        <f t="shared" si="36"/>
        <v>0</v>
      </c>
      <c r="AF64" s="198">
        <f t="shared" si="36"/>
        <v>0</v>
      </c>
      <c r="AG64" s="411">
        <f t="shared" ref="AG64:AX64" si="37">SUM(AG65:AG69)</f>
        <v>0</v>
      </c>
      <c r="AH64" s="269">
        <f t="shared" si="37"/>
        <v>0</v>
      </c>
      <c r="AI64" s="269">
        <f t="shared" si="37"/>
        <v>0</v>
      </c>
      <c r="AJ64" s="269">
        <f t="shared" si="37"/>
        <v>0</v>
      </c>
      <c r="AK64" s="269">
        <f t="shared" si="37"/>
        <v>0</v>
      </c>
      <c r="AL64" s="269">
        <f t="shared" si="37"/>
        <v>0</v>
      </c>
      <c r="AM64" s="269">
        <f t="shared" si="37"/>
        <v>0</v>
      </c>
      <c r="AN64" s="269">
        <f t="shared" si="37"/>
        <v>0</v>
      </c>
      <c r="AO64" s="269">
        <f t="shared" si="37"/>
        <v>0</v>
      </c>
      <c r="AP64" s="269">
        <f t="shared" si="37"/>
        <v>0</v>
      </c>
      <c r="AQ64" s="269">
        <f t="shared" si="37"/>
        <v>0</v>
      </c>
      <c r="AR64" s="401">
        <f t="shared" si="37"/>
        <v>0</v>
      </c>
      <c r="AS64" s="411">
        <f t="shared" si="37"/>
        <v>0</v>
      </c>
      <c r="AT64" s="269">
        <f t="shared" si="37"/>
        <v>0</v>
      </c>
      <c r="AU64" s="269">
        <f t="shared" si="37"/>
        <v>0</v>
      </c>
      <c r="AV64" s="269">
        <f t="shared" si="37"/>
        <v>0</v>
      </c>
      <c r="AW64" s="269">
        <f t="shared" si="37"/>
        <v>0</v>
      </c>
      <c r="AX64" s="269">
        <f t="shared" si="37"/>
        <v>0</v>
      </c>
      <c r="AY64" s="441">
        <f t="shared" si="7"/>
        <v>0</v>
      </c>
      <c r="AZ64" s="442">
        <f t="shared" si="8"/>
        <v>0</v>
      </c>
      <c r="BA64" s="443">
        <f t="shared" si="3"/>
        <v>0</v>
      </c>
    </row>
    <row r="65" spans="1:53"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235"/>
      <c r="Q65" s="235"/>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7"/>
        <v>0</v>
      </c>
      <c r="AZ65" s="442">
        <f t="shared" si="8"/>
        <v>0</v>
      </c>
      <c r="BA65" s="443">
        <f t="shared" si="3"/>
        <v>0</v>
      </c>
    </row>
    <row r="66" spans="1:53"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SUM(R66:AX66)</f>
        <v>0</v>
      </c>
      <c r="AZ66" s="442">
        <f>+AY66+N66</f>
        <v>0</v>
      </c>
      <c r="BA66" s="443">
        <f>+G66-AZ66</f>
        <v>0</v>
      </c>
    </row>
    <row r="67" spans="1:53"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SUM(R67:AX67)</f>
        <v>0</v>
      </c>
      <c r="AZ67" s="442">
        <f>+AY67+N67</f>
        <v>0</v>
      </c>
      <c r="BA67" s="443">
        <f>+G67-AZ67</f>
        <v>0</v>
      </c>
    </row>
    <row r="68" spans="1:53" s="4" customFormat="1" ht="15" customHeight="1" x14ac:dyDescent="0.5">
      <c r="A68" s="339"/>
      <c r="B68" s="468" t="str">
        <f>+B64</f>
        <v>ZK107.K145.C042</v>
      </c>
      <c r="C68" s="340"/>
      <c r="D68" s="346"/>
      <c r="E68" s="249"/>
      <c r="F68" s="370">
        <f t="shared" si="4"/>
        <v>0</v>
      </c>
      <c r="G68" s="249">
        <v>0</v>
      </c>
      <c r="H68" s="572">
        <f t="shared" si="5"/>
        <v>0</v>
      </c>
      <c r="I68" s="231"/>
      <c r="J68" s="370">
        <f t="shared" si="6"/>
        <v>0</v>
      </c>
      <c r="K68" s="249">
        <v>0</v>
      </c>
      <c r="L68" s="232"/>
      <c r="M68" s="249"/>
      <c r="N68" s="266"/>
      <c r="O68" s="266"/>
      <c r="P68" s="266"/>
      <c r="Q68" s="266"/>
      <c r="R68" s="362"/>
      <c r="S68" s="363"/>
      <c r="T68" s="402"/>
      <c r="U68" s="412"/>
      <c r="V68" s="363"/>
      <c r="W68" s="363"/>
      <c r="X68" s="363"/>
      <c r="Y68" s="363"/>
      <c r="Z68" s="363"/>
      <c r="AA68" s="363"/>
      <c r="AB68" s="363"/>
      <c r="AC68" s="363"/>
      <c r="AD68" s="363"/>
      <c r="AE68" s="363"/>
      <c r="AF68" s="402"/>
      <c r="AG68" s="412"/>
      <c r="AH68" s="363"/>
      <c r="AI68" s="363"/>
      <c r="AJ68" s="363"/>
      <c r="AK68" s="363"/>
      <c r="AL68" s="363"/>
      <c r="AM68" s="363"/>
      <c r="AN68" s="363"/>
      <c r="AO68" s="363"/>
      <c r="AP68" s="363"/>
      <c r="AQ68" s="363"/>
      <c r="AR68" s="402"/>
      <c r="AS68" s="412"/>
      <c r="AT68" s="363"/>
      <c r="AU68" s="363"/>
      <c r="AV68" s="363"/>
      <c r="AW68" s="363"/>
      <c r="AX68" s="363"/>
      <c r="AY68" s="441">
        <f>SUM(R68:AX68)</f>
        <v>0</v>
      </c>
      <c r="AZ68" s="442">
        <f>+AY68+N68</f>
        <v>0</v>
      </c>
      <c r="BA68" s="443">
        <f>+G68-AZ68</f>
        <v>0</v>
      </c>
    </row>
    <row r="69" spans="1:53"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611">
        <f>+IFERROR(VLOOKUP(B68,Sheet1!B:D,3,FALSE),0)</f>
        <v>0</v>
      </c>
      <c r="P69" s="611">
        <f>+IFERROR(VLOOKUP(B68,Sheet1!B:E,4,FALSE),0)</f>
        <v>0</v>
      </c>
      <c r="Q69" s="611">
        <f>+IFERROR(VLOOKUP(B68,Sheet1!B:F,5,FALSE),0)</f>
        <v>0</v>
      </c>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7"/>
        <v>0</v>
      </c>
      <c r="AZ69" s="442">
        <f t="shared" si="8"/>
        <v>0</v>
      </c>
      <c r="BA69" s="443">
        <f t="shared" si="3"/>
        <v>0</v>
      </c>
    </row>
    <row r="70" spans="1:53" s="4" customFormat="1" ht="15" customHeight="1" x14ac:dyDescent="0.5">
      <c r="A70" s="196" t="s">
        <v>180</v>
      </c>
      <c r="B70" s="458" t="str">
        <f>+LEFT($E$5,5)&amp;"."&amp;A70&amp;"."&amp;$E$3</f>
        <v>ZK107.K137.C042</v>
      </c>
      <c r="C70" s="343" t="s">
        <v>181</v>
      </c>
      <c r="D70" s="343"/>
      <c r="E70" s="229">
        <f t="shared" ref="E70:L70" si="38">SUM(E71:E72)</f>
        <v>0</v>
      </c>
      <c r="F70" s="433">
        <f t="shared" si="38"/>
        <v>0</v>
      </c>
      <c r="G70" s="229">
        <f t="shared" si="38"/>
        <v>0</v>
      </c>
      <c r="H70" s="229">
        <f t="shared" si="38"/>
        <v>0</v>
      </c>
      <c r="I70" s="203">
        <f t="shared" si="38"/>
        <v>0</v>
      </c>
      <c r="J70" s="321">
        <f t="shared" si="38"/>
        <v>0</v>
      </c>
      <c r="K70" s="203">
        <f t="shared" si="38"/>
        <v>0</v>
      </c>
      <c r="L70" s="219">
        <f t="shared" si="38"/>
        <v>0</v>
      </c>
      <c r="M70" s="219"/>
      <c r="N70" s="198">
        <f>SUM(N71:N72)</f>
        <v>0</v>
      </c>
      <c r="O70" s="198">
        <f>SUM(O71:O72)</f>
        <v>0</v>
      </c>
      <c r="P70" s="198">
        <f t="shared" ref="P70:Q70" si="39">SUM(P71:P72)</f>
        <v>0</v>
      </c>
      <c r="Q70" s="198">
        <f t="shared" si="39"/>
        <v>0</v>
      </c>
      <c r="R70" s="265">
        <f>SUM(R71:R72)</f>
        <v>0</v>
      </c>
      <c r="S70" s="269">
        <f>SUM(S71:S72)</f>
        <v>0</v>
      </c>
      <c r="T70" s="401">
        <f t="shared" ref="T70:Z70" si="40">SUM(T71:T72)</f>
        <v>0</v>
      </c>
      <c r="U70" s="411">
        <f t="shared" si="40"/>
        <v>0</v>
      </c>
      <c r="V70" s="269">
        <f t="shared" si="40"/>
        <v>0</v>
      </c>
      <c r="W70" s="269">
        <f t="shared" si="40"/>
        <v>0</v>
      </c>
      <c r="X70" s="269">
        <f t="shared" si="40"/>
        <v>0</v>
      </c>
      <c r="Y70" s="269">
        <f t="shared" si="40"/>
        <v>0</v>
      </c>
      <c r="Z70" s="269">
        <f t="shared" si="40"/>
        <v>0</v>
      </c>
      <c r="AA70" s="269">
        <f t="shared" ref="AA70:AX70" si="41">SUM(AA71:AA72)</f>
        <v>0</v>
      </c>
      <c r="AB70" s="269">
        <f t="shared" si="41"/>
        <v>0</v>
      </c>
      <c r="AC70" s="269">
        <f t="shared" si="41"/>
        <v>0</v>
      </c>
      <c r="AD70" s="269">
        <f t="shared" si="41"/>
        <v>0</v>
      </c>
      <c r="AE70" s="269">
        <f t="shared" si="41"/>
        <v>0</v>
      </c>
      <c r="AF70" s="401">
        <f t="shared" si="41"/>
        <v>0</v>
      </c>
      <c r="AG70" s="411">
        <f t="shared" si="41"/>
        <v>0</v>
      </c>
      <c r="AH70" s="269">
        <f t="shared" si="41"/>
        <v>0</v>
      </c>
      <c r="AI70" s="269">
        <f t="shared" si="41"/>
        <v>0</v>
      </c>
      <c r="AJ70" s="269">
        <f t="shared" si="41"/>
        <v>0</v>
      </c>
      <c r="AK70" s="269">
        <f t="shared" si="41"/>
        <v>0</v>
      </c>
      <c r="AL70" s="269">
        <f t="shared" si="41"/>
        <v>0</v>
      </c>
      <c r="AM70" s="269">
        <f t="shared" si="41"/>
        <v>0</v>
      </c>
      <c r="AN70" s="269">
        <f t="shared" si="41"/>
        <v>0</v>
      </c>
      <c r="AO70" s="269">
        <f t="shared" si="41"/>
        <v>0</v>
      </c>
      <c r="AP70" s="269">
        <f t="shared" si="41"/>
        <v>0</v>
      </c>
      <c r="AQ70" s="269">
        <f t="shared" si="41"/>
        <v>0</v>
      </c>
      <c r="AR70" s="401">
        <f t="shared" si="41"/>
        <v>0</v>
      </c>
      <c r="AS70" s="411">
        <f t="shared" si="41"/>
        <v>0</v>
      </c>
      <c r="AT70" s="269">
        <f t="shared" si="41"/>
        <v>0</v>
      </c>
      <c r="AU70" s="269">
        <f t="shared" si="41"/>
        <v>0</v>
      </c>
      <c r="AV70" s="269">
        <f t="shared" si="41"/>
        <v>0</v>
      </c>
      <c r="AW70" s="269">
        <f t="shared" si="41"/>
        <v>0</v>
      </c>
      <c r="AX70" s="269">
        <f t="shared" si="41"/>
        <v>0</v>
      </c>
      <c r="AY70" s="441">
        <f t="shared" si="7"/>
        <v>0</v>
      </c>
      <c r="AZ70" s="442">
        <f t="shared" si="8"/>
        <v>0</v>
      </c>
      <c r="BA70" s="443">
        <f t="shared" si="3"/>
        <v>0</v>
      </c>
    </row>
    <row r="71" spans="1:53" s="4" customFormat="1" ht="15" customHeight="1" x14ac:dyDescent="0.5">
      <c r="A71" s="337"/>
      <c r="B71" s="467" t="str">
        <f>+B70</f>
        <v>ZK107.K137.C042</v>
      </c>
      <c r="C71" s="338"/>
      <c r="D71" s="338"/>
      <c r="E71" s="249"/>
      <c r="F71" s="370">
        <f t="shared" si="4"/>
        <v>0</v>
      </c>
      <c r="G71" s="249">
        <v>0</v>
      </c>
      <c r="H71" s="572">
        <f t="shared" si="5"/>
        <v>0</v>
      </c>
      <c r="I71" s="231"/>
      <c r="J71" s="370">
        <f t="shared" si="6"/>
        <v>0</v>
      </c>
      <c r="K71" s="249">
        <v>0</v>
      </c>
      <c r="L71" s="232"/>
      <c r="M71" s="249"/>
      <c r="N71" s="235"/>
      <c r="O71" s="235"/>
      <c r="P71" s="235"/>
      <c r="Q71" s="235"/>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si="7"/>
        <v>0</v>
      </c>
      <c r="AZ71" s="442">
        <f t="shared" si="8"/>
        <v>0</v>
      </c>
      <c r="BA71" s="443">
        <f t="shared" si="3"/>
        <v>0</v>
      </c>
    </row>
    <row r="72" spans="1:53"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611">
        <f>+IFERROR(VLOOKUP(B71,Sheet1!B:D,3,FALSE),0)</f>
        <v>0</v>
      </c>
      <c r="P72" s="611">
        <f>+IFERROR(VLOOKUP(B71,Sheet1!B:E,4,FALSE),0)</f>
        <v>0</v>
      </c>
      <c r="Q72" s="611">
        <f>+IFERROR(VLOOKUP(B71,Sheet1!B:F,5,FALSE),0)</f>
        <v>0</v>
      </c>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 t="shared" si="7"/>
        <v>0</v>
      </c>
      <c r="AZ72" s="442">
        <f t="shared" si="8"/>
        <v>0</v>
      </c>
      <c r="BA72" s="443">
        <f t="shared" si="3"/>
        <v>0</v>
      </c>
    </row>
    <row r="73" spans="1:53" s="4" customFormat="1" ht="15" customHeight="1" x14ac:dyDescent="0.5">
      <c r="A73" s="196" t="s">
        <v>182</v>
      </c>
      <c r="B73" s="458" t="str">
        <f>+LEFT($E$5,5)&amp;"."&amp;A73&amp;"."&amp;$E$3</f>
        <v>ZK107.K265.C042</v>
      </c>
      <c r="C73" s="343" t="s">
        <v>183</v>
      </c>
      <c r="D73" s="343"/>
      <c r="E73" s="229">
        <f t="shared" ref="E73:L73" si="42">SUM(E74:E79)</f>
        <v>0</v>
      </c>
      <c r="F73" s="433">
        <f t="shared" si="42"/>
        <v>0</v>
      </c>
      <c r="G73" s="229">
        <f t="shared" si="42"/>
        <v>0</v>
      </c>
      <c r="H73" s="229">
        <f t="shared" si="42"/>
        <v>0</v>
      </c>
      <c r="I73" s="203">
        <f t="shared" si="42"/>
        <v>0</v>
      </c>
      <c r="J73" s="321">
        <f t="shared" si="42"/>
        <v>0</v>
      </c>
      <c r="K73" s="203">
        <f t="shared" si="42"/>
        <v>0</v>
      </c>
      <c r="L73" s="219">
        <f t="shared" si="42"/>
        <v>0</v>
      </c>
      <c r="M73" s="219"/>
      <c r="N73" s="198">
        <f>SUM(N74:N79)</f>
        <v>0</v>
      </c>
      <c r="O73" s="198">
        <f>SUM(O74:O79)</f>
        <v>0</v>
      </c>
      <c r="P73" s="198">
        <f t="shared" ref="P73:Q73" si="43">SUM(P74:P79)</f>
        <v>0</v>
      </c>
      <c r="Q73" s="198">
        <f t="shared" si="43"/>
        <v>0</v>
      </c>
      <c r="R73" s="265">
        <f>SUM(R74:R79)</f>
        <v>0</v>
      </c>
      <c r="S73" s="269">
        <f>SUM(S74:S79)</f>
        <v>0</v>
      </c>
      <c r="T73" s="401">
        <f t="shared" ref="T73:Z73" si="44">SUM(T74:T79)</f>
        <v>0</v>
      </c>
      <c r="U73" s="411">
        <f t="shared" si="44"/>
        <v>0</v>
      </c>
      <c r="V73" s="269">
        <f t="shared" si="44"/>
        <v>0</v>
      </c>
      <c r="W73" s="269">
        <f t="shared" si="44"/>
        <v>0</v>
      </c>
      <c r="X73" s="269">
        <f t="shared" si="44"/>
        <v>0</v>
      </c>
      <c r="Y73" s="269">
        <f t="shared" si="44"/>
        <v>0</v>
      </c>
      <c r="Z73" s="269">
        <f t="shared" si="44"/>
        <v>0</v>
      </c>
      <c r="AA73" s="269">
        <f t="shared" ref="AA73:AX73" si="45">SUM(AA74:AA79)</f>
        <v>0</v>
      </c>
      <c r="AB73" s="269">
        <f t="shared" si="45"/>
        <v>0</v>
      </c>
      <c r="AC73" s="269">
        <f t="shared" si="45"/>
        <v>0</v>
      </c>
      <c r="AD73" s="269">
        <f t="shared" si="45"/>
        <v>0</v>
      </c>
      <c r="AE73" s="269">
        <f t="shared" si="45"/>
        <v>0</v>
      </c>
      <c r="AF73" s="401">
        <f t="shared" si="45"/>
        <v>0</v>
      </c>
      <c r="AG73" s="411">
        <f t="shared" si="45"/>
        <v>0</v>
      </c>
      <c r="AH73" s="269">
        <f t="shared" si="45"/>
        <v>0</v>
      </c>
      <c r="AI73" s="269">
        <f t="shared" si="45"/>
        <v>0</v>
      </c>
      <c r="AJ73" s="269">
        <f t="shared" si="45"/>
        <v>0</v>
      </c>
      <c r="AK73" s="269">
        <f t="shared" si="45"/>
        <v>0</v>
      </c>
      <c r="AL73" s="269">
        <f t="shared" si="45"/>
        <v>0</v>
      </c>
      <c r="AM73" s="269">
        <f t="shared" si="45"/>
        <v>0</v>
      </c>
      <c r="AN73" s="269">
        <f t="shared" si="45"/>
        <v>0</v>
      </c>
      <c r="AO73" s="269">
        <f t="shared" si="45"/>
        <v>0</v>
      </c>
      <c r="AP73" s="269">
        <f t="shared" si="45"/>
        <v>0</v>
      </c>
      <c r="AQ73" s="269">
        <f t="shared" si="45"/>
        <v>0</v>
      </c>
      <c r="AR73" s="401">
        <f t="shared" si="45"/>
        <v>0</v>
      </c>
      <c r="AS73" s="411">
        <f t="shared" si="45"/>
        <v>0</v>
      </c>
      <c r="AT73" s="269">
        <f t="shared" si="45"/>
        <v>0</v>
      </c>
      <c r="AU73" s="269">
        <f t="shared" si="45"/>
        <v>0</v>
      </c>
      <c r="AV73" s="269"/>
      <c r="AW73" s="269"/>
      <c r="AX73" s="269">
        <f t="shared" si="45"/>
        <v>0</v>
      </c>
      <c r="AY73" s="441">
        <f t="shared" si="7"/>
        <v>0</v>
      </c>
      <c r="AZ73" s="442">
        <f t="shared" si="8"/>
        <v>0</v>
      </c>
      <c r="BA73" s="443">
        <f t="shared" si="3"/>
        <v>0</v>
      </c>
    </row>
    <row r="74" spans="1:53" s="4" customFormat="1" ht="15" customHeight="1" x14ac:dyDescent="0.5">
      <c r="A74" s="337"/>
      <c r="B74" s="467"/>
      <c r="C74" s="338"/>
      <c r="D74" s="338"/>
      <c r="E74" s="249"/>
      <c r="F74" s="370">
        <f t="shared" si="4"/>
        <v>0</v>
      </c>
      <c r="G74" s="249">
        <v>0</v>
      </c>
      <c r="H74" s="572">
        <f t="shared" si="5"/>
        <v>0</v>
      </c>
      <c r="I74" s="231"/>
      <c r="J74" s="370">
        <f t="shared" ref="J74:J91" si="46">-I74+K74</f>
        <v>0</v>
      </c>
      <c r="K74" s="249">
        <v>0</v>
      </c>
      <c r="L74" s="232"/>
      <c r="M74" s="249"/>
      <c r="N74" s="235"/>
      <c r="O74" s="235"/>
      <c r="P74" s="235"/>
      <c r="Q74" s="235"/>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7"/>
        <v>0</v>
      </c>
      <c r="AZ74" s="442">
        <f t="shared" si="8"/>
        <v>0</v>
      </c>
      <c r="BA74" s="443">
        <f t="shared" si="3"/>
        <v>0</v>
      </c>
    </row>
    <row r="75" spans="1:53" s="4" customFormat="1" ht="15" customHeight="1" x14ac:dyDescent="0.5">
      <c r="A75" s="337"/>
      <c r="B75" s="467"/>
      <c r="C75" s="338"/>
      <c r="D75" s="351"/>
      <c r="E75" s="249"/>
      <c r="F75" s="370">
        <f t="shared" ref="F75:F91" si="47">-E75+G75</f>
        <v>0</v>
      </c>
      <c r="G75" s="249">
        <v>0</v>
      </c>
      <c r="H75" s="572">
        <f t="shared" ref="H75:H91" si="48">SUM(N75:AX75)</f>
        <v>0</v>
      </c>
      <c r="I75" s="231"/>
      <c r="J75" s="370">
        <f t="shared" si="46"/>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SUM(R75:AX75)</f>
        <v>0</v>
      </c>
      <c r="AZ75" s="442">
        <f>+AY75+N75</f>
        <v>0</v>
      </c>
      <c r="BA75" s="443">
        <f>+G75-AZ75</f>
        <v>0</v>
      </c>
    </row>
    <row r="76" spans="1:53" s="4" customFormat="1" ht="15" customHeight="1" x14ac:dyDescent="0.5">
      <c r="A76" s="337"/>
      <c r="B76" s="467"/>
      <c r="C76" s="338"/>
      <c r="D76" s="351"/>
      <c r="E76" s="249"/>
      <c r="F76" s="370">
        <f t="shared" si="47"/>
        <v>0</v>
      </c>
      <c r="G76" s="249">
        <v>0</v>
      </c>
      <c r="H76" s="572">
        <f t="shared" si="48"/>
        <v>0</v>
      </c>
      <c r="I76" s="231"/>
      <c r="J76" s="370">
        <f t="shared" si="46"/>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SUM(R76:AX76)</f>
        <v>0</v>
      </c>
      <c r="AZ76" s="442">
        <f>+AY76+N76</f>
        <v>0</v>
      </c>
      <c r="BA76" s="443">
        <f>+G76-AZ76</f>
        <v>0</v>
      </c>
    </row>
    <row r="77" spans="1:53" s="4" customFormat="1" ht="15" customHeight="1" x14ac:dyDescent="0.5">
      <c r="A77" s="337"/>
      <c r="B77" s="467"/>
      <c r="C77" s="338"/>
      <c r="D77" s="351"/>
      <c r="E77" s="249"/>
      <c r="F77" s="370">
        <f t="shared" si="47"/>
        <v>0</v>
      </c>
      <c r="G77" s="249">
        <v>0</v>
      </c>
      <c r="H77" s="572">
        <f t="shared" si="48"/>
        <v>0</v>
      </c>
      <c r="I77" s="231"/>
      <c r="J77" s="370">
        <f t="shared" si="46"/>
        <v>0</v>
      </c>
      <c r="K77" s="249">
        <v>0</v>
      </c>
      <c r="L77" s="232"/>
      <c r="M77" s="249"/>
      <c r="N77" s="266"/>
      <c r="O77" s="266"/>
      <c r="P77" s="266"/>
      <c r="Q77" s="266"/>
      <c r="R77" s="362"/>
      <c r="S77" s="363"/>
      <c r="T77" s="402"/>
      <c r="U77" s="412"/>
      <c r="V77" s="363"/>
      <c r="W77" s="363"/>
      <c r="X77" s="363"/>
      <c r="Y77" s="363"/>
      <c r="Z77" s="363"/>
      <c r="AA77" s="363"/>
      <c r="AB77" s="363"/>
      <c r="AC77" s="363"/>
      <c r="AD77" s="363"/>
      <c r="AE77" s="363"/>
      <c r="AF77" s="402"/>
      <c r="AG77" s="412"/>
      <c r="AH77" s="363"/>
      <c r="AI77" s="363"/>
      <c r="AJ77" s="363"/>
      <c r="AK77" s="363"/>
      <c r="AL77" s="363"/>
      <c r="AM77" s="363"/>
      <c r="AN77" s="363"/>
      <c r="AO77" s="363"/>
      <c r="AP77" s="363"/>
      <c r="AQ77" s="363"/>
      <c r="AR77" s="402"/>
      <c r="AS77" s="412"/>
      <c r="AT77" s="363"/>
      <c r="AU77" s="363"/>
      <c r="AV77" s="363"/>
      <c r="AW77" s="363"/>
      <c r="AX77" s="363"/>
      <c r="AY77" s="441">
        <f>SUM(R77:AX77)</f>
        <v>0</v>
      </c>
      <c r="AZ77" s="442">
        <f>+AY77+N77</f>
        <v>0</v>
      </c>
      <c r="BA77" s="443">
        <f>+G77-AZ77</f>
        <v>0</v>
      </c>
    </row>
    <row r="78" spans="1:53" s="4" customFormat="1" ht="15" customHeight="1" x14ac:dyDescent="0.5">
      <c r="A78" s="337"/>
      <c r="B78" s="467" t="str">
        <f>+B73</f>
        <v>ZK107.K265.C042</v>
      </c>
      <c r="C78" s="338"/>
      <c r="D78" s="351"/>
      <c r="E78" s="249"/>
      <c r="F78" s="370">
        <f t="shared" si="47"/>
        <v>0</v>
      </c>
      <c r="G78" s="249">
        <v>0</v>
      </c>
      <c r="H78" s="572">
        <f t="shared" si="48"/>
        <v>0</v>
      </c>
      <c r="I78" s="231"/>
      <c r="J78" s="370">
        <f t="shared" si="46"/>
        <v>0</v>
      </c>
      <c r="K78" s="249">
        <v>0</v>
      </c>
      <c r="L78" s="232"/>
      <c r="M78" s="249"/>
      <c r="N78" s="266"/>
      <c r="O78" s="266"/>
      <c r="P78" s="266"/>
      <c r="Q78" s="266"/>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SUM(R78:AX78)</f>
        <v>0</v>
      </c>
      <c r="AZ78" s="442">
        <f>+AY78+N78</f>
        <v>0</v>
      </c>
      <c r="BA78" s="443">
        <f>+G78-AZ78</f>
        <v>0</v>
      </c>
    </row>
    <row r="79" spans="1:53" s="4" customFormat="1" ht="15" customHeight="1" thickBot="1" x14ac:dyDescent="0.55000000000000004">
      <c r="A79" s="597"/>
      <c r="B79" s="471"/>
      <c r="C79" s="598" t="s">
        <v>301</v>
      </c>
      <c r="D79" s="598"/>
      <c r="E79" s="277"/>
      <c r="F79" s="601">
        <f t="shared" si="47"/>
        <v>0</v>
      </c>
      <c r="G79" s="277">
        <v>0</v>
      </c>
      <c r="H79" s="579">
        <f t="shared" si="48"/>
        <v>0</v>
      </c>
      <c r="I79" s="227"/>
      <c r="J79" s="601">
        <f t="shared" si="46"/>
        <v>0</v>
      </c>
      <c r="K79" s="277">
        <v>0</v>
      </c>
      <c r="L79" s="228"/>
      <c r="M79" s="277"/>
      <c r="N79" s="568">
        <f>+IFERROR(VLOOKUP(B78,Sheet1!B:D,2,FALSE),0)</f>
        <v>0</v>
      </c>
      <c r="O79" s="611">
        <f>+IFERROR(VLOOKUP(B78,Sheet1!B:D,3,FALSE),0)</f>
        <v>0</v>
      </c>
      <c r="P79" s="611">
        <f>+IFERROR(VLOOKUP(B78,Sheet1!B:E,4,FALSE),0)</f>
        <v>0</v>
      </c>
      <c r="Q79" s="611">
        <f>+IFERROR(VLOOKUP(B78,Sheet1!B:F,5,FALSE),0)</f>
        <v>0</v>
      </c>
      <c r="R79" s="364"/>
      <c r="S79" s="365"/>
      <c r="T79" s="403"/>
      <c r="U79" s="413"/>
      <c r="V79" s="365"/>
      <c r="W79" s="365"/>
      <c r="X79" s="365"/>
      <c r="Y79" s="365"/>
      <c r="Z79" s="365"/>
      <c r="AA79" s="365"/>
      <c r="AB79" s="365"/>
      <c r="AC79" s="365"/>
      <c r="AD79" s="365"/>
      <c r="AE79" s="365"/>
      <c r="AF79" s="403"/>
      <c r="AG79" s="413"/>
      <c r="AH79" s="365"/>
      <c r="AI79" s="365"/>
      <c r="AJ79" s="365"/>
      <c r="AK79" s="365"/>
      <c r="AL79" s="365"/>
      <c r="AM79" s="365"/>
      <c r="AN79" s="365"/>
      <c r="AO79" s="365"/>
      <c r="AP79" s="365"/>
      <c r="AQ79" s="365"/>
      <c r="AR79" s="403"/>
      <c r="AS79" s="413"/>
      <c r="AT79" s="365"/>
      <c r="AU79" s="365"/>
      <c r="AV79" s="365"/>
      <c r="AW79" s="365"/>
      <c r="AX79" s="365"/>
      <c r="AY79" s="441">
        <f t="shared" si="7"/>
        <v>0</v>
      </c>
      <c r="AZ79" s="442">
        <f t="shared" si="8"/>
        <v>0</v>
      </c>
      <c r="BA79" s="443">
        <f t="shared" si="3"/>
        <v>0</v>
      </c>
    </row>
    <row r="80" spans="1:53" s="4" customFormat="1" ht="15" hidden="1" customHeight="1" x14ac:dyDescent="0.5">
      <c r="A80" s="557"/>
      <c r="B80" s="576"/>
      <c r="C80" s="450"/>
      <c r="D80" s="450"/>
      <c r="E80" s="431">
        <f t="shared" ref="E80:L80" si="49">SUM(E81:E82)</f>
        <v>0</v>
      </c>
      <c r="F80" s="595">
        <f t="shared" si="49"/>
        <v>0</v>
      </c>
      <c r="G80" s="431">
        <f t="shared" si="49"/>
        <v>0</v>
      </c>
      <c r="H80" s="431">
        <f t="shared" si="49"/>
        <v>0</v>
      </c>
      <c r="I80" s="555">
        <f t="shared" si="49"/>
        <v>0</v>
      </c>
      <c r="J80" s="594">
        <f t="shared" si="49"/>
        <v>0</v>
      </c>
      <c r="K80" s="555">
        <f t="shared" si="49"/>
        <v>0</v>
      </c>
      <c r="L80" s="596">
        <f t="shared" si="49"/>
        <v>0</v>
      </c>
      <c r="M80" s="596"/>
      <c r="N80" s="431">
        <f>SUM(N81:N82)</f>
        <v>0</v>
      </c>
      <c r="O80" s="431">
        <f>SUM(O81:O82)</f>
        <v>0</v>
      </c>
      <c r="P80" s="431"/>
      <c r="Q80" s="431"/>
      <c r="R80" s="481">
        <f>SUM(R81:R82)</f>
        <v>0</v>
      </c>
      <c r="S80" s="482">
        <f>SUM(S81:S82)</f>
        <v>0</v>
      </c>
      <c r="T80" s="483">
        <f t="shared" ref="T80:Z80" si="50">SUM(T81:T82)</f>
        <v>0</v>
      </c>
      <c r="U80" s="484">
        <f t="shared" si="50"/>
        <v>0</v>
      </c>
      <c r="V80" s="482">
        <f t="shared" si="50"/>
        <v>0</v>
      </c>
      <c r="W80" s="482">
        <f t="shared" si="50"/>
        <v>0</v>
      </c>
      <c r="X80" s="482">
        <f t="shared" si="50"/>
        <v>0</v>
      </c>
      <c r="Y80" s="482">
        <f t="shared" si="50"/>
        <v>0</v>
      </c>
      <c r="Z80" s="482">
        <f t="shared" si="50"/>
        <v>0</v>
      </c>
      <c r="AA80" s="482">
        <f t="shared" ref="AA80:AX80" si="51">SUM(AA81:AA82)</f>
        <v>0</v>
      </c>
      <c r="AB80" s="482">
        <f t="shared" si="51"/>
        <v>0</v>
      </c>
      <c r="AC80" s="482">
        <f t="shared" si="51"/>
        <v>0</v>
      </c>
      <c r="AD80" s="482">
        <f t="shared" si="51"/>
        <v>0</v>
      </c>
      <c r="AE80" s="482">
        <f t="shared" si="51"/>
        <v>0</v>
      </c>
      <c r="AF80" s="483"/>
      <c r="AG80" s="484"/>
      <c r="AH80" s="482"/>
      <c r="AI80" s="482"/>
      <c r="AJ80" s="482"/>
      <c r="AK80" s="482"/>
      <c r="AL80" s="482"/>
      <c r="AM80" s="482"/>
      <c r="AN80" s="482"/>
      <c r="AO80" s="482"/>
      <c r="AP80" s="482"/>
      <c r="AQ80" s="482"/>
      <c r="AR80" s="483"/>
      <c r="AS80" s="484"/>
      <c r="AT80" s="482"/>
      <c r="AU80" s="482"/>
      <c r="AV80" s="482"/>
      <c r="AW80" s="482"/>
      <c r="AX80" s="482">
        <f t="shared" si="51"/>
        <v>0</v>
      </c>
      <c r="AY80" s="441">
        <f t="shared" si="7"/>
        <v>0</v>
      </c>
      <c r="AZ80" s="442">
        <f t="shared" si="8"/>
        <v>0</v>
      </c>
      <c r="BA80" s="443">
        <f t="shared" si="3"/>
        <v>0</v>
      </c>
    </row>
    <row r="81" spans="1:53" s="4" customFormat="1" ht="15" hidden="1" customHeight="1" x14ac:dyDescent="0.5">
      <c r="A81" s="150"/>
      <c r="B81" s="459"/>
      <c r="C81" s="273"/>
      <c r="D81" s="273"/>
      <c r="E81" s="249"/>
      <c r="F81" s="552">
        <f t="shared" si="47"/>
        <v>0</v>
      </c>
      <c r="G81" s="249">
        <v>0</v>
      </c>
      <c r="H81" s="220">
        <f t="shared" si="48"/>
        <v>0</v>
      </c>
      <c r="I81" s="231"/>
      <c r="J81" s="552">
        <f t="shared" si="46"/>
        <v>0</v>
      </c>
      <c r="K81" s="249">
        <v>0</v>
      </c>
      <c r="L81" s="232"/>
      <c r="M81" s="249"/>
      <c r="N81" s="235"/>
      <c r="O81" s="235"/>
      <c r="P81" s="235"/>
      <c r="Q81" s="235"/>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7"/>
        <v>0</v>
      </c>
      <c r="AZ81" s="442">
        <f t="shared" si="8"/>
        <v>0</v>
      </c>
      <c r="BA81" s="443">
        <f t="shared" si="3"/>
        <v>0</v>
      </c>
    </row>
    <row r="82" spans="1:53" s="4" customFormat="1" ht="15" hidden="1" customHeight="1" thickBot="1" x14ac:dyDescent="0.55000000000000004">
      <c r="A82" s="169"/>
      <c r="B82" s="461"/>
      <c r="C82" s="274"/>
      <c r="D82" s="274"/>
      <c r="E82" s="277"/>
      <c r="F82" s="552">
        <f t="shared" si="47"/>
        <v>0</v>
      </c>
      <c r="G82" s="277">
        <v>0</v>
      </c>
      <c r="H82" s="226">
        <f t="shared" si="48"/>
        <v>0</v>
      </c>
      <c r="I82" s="227"/>
      <c r="J82" s="552">
        <f t="shared" si="46"/>
        <v>0</v>
      </c>
      <c r="K82" s="277">
        <v>0</v>
      </c>
      <c r="L82" s="228"/>
      <c r="M82" s="277"/>
      <c r="N82" s="267"/>
      <c r="O82" s="267"/>
      <c r="P82" s="267"/>
      <c r="Q82" s="267"/>
      <c r="R82" s="364"/>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7"/>
        <v>0</v>
      </c>
      <c r="AZ82" s="442">
        <f t="shared" si="8"/>
        <v>0</v>
      </c>
      <c r="BA82" s="443">
        <f t="shared" si="3"/>
        <v>0</v>
      </c>
    </row>
    <row r="83" spans="1:53" s="4" customFormat="1" ht="15" hidden="1" customHeight="1" x14ac:dyDescent="0.5">
      <c r="A83" s="557"/>
      <c r="B83" s="576"/>
      <c r="C83" s="450"/>
      <c r="D83" s="450"/>
      <c r="E83" s="431">
        <f t="shared" ref="E83:L83" si="52">SUM(E84:E85)</f>
        <v>0</v>
      </c>
      <c r="F83" s="574">
        <f t="shared" si="52"/>
        <v>0</v>
      </c>
      <c r="G83" s="431">
        <f t="shared" si="52"/>
        <v>0</v>
      </c>
      <c r="H83" s="431">
        <f t="shared" si="52"/>
        <v>0</v>
      </c>
      <c r="I83" s="550">
        <f t="shared" si="52"/>
        <v>0</v>
      </c>
      <c r="J83" s="549">
        <f t="shared" si="52"/>
        <v>0</v>
      </c>
      <c r="K83" s="550">
        <f t="shared" si="52"/>
        <v>0</v>
      </c>
      <c r="L83" s="551">
        <f t="shared" si="52"/>
        <v>0</v>
      </c>
      <c r="M83" s="551"/>
      <c r="N83" s="480">
        <f>SUM(N84:N85)</f>
        <v>0</v>
      </c>
      <c r="O83" s="480">
        <f>SUM(O84:O85)</f>
        <v>0</v>
      </c>
      <c r="P83" s="480"/>
      <c r="Q83" s="480"/>
      <c r="R83" s="481">
        <f>SUM(R84:R85)</f>
        <v>0</v>
      </c>
      <c r="S83" s="482">
        <f>SUM(S84:S85)</f>
        <v>0</v>
      </c>
      <c r="T83" s="483">
        <f t="shared" ref="T83:Z83" si="53">SUM(T84:T85)</f>
        <v>0</v>
      </c>
      <c r="U83" s="484">
        <f t="shared" si="53"/>
        <v>0</v>
      </c>
      <c r="V83" s="482">
        <f t="shared" si="53"/>
        <v>0</v>
      </c>
      <c r="W83" s="482">
        <f t="shared" si="53"/>
        <v>0</v>
      </c>
      <c r="X83" s="482">
        <f t="shared" si="53"/>
        <v>0</v>
      </c>
      <c r="Y83" s="482">
        <f t="shared" si="53"/>
        <v>0</v>
      </c>
      <c r="Z83" s="482">
        <f t="shared" si="53"/>
        <v>0</v>
      </c>
      <c r="AA83" s="482">
        <f t="shared" ref="AA83:AX83" si="54">SUM(AA84:AA85)</f>
        <v>0</v>
      </c>
      <c r="AB83" s="482">
        <f t="shared" si="54"/>
        <v>0</v>
      </c>
      <c r="AC83" s="482">
        <f t="shared" si="54"/>
        <v>0</v>
      </c>
      <c r="AD83" s="482">
        <f t="shared" si="54"/>
        <v>0</v>
      </c>
      <c r="AE83" s="482">
        <f t="shared" si="54"/>
        <v>0</v>
      </c>
      <c r="AF83" s="483"/>
      <c r="AG83" s="484"/>
      <c r="AH83" s="482"/>
      <c r="AI83" s="482"/>
      <c r="AJ83" s="482"/>
      <c r="AK83" s="482"/>
      <c r="AL83" s="482"/>
      <c r="AM83" s="482"/>
      <c r="AN83" s="482"/>
      <c r="AO83" s="482"/>
      <c r="AP83" s="482"/>
      <c r="AQ83" s="482"/>
      <c r="AR83" s="483"/>
      <c r="AS83" s="484"/>
      <c r="AT83" s="482"/>
      <c r="AU83" s="482"/>
      <c r="AV83" s="482"/>
      <c r="AW83" s="482"/>
      <c r="AX83" s="482">
        <f t="shared" si="54"/>
        <v>0</v>
      </c>
      <c r="AY83" s="441">
        <f t="shared" si="7"/>
        <v>0</v>
      </c>
      <c r="AZ83" s="442">
        <f t="shared" si="8"/>
        <v>0</v>
      </c>
      <c r="BA83" s="443">
        <f t="shared" si="3"/>
        <v>0</v>
      </c>
    </row>
    <row r="84" spans="1:53" s="4" customFormat="1" ht="15" hidden="1" customHeight="1" x14ac:dyDescent="0.5">
      <c r="A84" s="150"/>
      <c r="B84" s="459"/>
      <c r="C84" s="273"/>
      <c r="D84" s="273"/>
      <c r="E84" s="249"/>
      <c r="F84" s="552">
        <f t="shared" si="47"/>
        <v>0</v>
      </c>
      <c r="G84" s="249">
        <v>0</v>
      </c>
      <c r="H84" s="220">
        <f t="shared" si="48"/>
        <v>0</v>
      </c>
      <c r="I84" s="231"/>
      <c r="J84" s="552">
        <f t="shared" si="46"/>
        <v>0</v>
      </c>
      <c r="K84" s="249">
        <v>0</v>
      </c>
      <c r="L84" s="232"/>
      <c r="M84" s="249"/>
      <c r="N84" s="235">
        <f>+IFERROR(VLOOKUP(B83,Sheet1!B:D,2,FALSE),0)</f>
        <v>0</v>
      </c>
      <c r="O84" s="235">
        <f>+IFERROR(VLOOKUP(B83,Sheet1!B:D,3,FALSE)+VLOOKUP(B83,Sheet1!B:E,4,FALSE),0)</f>
        <v>0</v>
      </c>
      <c r="P84" s="235"/>
      <c r="Q84" s="235"/>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7"/>
        <v>0</v>
      </c>
      <c r="AZ84" s="442">
        <f t="shared" si="8"/>
        <v>0</v>
      </c>
      <c r="BA84" s="443">
        <f t="shared" si="3"/>
        <v>0</v>
      </c>
    </row>
    <row r="85" spans="1:53" s="4" customFormat="1" ht="15" hidden="1" customHeight="1" thickBot="1" x14ac:dyDescent="0.55000000000000004">
      <c r="A85" s="169"/>
      <c r="B85" s="461"/>
      <c r="C85" s="274"/>
      <c r="D85" s="274"/>
      <c r="E85" s="277"/>
      <c r="F85" s="552">
        <f t="shared" si="47"/>
        <v>0</v>
      </c>
      <c r="G85" s="277">
        <v>0</v>
      </c>
      <c r="H85" s="226">
        <f t="shared" si="48"/>
        <v>0</v>
      </c>
      <c r="I85" s="227"/>
      <c r="J85" s="552">
        <f t="shared" si="46"/>
        <v>0</v>
      </c>
      <c r="K85" s="277">
        <v>0</v>
      </c>
      <c r="L85" s="228"/>
      <c r="M85" s="277"/>
      <c r="N85" s="267"/>
      <c r="O85" s="267"/>
      <c r="P85" s="267"/>
      <c r="Q85" s="267"/>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7"/>
        <v>0</v>
      </c>
      <c r="AZ85" s="442">
        <f t="shared" si="8"/>
        <v>0</v>
      </c>
      <c r="BA85" s="443">
        <f t="shared" si="3"/>
        <v>0</v>
      </c>
    </row>
    <row r="86" spans="1:53" s="4" customFormat="1" ht="15" hidden="1" customHeight="1" x14ac:dyDescent="0.5">
      <c r="A86" s="557"/>
      <c r="B86" s="576"/>
      <c r="C86" s="450"/>
      <c r="D86" s="450"/>
      <c r="E86" s="431">
        <f t="shared" ref="E86:L86" si="55">SUM(E87:E88)</f>
        <v>0</v>
      </c>
      <c r="F86" s="574">
        <f t="shared" si="55"/>
        <v>0</v>
      </c>
      <c r="G86" s="431">
        <f t="shared" si="55"/>
        <v>0</v>
      </c>
      <c r="H86" s="431">
        <f t="shared" si="55"/>
        <v>0</v>
      </c>
      <c r="I86" s="550">
        <f t="shared" si="55"/>
        <v>0</v>
      </c>
      <c r="J86" s="549">
        <f t="shared" si="55"/>
        <v>0</v>
      </c>
      <c r="K86" s="550">
        <f t="shared" si="55"/>
        <v>0</v>
      </c>
      <c r="L86" s="551">
        <f t="shared" si="55"/>
        <v>0</v>
      </c>
      <c r="M86" s="551"/>
      <c r="N86" s="480">
        <f>SUM(N87:N88)</f>
        <v>0</v>
      </c>
      <c r="O86" s="480">
        <f>SUM(O87:O88)</f>
        <v>0</v>
      </c>
      <c r="P86" s="480"/>
      <c r="Q86" s="480"/>
      <c r="R86" s="481">
        <f>SUM(R87:R88)</f>
        <v>0</v>
      </c>
      <c r="S86" s="482">
        <f>SUM(S87:S88)</f>
        <v>0</v>
      </c>
      <c r="T86" s="483">
        <f t="shared" ref="T86:Z86" si="56">SUM(T87:T88)</f>
        <v>0</v>
      </c>
      <c r="U86" s="484">
        <f t="shared" si="56"/>
        <v>0</v>
      </c>
      <c r="V86" s="482">
        <f t="shared" si="56"/>
        <v>0</v>
      </c>
      <c r="W86" s="482">
        <f t="shared" si="56"/>
        <v>0</v>
      </c>
      <c r="X86" s="482">
        <f t="shared" si="56"/>
        <v>0</v>
      </c>
      <c r="Y86" s="482">
        <f t="shared" si="56"/>
        <v>0</v>
      </c>
      <c r="Z86" s="482">
        <f t="shared" si="56"/>
        <v>0</v>
      </c>
      <c r="AA86" s="482">
        <f t="shared" ref="AA86:AX86" si="57">SUM(AA87:AA88)</f>
        <v>0</v>
      </c>
      <c r="AB86" s="482">
        <f t="shared" si="57"/>
        <v>0</v>
      </c>
      <c r="AC86" s="482">
        <f t="shared" si="57"/>
        <v>0</v>
      </c>
      <c r="AD86" s="482">
        <f t="shared" si="57"/>
        <v>0</v>
      </c>
      <c r="AE86" s="482">
        <f t="shared" si="57"/>
        <v>0</v>
      </c>
      <c r="AF86" s="483"/>
      <c r="AG86" s="484"/>
      <c r="AH86" s="482"/>
      <c r="AI86" s="482"/>
      <c r="AJ86" s="482"/>
      <c r="AK86" s="482"/>
      <c r="AL86" s="482"/>
      <c r="AM86" s="482"/>
      <c r="AN86" s="482"/>
      <c r="AO86" s="482"/>
      <c r="AP86" s="482"/>
      <c r="AQ86" s="482"/>
      <c r="AR86" s="483"/>
      <c r="AS86" s="484"/>
      <c r="AT86" s="482"/>
      <c r="AU86" s="482"/>
      <c r="AV86" s="482"/>
      <c r="AW86" s="482"/>
      <c r="AX86" s="482">
        <f t="shared" si="57"/>
        <v>0</v>
      </c>
      <c r="AY86" s="441">
        <f t="shared" si="7"/>
        <v>0</v>
      </c>
      <c r="AZ86" s="442">
        <f t="shared" si="8"/>
        <v>0</v>
      </c>
      <c r="BA86" s="443">
        <f t="shared" ref="BA86:BA93" si="58">+G86-AZ86</f>
        <v>0</v>
      </c>
    </row>
    <row r="87" spans="1:53" s="4" customFormat="1" ht="15" hidden="1" customHeight="1" x14ac:dyDescent="0.5">
      <c r="A87" s="150"/>
      <c r="B87" s="459"/>
      <c r="C87" s="273"/>
      <c r="D87" s="273"/>
      <c r="E87" s="249"/>
      <c r="F87" s="552">
        <f t="shared" si="47"/>
        <v>0</v>
      </c>
      <c r="G87" s="249">
        <v>0</v>
      </c>
      <c r="H87" s="220">
        <f t="shared" si="48"/>
        <v>0</v>
      </c>
      <c r="I87" s="231"/>
      <c r="J87" s="552">
        <f t="shared" si="46"/>
        <v>0</v>
      </c>
      <c r="K87" s="249">
        <v>0</v>
      </c>
      <c r="L87" s="232"/>
      <c r="M87" s="249"/>
      <c r="N87" s="235">
        <f>+IFERROR(VLOOKUP(B86,Sheet1!B:D,2,FALSE),0)</f>
        <v>0</v>
      </c>
      <c r="O87" s="235">
        <f>+IFERROR(VLOOKUP(B86,Sheet1!B:D,3,FALSE)+VLOOKUP(B86,Sheet1!B:E,4,FALSE),0)</f>
        <v>0</v>
      </c>
      <c r="P87" s="235"/>
      <c r="Q87" s="235"/>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7"/>
        <v>0</v>
      </c>
      <c r="AZ87" s="442">
        <f t="shared" si="8"/>
        <v>0</v>
      </c>
      <c r="BA87" s="443">
        <f t="shared" si="58"/>
        <v>0</v>
      </c>
    </row>
    <row r="88" spans="1:53" s="4" customFormat="1" ht="15" hidden="1" customHeight="1" thickBot="1" x14ac:dyDescent="0.55000000000000004">
      <c r="A88" s="170"/>
      <c r="B88" s="460"/>
      <c r="C88" s="274"/>
      <c r="D88" s="274"/>
      <c r="E88" s="277"/>
      <c r="F88" s="552">
        <f t="shared" si="47"/>
        <v>0</v>
      </c>
      <c r="G88" s="277">
        <v>0</v>
      </c>
      <c r="H88" s="226">
        <f t="shared" si="48"/>
        <v>0</v>
      </c>
      <c r="I88" s="227"/>
      <c r="J88" s="552">
        <f t="shared" si="46"/>
        <v>0</v>
      </c>
      <c r="K88" s="277">
        <v>0</v>
      </c>
      <c r="L88" s="228"/>
      <c r="M88" s="277"/>
      <c r="N88" s="267"/>
      <c r="O88" s="267"/>
      <c r="P88" s="267"/>
      <c r="Q88" s="267"/>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ref="AY88:AY92" si="59">SUM(R88:AX88)</f>
        <v>0</v>
      </c>
      <c r="AZ88" s="442">
        <f t="shared" ref="AZ88:AZ93" si="60">+AY88+N88</f>
        <v>0</v>
      </c>
      <c r="BA88" s="443">
        <f t="shared" si="58"/>
        <v>0</v>
      </c>
    </row>
    <row r="89" spans="1:53" s="4" customFormat="1" ht="15" hidden="1" customHeight="1" x14ac:dyDescent="0.5">
      <c r="A89" s="558"/>
      <c r="B89" s="577"/>
      <c r="C89" s="578"/>
      <c r="D89" s="453"/>
      <c r="E89" s="431">
        <f t="shared" ref="E89:L89" si="61">SUM(E90:E91)</f>
        <v>0</v>
      </c>
      <c r="F89" s="574">
        <f t="shared" si="61"/>
        <v>0</v>
      </c>
      <c r="G89" s="431">
        <f t="shared" si="61"/>
        <v>0</v>
      </c>
      <c r="H89" s="431">
        <f t="shared" si="61"/>
        <v>0</v>
      </c>
      <c r="I89" s="550">
        <f t="shared" si="61"/>
        <v>0</v>
      </c>
      <c r="J89" s="549">
        <f t="shared" si="61"/>
        <v>0</v>
      </c>
      <c r="K89" s="550">
        <f t="shared" si="61"/>
        <v>0</v>
      </c>
      <c r="L89" s="551">
        <f t="shared" si="61"/>
        <v>0</v>
      </c>
      <c r="M89" s="551"/>
      <c r="N89" s="480">
        <f>SUM(N90:N91)</f>
        <v>0</v>
      </c>
      <c r="O89" s="480">
        <f>SUM(O90:O91)</f>
        <v>0</v>
      </c>
      <c r="P89" s="480"/>
      <c r="Q89" s="480"/>
      <c r="R89" s="481">
        <f>SUM(R90:R91)</f>
        <v>0</v>
      </c>
      <c r="S89" s="482">
        <f>SUM(S90:S91)</f>
        <v>0</v>
      </c>
      <c r="T89" s="483">
        <f t="shared" ref="T89:Z89" si="62">SUM(T90:T91)</f>
        <v>0</v>
      </c>
      <c r="U89" s="484">
        <f t="shared" si="62"/>
        <v>0</v>
      </c>
      <c r="V89" s="482">
        <f t="shared" si="62"/>
        <v>0</v>
      </c>
      <c r="W89" s="482">
        <f t="shared" si="62"/>
        <v>0</v>
      </c>
      <c r="X89" s="482">
        <f t="shared" si="62"/>
        <v>0</v>
      </c>
      <c r="Y89" s="482">
        <f t="shared" si="62"/>
        <v>0</v>
      </c>
      <c r="Z89" s="482">
        <f t="shared" si="62"/>
        <v>0</v>
      </c>
      <c r="AA89" s="482">
        <f t="shared" ref="AA89:AX89" si="63">SUM(AA90:AA91)</f>
        <v>0</v>
      </c>
      <c r="AB89" s="482">
        <f t="shared" si="63"/>
        <v>0</v>
      </c>
      <c r="AC89" s="482">
        <f t="shared" si="63"/>
        <v>0</v>
      </c>
      <c r="AD89" s="482">
        <f t="shared" si="63"/>
        <v>0</v>
      </c>
      <c r="AE89" s="482">
        <f t="shared" si="63"/>
        <v>0</v>
      </c>
      <c r="AF89" s="483"/>
      <c r="AG89" s="484"/>
      <c r="AH89" s="482"/>
      <c r="AI89" s="482"/>
      <c r="AJ89" s="482"/>
      <c r="AK89" s="482"/>
      <c r="AL89" s="482"/>
      <c r="AM89" s="482"/>
      <c r="AN89" s="482"/>
      <c r="AO89" s="482"/>
      <c r="AP89" s="482"/>
      <c r="AQ89" s="482"/>
      <c r="AR89" s="483"/>
      <c r="AS89" s="484"/>
      <c r="AT89" s="482"/>
      <c r="AU89" s="482"/>
      <c r="AV89" s="482"/>
      <c r="AW89" s="482"/>
      <c r="AX89" s="482">
        <f t="shared" si="63"/>
        <v>0</v>
      </c>
      <c r="AY89" s="441">
        <f t="shared" si="59"/>
        <v>0</v>
      </c>
      <c r="AZ89" s="442">
        <f t="shared" si="60"/>
        <v>0</v>
      </c>
      <c r="BA89" s="443">
        <f t="shared" si="58"/>
        <v>0</v>
      </c>
    </row>
    <row r="90" spans="1:53" s="4" customFormat="1" ht="15" hidden="1" customHeight="1" x14ac:dyDescent="0.5">
      <c r="A90" s="174"/>
      <c r="B90" s="465"/>
      <c r="C90" s="275"/>
      <c r="D90" s="275"/>
      <c r="E90" s="249"/>
      <c r="F90" s="552">
        <f t="shared" si="47"/>
        <v>0</v>
      </c>
      <c r="G90" s="249">
        <v>0</v>
      </c>
      <c r="H90" s="220">
        <f t="shared" si="48"/>
        <v>0</v>
      </c>
      <c r="I90" s="233"/>
      <c r="J90" s="552">
        <f t="shared" si="46"/>
        <v>0</v>
      </c>
      <c r="K90" s="249">
        <v>0</v>
      </c>
      <c r="L90" s="234"/>
      <c r="M90" s="249"/>
      <c r="N90" s="235">
        <f>+IFERROR(VLOOKUP(B89,Sheet1!B:D,2,FALSE),0)</f>
        <v>0</v>
      </c>
      <c r="O90" s="235">
        <f>+IFERROR(VLOOKUP(B89,Sheet1!B:D,3,FALSE)+VLOOKUP(B89,Sheet1!B:E,4,FALSE),0)</f>
        <v>0</v>
      </c>
      <c r="P90" s="235"/>
      <c r="Q90" s="235"/>
      <c r="R90" s="364"/>
      <c r="S90" s="365"/>
      <c r="T90" s="403"/>
      <c r="U90" s="413"/>
      <c r="V90" s="365"/>
      <c r="W90" s="365"/>
      <c r="X90" s="365"/>
      <c r="Y90" s="365"/>
      <c r="Z90" s="365"/>
      <c r="AA90" s="365"/>
      <c r="AB90" s="365"/>
      <c r="AC90" s="365"/>
      <c r="AD90" s="365"/>
      <c r="AE90" s="365"/>
      <c r="AF90" s="403"/>
      <c r="AG90" s="413"/>
      <c r="AH90" s="365"/>
      <c r="AI90" s="365"/>
      <c r="AJ90" s="365"/>
      <c r="AK90" s="365"/>
      <c r="AL90" s="365"/>
      <c r="AM90" s="365"/>
      <c r="AN90" s="365"/>
      <c r="AO90" s="365"/>
      <c r="AP90" s="365"/>
      <c r="AQ90" s="365"/>
      <c r="AR90" s="403"/>
      <c r="AS90" s="413"/>
      <c r="AT90" s="365"/>
      <c r="AU90" s="365"/>
      <c r="AV90" s="365"/>
      <c r="AW90" s="365"/>
      <c r="AX90" s="365"/>
      <c r="AY90" s="441">
        <f t="shared" si="59"/>
        <v>0</v>
      </c>
      <c r="AZ90" s="442">
        <f t="shared" si="60"/>
        <v>0</v>
      </c>
      <c r="BA90" s="443">
        <f t="shared" si="58"/>
        <v>0</v>
      </c>
    </row>
    <row r="91" spans="1:53" s="4" customFormat="1" ht="15" hidden="1" customHeight="1" thickBot="1" x14ac:dyDescent="0.55000000000000004">
      <c r="A91" s="179"/>
      <c r="B91" s="460"/>
      <c r="C91" s="276"/>
      <c r="D91" s="276"/>
      <c r="E91" s="277"/>
      <c r="F91" s="560">
        <f t="shared" si="47"/>
        <v>0</v>
      </c>
      <c r="G91" s="277">
        <v>0</v>
      </c>
      <c r="H91" s="226">
        <f t="shared" si="48"/>
        <v>0</v>
      </c>
      <c r="I91" s="227"/>
      <c r="J91" s="586">
        <f t="shared" si="46"/>
        <v>0</v>
      </c>
      <c r="K91" s="277">
        <v>0</v>
      </c>
      <c r="L91" s="228"/>
      <c r="M91" s="277"/>
      <c r="N91" s="236"/>
      <c r="O91" s="236"/>
      <c r="P91" s="236"/>
      <c r="Q91" s="236"/>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59"/>
        <v>0</v>
      </c>
      <c r="AZ91" s="442">
        <f t="shared" si="60"/>
        <v>0</v>
      </c>
      <c r="BA91" s="443">
        <f t="shared" si="58"/>
        <v>0</v>
      </c>
    </row>
    <row r="92" spans="1:53" ht="14.7" thickBot="1" x14ac:dyDescent="0.6">
      <c r="A92" s="177"/>
      <c r="B92" s="466"/>
      <c r="C92" s="178"/>
      <c r="D92" s="375"/>
      <c r="E92" s="209"/>
      <c r="F92" s="209"/>
      <c r="G92" s="209"/>
      <c r="H92" s="237"/>
      <c r="I92" s="224"/>
      <c r="J92" s="224"/>
      <c r="K92" s="238"/>
      <c r="L92" s="239"/>
      <c r="M92" s="239"/>
      <c r="N92" s="237"/>
      <c r="O92" s="237"/>
      <c r="P92" s="237"/>
      <c r="Q92" s="237"/>
      <c r="R92" s="268"/>
      <c r="S92" s="270"/>
      <c r="T92" s="404"/>
      <c r="U92" s="414"/>
      <c r="V92" s="270"/>
      <c r="W92" s="270"/>
      <c r="X92" s="270"/>
      <c r="Y92" s="270"/>
      <c r="Z92" s="270"/>
      <c r="AA92" s="270"/>
      <c r="AB92" s="270"/>
      <c r="AC92" s="270"/>
      <c r="AD92" s="270"/>
      <c r="AE92" s="270"/>
      <c r="AF92" s="404"/>
      <c r="AG92" s="414"/>
      <c r="AH92" s="270"/>
      <c r="AI92" s="270"/>
      <c r="AJ92" s="270"/>
      <c r="AK92" s="270"/>
      <c r="AL92" s="270"/>
      <c r="AM92" s="270"/>
      <c r="AN92" s="270"/>
      <c r="AO92" s="270"/>
      <c r="AP92" s="270"/>
      <c r="AQ92" s="270"/>
      <c r="AR92" s="404"/>
      <c r="AS92" s="414"/>
      <c r="AT92" s="270"/>
      <c r="AU92" s="270"/>
      <c r="AV92" s="270"/>
      <c r="AW92" s="270"/>
      <c r="AX92" s="270"/>
      <c r="AY92" s="441">
        <f t="shared" si="59"/>
        <v>0</v>
      </c>
      <c r="AZ92" s="442">
        <f t="shared" si="60"/>
        <v>0</v>
      </c>
      <c r="BA92" s="443">
        <f t="shared" si="58"/>
        <v>0</v>
      </c>
    </row>
    <row r="93" spans="1:53" s="565" customFormat="1" ht="22.5" customHeight="1" thickBot="1" x14ac:dyDescent="0.6">
      <c r="A93" s="175"/>
      <c r="B93" s="175"/>
      <c r="C93" s="176"/>
      <c r="D93" s="17"/>
      <c r="E93" s="240">
        <f t="shared" ref="E93:L93" si="64">SUM(E8,E26,E30,E42,E47,E54,E64,E70,E73,E80,E83,E86,E89)</f>
        <v>12000</v>
      </c>
      <c r="F93" s="328">
        <f t="shared" si="64"/>
        <v>500</v>
      </c>
      <c r="G93" s="240">
        <f t="shared" si="64"/>
        <v>12500</v>
      </c>
      <c r="H93" s="240">
        <f t="shared" si="64"/>
        <v>19512.620000000003</v>
      </c>
      <c r="I93" s="241">
        <f t="shared" si="64"/>
        <v>0</v>
      </c>
      <c r="J93" s="328">
        <f t="shared" si="64"/>
        <v>0</v>
      </c>
      <c r="K93" s="241">
        <f t="shared" si="64"/>
        <v>0</v>
      </c>
      <c r="L93" s="241">
        <f t="shared" si="64"/>
        <v>0</v>
      </c>
      <c r="M93" s="241"/>
      <c r="N93" s="240">
        <f t="shared" ref="N93:AY93" si="65">SUM(N8,N26,N30,N42,N47,N54,N64,N70,N73,N80,N83,N86,N89)</f>
        <v>0</v>
      </c>
      <c r="O93" s="240">
        <f t="shared" si="65"/>
        <v>0</v>
      </c>
      <c r="P93" s="240">
        <f t="shared" si="65"/>
        <v>16372.62</v>
      </c>
      <c r="Q93" s="240">
        <f t="shared" si="65"/>
        <v>0</v>
      </c>
      <c r="R93" s="240">
        <f t="shared" si="65"/>
        <v>0</v>
      </c>
      <c r="S93" s="240">
        <f t="shared" si="65"/>
        <v>0</v>
      </c>
      <c r="T93" s="405">
        <f t="shared" si="65"/>
        <v>0</v>
      </c>
      <c r="U93" s="397">
        <f t="shared" si="65"/>
        <v>0</v>
      </c>
      <c r="V93" s="240">
        <f t="shared" si="65"/>
        <v>0</v>
      </c>
      <c r="W93" s="240">
        <f t="shared" si="65"/>
        <v>0</v>
      </c>
      <c r="X93" s="240">
        <f t="shared" si="65"/>
        <v>0</v>
      </c>
      <c r="Y93" s="240">
        <f t="shared" si="65"/>
        <v>0</v>
      </c>
      <c r="Z93" s="240">
        <f t="shared" si="65"/>
        <v>0</v>
      </c>
      <c r="AA93" s="240">
        <f t="shared" si="65"/>
        <v>0</v>
      </c>
      <c r="AB93" s="240">
        <f t="shared" si="65"/>
        <v>0</v>
      </c>
      <c r="AC93" s="240">
        <f t="shared" si="65"/>
        <v>0</v>
      </c>
      <c r="AD93" s="240">
        <f t="shared" si="65"/>
        <v>0</v>
      </c>
      <c r="AE93" s="240">
        <f t="shared" si="65"/>
        <v>0</v>
      </c>
      <c r="AF93" s="240">
        <f t="shared" si="65"/>
        <v>0</v>
      </c>
      <c r="AG93" s="240">
        <f t="shared" si="65"/>
        <v>0</v>
      </c>
      <c r="AH93" s="240">
        <f t="shared" si="65"/>
        <v>0</v>
      </c>
      <c r="AI93" s="240">
        <f t="shared" si="65"/>
        <v>0</v>
      </c>
      <c r="AJ93" s="240">
        <f t="shared" si="65"/>
        <v>0</v>
      </c>
      <c r="AK93" s="240">
        <f t="shared" si="65"/>
        <v>0</v>
      </c>
      <c r="AL93" s="240">
        <f t="shared" si="65"/>
        <v>0</v>
      </c>
      <c r="AM93" s="240">
        <f t="shared" si="65"/>
        <v>0</v>
      </c>
      <c r="AN93" s="240">
        <f t="shared" si="65"/>
        <v>12112</v>
      </c>
      <c r="AO93" s="240">
        <f t="shared" si="65"/>
        <v>1051</v>
      </c>
      <c r="AP93" s="240">
        <f t="shared" si="65"/>
        <v>0</v>
      </c>
      <c r="AQ93" s="240">
        <f t="shared" si="65"/>
        <v>-10023</v>
      </c>
      <c r="AR93" s="240">
        <f t="shared" si="65"/>
        <v>0</v>
      </c>
      <c r="AS93" s="240">
        <f t="shared" si="65"/>
        <v>0</v>
      </c>
      <c r="AT93" s="240">
        <f t="shared" si="65"/>
        <v>0</v>
      </c>
      <c r="AU93" s="240">
        <f t="shared" si="65"/>
        <v>0</v>
      </c>
      <c r="AV93" s="240">
        <f t="shared" si="65"/>
        <v>0</v>
      </c>
      <c r="AW93" s="240">
        <f t="shared" si="65"/>
        <v>0</v>
      </c>
      <c r="AX93" s="240">
        <f t="shared" si="65"/>
        <v>0</v>
      </c>
      <c r="AY93" s="240">
        <f t="shared" si="65"/>
        <v>3140</v>
      </c>
      <c r="AZ93" s="240">
        <f t="shared" si="60"/>
        <v>3140</v>
      </c>
      <c r="BA93" s="445">
        <f t="shared" si="58"/>
        <v>9360</v>
      </c>
    </row>
    <row r="94" spans="1:53" hidden="1" x14ac:dyDescent="0.55000000000000004">
      <c r="A94" s="447"/>
      <c r="B94" s="447"/>
      <c r="C94" s="447"/>
      <c r="D94" s="447"/>
      <c r="E94" s="851"/>
      <c r="F94" s="851"/>
      <c r="G94" s="851"/>
      <c r="H94" s="851"/>
      <c r="I94" s="852"/>
      <c r="J94" s="853"/>
      <c r="K94" s="853"/>
      <c r="L94" s="853"/>
      <c r="M94" s="854"/>
      <c r="N94" s="487"/>
      <c r="O94" s="487"/>
      <c r="P94" s="487"/>
      <c r="Q94" s="487"/>
      <c r="R94" s="487"/>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row>
    <row r="95" spans="1:53" hidden="1" x14ac:dyDescent="0.55000000000000004">
      <c r="A95" s="447"/>
      <c r="B95" s="447"/>
      <c r="C95" s="447"/>
      <c r="D95" s="447"/>
    </row>
    <row r="96" spans="1:53" hidden="1" x14ac:dyDescent="0.55000000000000004">
      <c r="O96" s="522">
        <f>+IFERROR(VLOOKUP(B95,Sheet1!B:D,3,FALSE)+VLOOKUP(B95,Sheet1!B:E,4,FALSE),0)</f>
        <v>0</v>
      </c>
    </row>
    <row r="97" spans="3:52" ht="14.7" hidden="1" thickBot="1" x14ac:dyDescent="0.6">
      <c r="C97" s="456" t="s">
        <v>58</v>
      </c>
      <c r="E97" s="566"/>
      <c r="F97" s="566"/>
      <c r="G97" s="566"/>
      <c r="H97" s="490">
        <f>+H93*0.2</f>
        <v>3902.5240000000008</v>
      </c>
      <c r="I97" s="566"/>
      <c r="J97" s="566"/>
      <c r="K97" s="566"/>
      <c r="L97" s="566"/>
      <c r="M97" s="566"/>
      <c r="N97" s="490">
        <f t="shared" ref="N97:AE97" si="66">+N93*0.2</f>
        <v>0</v>
      </c>
      <c r="O97" s="490">
        <f t="shared" ref="O97" si="67">+O93*0.2</f>
        <v>0</v>
      </c>
      <c r="P97" s="490"/>
      <c r="Q97" s="490"/>
      <c r="R97" s="490">
        <f t="shared" si="66"/>
        <v>0</v>
      </c>
      <c r="S97" s="490">
        <f t="shared" si="66"/>
        <v>0</v>
      </c>
      <c r="T97" s="490">
        <f t="shared" si="66"/>
        <v>0</v>
      </c>
      <c r="U97" s="490">
        <f t="shared" si="66"/>
        <v>0</v>
      </c>
      <c r="V97" s="490">
        <f t="shared" si="66"/>
        <v>0</v>
      </c>
      <c r="W97" s="490">
        <f t="shared" si="66"/>
        <v>0</v>
      </c>
      <c r="X97" s="490">
        <f t="shared" si="66"/>
        <v>0</v>
      </c>
      <c r="Y97" s="490">
        <f t="shared" si="66"/>
        <v>0</v>
      </c>
      <c r="Z97" s="490">
        <f t="shared" si="66"/>
        <v>0</v>
      </c>
      <c r="AA97" s="490">
        <f t="shared" si="66"/>
        <v>0</v>
      </c>
      <c r="AB97" s="490">
        <f t="shared" si="66"/>
        <v>0</v>
      </c>
      <c r="AC97" s="490">
        <f t="shared" si="66"/>
        <v>0</v>
      </c>
      <c r="AD97" s="490">
        <f t="shared" si="66"/>
        <v>0</v>
      </c>
      <c r="AE97" s="490">
        <f t="shared" si="66"/>
        <v>0</v>
      </c>
      <c r="AF97" s="490"/>
      <c r="AG97" s="490"/>
      <c r="AH97" s="490"/>
      <c r="AI97" s="490"/>
      <c r="AJ97" s="490"/>
      <c r="AK97" s="490"/>
      <c r="AL97" s="490"/>
      <c r="AM97" s="490"/>
      <c r="AN97" s="490"/>
      <c r="AO97" s="490"/>
      <c r="AP97" s="490"/>
      <c r="AQ97" s="490"/>
      <c r="AR97" s="490"/>
      <c r="AS97" s="490"/>
      <c r="AT97" s="490"/>
      <c r="AU97" s="490"/>
      <c r="AV97" s="490"/>
      <c r="AW97" s="490"/>
      <c r="AX97" s="490">
        <f>+AX93*0.2</f>
        <v>0</v>
      </c>
      <c r="AY97" s="490">
        <f>+AY93*0.2</f>
        <v>628</v>
      </c>
      <c r="AZ97" s="490">
        <f>+AZ93*0.2</f>
        <v>628</v>
      </c>
    </row>
    <row r="98" spans="3:52" ht="14.7" hidden="1" thickBot="1" x14ac:dyDescent="0.6">
      <c r="C98" s="456" t="s">
        <v>59</v>
      </c>
      <c r="E98" s="566"/>
      <c r="F98" s="566"/>
      <c r="G98" s="566"/>
      <c r="H98" s="490">
        <f>SUM(H93:H97)</f>
        <v>23415.144000000004</v>
      </c>
      <c r="I98" s="566"/>
      <c r="J98" s="566"/>
      <c r="K98" s="566"/>
      <c r="L98" s="566"/>
      <c r="M98" s="566"/>
      <c r="N98" s="490">
        <f t="shared" ref="N98:AE98" si="68">SUM(N93:N97)</f>
        <v>0</v>
      </c>
      <c r="O98" s="490">
        <f t="shared" ref="O98" si="69">SUM(O93:O97)</f>
        <v>0</v>
      </c>
      <c r="P98" s="490"/>
      <c r="Q98" s="490"/>
      <c r="R98" s="490">
        <f t="shared" si="68"/>
        <v>0</v>
      </c>
      <c r="S98" s="490">
        <f t="shared" si="68"/>
        <v>0</v>
      </c>
      <c r="T98" s="490">
        <f t="shared" si="68"/>
        <v>0</v>
      </c>
      <c r="U98" s="490">
        <f t="shared" si="68"/>
        <v>0</v>
      </c>
      <c r="V98" s="490">
        <f t="shared" si="68"/>
        <v>0</v>
      </c>
      <c r="W98" s="490">
        <f t="shared" si="68"/>
        <v>0</v>
      </c>
      <c r="X98" s="490">
        <f t="shared" si="68"/>
        <v>0</v>
      </c>
      <c r="Y98" s="490">
        <f t="shared" si="68"/>
        <v>0</v>
      </c>
      <c r="Z98" s="490">
        <f t="shared" si="68"/>
        <v>0</v>
      </c>
      <c r="AA98" s="490">
        <f t="shared" si="68"/>
        <v>0</v>
      </c>
      <c r="AB98" s="490">
        <f t="shared" si="68"/>
        <v>0</v>
      </c>
      <c r="AC98" s="490">
        <f t="shared" si="68"/>
        <v>0</v>
      </c>
      <c r="AD98" s="490">
        <f t="shared" si="68"/>
        <v>0</v>
      </c>
      <c r="AE98" s="490">
        <f t="shared" si="68"/>
        <v>0</v>
      </c>
      <c r="AF98" s="490"/>
      <c r="AG98" s="490"/>
      <c r="AH98" s="490"/>
      <c r="AI98" s="490"/>
      <c r="AJ98" s="490"/>
      <c r="AK98" s="490"/>
      <c r="AL98" s="490"/>
      <c r="AM98" s="490"/>
      <c r="AN98" s="490"/>
      <c r="AO98" s="490"/>
      <c r="AP98" s="490"/>
      <c r="AQ98" s="490"/>
      <c r="AR98" s="490"/>
      <c r="AS98" s="490"/>
      <c r="AT98" s="490"/>
      <c r="AU98" s="490"/>
      <c r="AV98" s="490"/>
      <c r="AW98" s="490"/>
      <c r="AX98" s="490">
        <f>SUM(AX93:AX97)</f>
        <v>0</v>
      </c>
      <c r="AY98" s="490">
        <f>SUM(AY93:AY97)</f>
        <v>3768</v>
      </c>
      <c r="AZ98" s="490">
        <f>SUM(AZ93:AZ97)</f>
        <v>3768</v>
      </c>
    </row>
    <row r="99" spans="3:52" hidden="1" x14ac:dyDescent="0.55000000000000004">
      <c r="O99" s="522">
        <f>+IFERROR(VLOOKUP(B98,Sheet1!B:D,3,FALSE)+VLOOKUP(B98,Sheet1!B:E,4,FALSE),0)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4"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RIBA Competition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C042</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ZK108.K162.C042</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ZK108.K162.C042</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ZK108.K266.C042</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ZK108.K266.C042</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B23" sqref="B23"/>
      <selection pane="topRight" activeCell="B23" sqref="B23"/>
      <selection pane="bottomLeft" activeCell="B23" sqref="B23"/>
      <selection pane="bottomRight" activeCell="AQ17" sqref="AQ17"/>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hidden="1" customWidth="1" collapsed="1"/>
    <col min="36" max="37" width="7.41796875" style="489" hidden="1"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RIBA Competition</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C042</v>
      </c>
      <c r="F3" s="521"/>
      <c r="G3" s="521"/>
      <c r="H3" s="855" t="str">
        <f>IF(G66&gt;E66,"Budget Revisions add cost.",":)")</f>
        <v>Budget Revisions add cost.</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IF(BA66&lt;0,"Actual plus expected cost is more than forecast",":)")</f>
        <v>:)</v>
      </c>
      <c r="I4" s="855"/>
      <c r="J4" s="855"/>
      <c r="K4" s="855"/>
      <c r="L4" s="855"/>
      <c r="M4" s="856"/>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5133</v>
      </c>
      <c r="Q7" s="535" t="s">
        <v>5089</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5">
        <v>42705</v>
      </c>
      <c r="AD7" s="476" t="str">
        <f>+'Cash flow summary'!Q7</f>
        <v>Jan 17</v>
      </c>
      <c r="AE7" s="476" t="str">
        <f>+'Cash flow summary'!R7</f>
        <v>Feb 17</v>
      </c>
      <c r="AF7" s="796">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5">
      <c r="A8" s="349" t="s">
        <v>188</v>
      </c>
      <c r="B8" s="458" t="str">
        <f>+LEFT($E$5,5)&amp;"."&amp;A8&amp;"."&amp;$E$3</f>
        <v>ZK109.K270.C042</v>
      </c>
      <c r="C8" s="167" t="s">
        <v>189</v>
      </c>
      <c r="D8" s="168"/>
      <c r="E8" s="229">
        <f t="shared" ref="E8:L8" si="0">SUM(E9:E19)</f>
        <v>1500</v>
      </c>
      <c r="F8" s="432">
        <f t="shared" si="0"/>
        <v>1500</v>
      </c>
      <c r="G8" s="229">
        <f t="shared" si="0"/>
        <v>3000</v>
      </c>
      <c r="H8" s="229">
        <f t="shared" si="0"/>
        <v>3000.2299999999996</v>
      </c>
      <c r="I8" s="203">
        <f t="shared" si="0"/>
        <v>0</v>
      </c>
      <c r="J8" s="321">
        <f>SUM(J9:J19)</f>
        <v>0</v>
      </c>
      <c r="K8" s="203">
        <f t="shared" si="0"/>
        <v>0</v>
      </c>
      <c r="L8" s="219">
        <f t="shared" si="0"/>
        <v>0</v>
      </c>
      <c r="M8" s="219"/>
      <c r="N8" s="198">
        <f t="shared" ref="N8:AE8" si="1">SUM(N9:N19)</f>
        <v>0</v>
      </c>
      <c r="O8" s="198">
        <f t="shared" ref="O8:P8" si="2">SUM(O9:O19)</f>
        <v>0</v>
      </c>
      <c r="P8" s="198">
        <f t="shared" si="2"/>
        <v>5042.2299999999996</v>
      </c>
      <c r="Q8" s="198">
        <f t="shared" ref="Q8" si="3">SUM(Q9:Q19)</f>
        <v>330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SUM(AF9:AF19)</f>
        <v>0</v>
      </c>
      <c r="AG8" s="200">
        <f t="shared" si="4"/>
        <v>0</v>
      </c>
      <c r="AH8" s="200">
        <f t="shared" si="4"/>
        <v>0</v>
      </c>
      <c r="AI8" s="200">
        <f t="shared" si="4"/>
        <v>0</v>
      </c>
      <c r="AJ8" s="200">
        <f t="shared" si="4"/>
        <v>0</v>
      </c>
      <c r="AK8" s="200">
        <f t="shared" si="4"/>
        <v>0</v>
      </c>
      <c r="AL8" s="200">
        <f t="shared" si="4"/>
        <v>0</v>
      </c>
      <c r="AM8" s="200">
        <f t="shared" si="4"/>
        <v>0</v>
      </c>
      <c r="AN8" s="200">
        <f t="shared" si="4"/>
        <v>256</v>
      </c>
      <c r="AO8" s="200">
        <f t="shared" si="4"/>
        <v>0</v>
      </c>
      <c r="AP8" s="200">
        <f t="shared" si="4"/>
        <v>0</v>
      </c>
      <c r="AQ8" s="200">
        <f t="shared" si="4"/>
        <v>-2298</v>
      </c>
      <c r="AR8" s="398">
        <f t="shared" si="4"/>
        <v>0</v>
      </c>
      <c r="AS8" s="200">
        <f t="shared" si="4"/>
        <v>0</v>
      </c>
      <c r="AT8" s="200">
        <f t="shared" si="4"/>
        <v>0</v>
      </c>
      <c r="AU8" s="200">
        <f t="shared" si="4"/>
        <v>0</v>
      </c>
      <c r="AV8" s="200">
        <f t="shared" si="4"/>
        <v>0</v>
      </c>
      <c r="AW8" s="200">
        <f t="shared" si="4"/>
        <v>0</v>
      </c>
      <c r="AX8" s="200">
        <f t="shared" si="4"/>
        <v>0</v>
      </c>
      <c r="AY8" s="198">
        <f>SUM(R8:AX8)</f>
        <v>-2042</v>
      </c>
      <c r="AZ8" s="200">
        <f>+AY8+N8</f>
        <v>-2042</v>
      </c>
      <c r="BA8" s="440">
        <f t="shared" ref="BA8:BA58" si="5">+G8-AZ8</f>
        <v>5042</v>
      </c>
    </row>
    <row r="9" spans="1:54" s="4" customFormat="1" ht="15" customHeight="1" x14ac:dyDescent="0.5">
      <c r="A9" s="339"/>
      <c r="B9" s="468"/>
      <c r="C9" s="340"/>
      <c r="D9" s="351" t="s">
        <v>5124</v>
      </c>
      <c r="E9" s="249">
        <v>1500</v>
      </c>
      <c r="F9" s="370">
        <f>-E9+G9</f>
        <v>1500</v>
      </c>
      <c r="G9" s="249">
        <f>1500+1500</f>
        <v>3000</v>
      </c>
      <c r="H9" s="572">
        <f>SUM(N9:AX9)</f>
        <v>-2042</v>
      </c>
      <c r="I9" s="221"/>
      <c r="J9" s="370">
        <f>-I9+K9</f>
        <v>0</v>
      </c>
      <c r="K9" s="249"/>
      <c r="L9" s="222"/>
      <c r="M9" s="249"/>
      <c r="N9" s="235"/>
      <c r="O9" s="235"/>
      <c r="P9" s="235"/>
      <c r="Q9" s="235"/>
      <c r="R9" s="253"/>
      <c r="S9" s="250"/>
      <c r="T9" s="400"/>
      <c r="U9" s="395"/>
      <c r="V9" s="250"/>
      <c r="W9" s="250"/>
      <c r="X9" s="250"/>
      <c r="Y9" s="591"/>
      <c r="Z9" s="250"/>
      <c r="AA9" s="250"/>
      <c r="AB9" s="250"/>
      <c r="AC9" s="250"/>
      <c r="AD9" s="250"/>
      <c r="AE9" s="250">
        <f>2000-2000</f>
        <v>0</v>
      </c>
      <c r="AF9" s="400"/>
      <c r="AG9" s="395"/>
      <c r="AH9" s="250"/>
      <c r="AI9" s="250"/>
      <c r="AJ9" s="250"/>
      <c r="AK9" s="250"/>
      <c r="AL9" s="250"/>
      <c r="AM9" s="250"/>
      <c r="AN9" s="250">
        <v>256</v>
      </c>
      <c r="AO9" s="250"/>
      <c r="AP9" s="250"/>
      <c r="AQ9" s="250">
        <v>-2298</v>
      </c>
      <c r="AR9" s="400"/>
      <c r="AS9" s="395"/>
      <c r="AT9" s="250"/>
      <c r="AU9" s="250"/>
      <c r="AV9" s="250"/>
      <c r="AW9" s="250"/>
      <c r="AX9" s="250"/>
      <c r="AY9" s="441">
        <f>SUM(R9:AX9)</f>
        <v>-2042</v>
      </c>
      <c r="AZ9" s="442">
        <f>+AY9+N9</f>
        <v>-2042</v>
      </c>
      <c r="BA9" s="443">
        <f t="shared" si="5"/>
        <v>5042</v>
      </c>
    </row>
    <row r="10" spans="1:54" s="4" customFormat="1" ht="15" hidden="1" customHeight="1" x14ac:dyDescent="0.5">
      <c r="A10" s="150"/>
      <c r="B10" s="459"/>
      <c r="C10" s="451"/>
      <c r="D10" s="451"/>
      <c r="E10" s="256"/>
      <c r="F10" s="370">
        <f t="shared" ref="F10:F64" si="6">-E10+G10</f>
        <v>0</v>
      </c>
      <c r="G10" s="256"/>
      <c r="H10" s="572">
        <f t="shared" ref="H10:H64" si="7">SUM(N10:AX10)</f>
        <v>0</v>
      </c>
      <c r="I10" s="224"/>
      <c r="J10" s="370">
        <f t="shared" ref="J10:J64" si="8">-I10+K10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60" si="9">SUM(R10:AX10)</f>
        <v>0</v>
      </c>
      <c r="AZ10" s="442">
        <f t="shared" ref="AZ10:AZ60" si="10">+AY10+N10</f>
        <v>0</v>
      </c>
      <c r="BA10" s="443">
        <f t="shared" si="5"/>
        <v>0</v>
      </c>
    </row>
    <row r="11" spans="1:54" s="4" customFormat="1" ht="15" hidden="1" customHeight="1" x14ac:dyDescent="0.5">
      <c r="A11" s="150"/>
      <c r="B11" s="459"/>
      <c r="C11" s="262"/>
      <c r="D11" s="373"/>
      <c r="E11" s="256"/>
      <c r="F11" s="370">
        <f t="shared" si="6"/>
        <v>0</v>
      </c>
      <c r="G11" s="256"/>
      <c r="H11" s="572">
        <f t="shared" si="7"/>
        <v>0</v>
      </c>
      <c r="I11" s="224"/>
      <c r="J11" s="370">
        <f t="shared" si="8"/>
        <v>0</v>
      </c>
      <c r="K11" s="249"/>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9"/>
        <v>0</v>
      </c>
      <c r="AZ11" s="442">
        <f t="shared" si="10"/>
        <v>0</v>
      </c>
      <c r="BA11" s="443">
        <f t="shared" si="5"/>
        <v>0</v>
      </c>
    </row>
    <row r="12" spans="1:54" s="4" customFormat="1" ht="15" hidden="1" customHeight="1" x14ac:dyDescent="0.5">
      <c r="A12" s="150"/>
      <c r="B12" s="459"/>
      <c r="C12" s="262"/>
      <c r="D12" s="373"/>
      <c r="E12" s="256"/>
      <c r="F12" s="370">
        <f t="shared" si="6"/>
        <v>0</v>
      </c>
      <c r="G12" s="256"/>
      <c r="H12" s="572">
        <f t="shared" si="7"/>
        <v>0</v>
      </c>
      <c r="I12" s="224"/>
      <c r="J12" s="370">
        <f t="shared" si="8"/>
        <v>0</v>
      </c>
      <c r="K12" s="256"/>
      <c r="L12" s="225"/>
      <c r="M12" s="256"/>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9"/>
        <v>0</v>
      </c>
      <c r="AZ12" s="442">
        <f t="shared" si="10"/>
        <v>0</v>
      </c>
      <c r="BA12" s="443">
        <f t="shared" si="5"/>
        <v>0</v>
      </c>
    </row>
    <row r="13" spans="1:54" s="4" customFormat="1" ht="15" hidden="1" customHeight="1" x14ac:dyDescent="0.5">
      <c r="A13" s="150"/>
      <c r="B13" s="459"/>
      <c r="C13" s="262"/>
      <c r="D13" s="373"/>
      <c r="E13" s="256"/>
      <c r="F13" s="370">
        <f t="shared" si="6"/>
        <v>0</v>
      </c>
      <c r="G13" s="256"/>
      <c r="H13" s="572">
        <f t="shared" si="7"/>
        <v>0</v>
      </c>
      <c r="I13" s="224"/>
      <c r="J13" s="370">
        <f t="shared" si="8"/>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9"/>
        <v>0</v>
      </c>
      <c r="AZ13" s="442">
        <f t="shared" si="10"/>
        <v>0</v>
      </c>
      <c r="BA13" s="443">
        <f t="shared" si="5"/>
        <v>0</v>
      </c>
    </row>
    <row r="14" spans="1:54" s="4" customFormat="1" ht="15" hidden="1" customHeight="1" x14ac:dyDescent="0.5">
      <c r="A14" s="150"/>
      <c r="B14" s="459"/>
      <c r="C14" s="262"/>
      <c r="D14" s="373"/>
      <c r="E14" s="256"/>
      <c r="F14" s="370">
        <f t="shared" si="6"/>
        <v>0</v>
      </c>
      <c r="G14" s="256"/>
      <c r="H14" s="572">
        <f t="shared" si="7"/>
        <v>0</v>
      </c>
      <c r="I14" s="224"/>
      <c r="J14" s="370">
        <f t="shared" si="8"/>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9"/>
        <v>0</v>
      </c>
      <c r="AZ14" s="442">
        <f t="shared" si="10"/>
        <v>0</v>
      </c>
      <c r="BA14" s="443">
        <f t="shared" si="5"/>
        <v>0</v>
      </c>
    </row>
    <row r="15" spans="1:54" s="4" customFormat="1" ht="15" hidden="1" customHeight="1" x14ac:dyDescent="0.5">
      <c r="A15" s="150"/>
      <c r="B15" s="459"/>
      <c r="C15" s="262"/>
      <c r="D15" s="373"/>
      <c r="E15" s="256"/>
      <c r="F15" s="370">
        <f t="shared" si="6"/>
        <v>0</v>
      </c>
      <c r="G15" s="256"/>
      <c r="H15" s="572">
        <f t="shared" si="7"/>
        <v>0</v>
      </c>
      <c r="I15" s="224"/>
      <c r="J15" s="370">
        <f t="shared" si="8"/>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9"/>
        <v>0</v>
      </c>
      <c r="AZ15" s="442">
        <f t="shared" si="10"/>
        <v>0</v>
      </c>
      <c r="BA15" s="443">
        <f t="shared" si="5"/>
        <v>0</v>
      </c>
    </row>
    <row r="16" spans="1:54" s="4" customFormat="1" ht="15" hidden="1" customHeight="1" x14ac:dyDescent="0.5">
      <c r="A16" s="150"/>
      <c r="B16" s="459"/>
      <c r="C16" s="262"/>
      <c r="D16" s="373"/>
      <c r="E16" s="256"/>
      <c r="F16" s="370">
        <f t="shared" si="6"/>
        <v>0</v>
      </c>
      <c r="G16" s="256"/>
      <c r="H16" s="572">
        <f t="shared" si="7"/>
        <v>0</v>
      </c>
      <c r="I16" s="224"/>
      <c r="J16" s="370">
        <f t="shared" si="8"/>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9"/>
        <v>0</v>
      </c>
      <c r="AZ16" s="442">
        <f t="shared" si="10"/>
        <v>0</v>
      </c>
      <c r="BA16" s="443">
        <f t="shared" si="5"/>
        <v>0</v>
      </c>
    </row>
    <row r="17" spans="1:53" s="4" customFormat="1" ht="15" customHeight="1" x14ac:dyDescent="0.5">
      <c r="A17" s="150"/>
      <c r="B17" s="459"/>
      <c r="C17" s="262"/>
      <c r="D17" s="373"/>
      <c r="E17" s="256"/>
      <c r="F17" s="370">
        <f t="shared" si="6"/>
        <v>0</v>
      </c>
      <c r="G17" s="256"/>
      <c r="H17" s="572">
        <f t="shared" si="7"/>
        <v>0</v>
      </c>
      <c r="I17" s="224"/>
      <c r="J17" s="370">
        <f t="shared" si="8"/>
        <v>0</v>
      </c>
      <c r="K17" s="256"/>
      <c r="L17" s="225"/>
      <c r="M17" s="256"/>
      <c r="N17" s="235"/>
      <c r="O17" s="235"/>
      <c r="P17" s="235"/>
      <c r="Q17" s="235"/>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9"/>
        <v>0</v>
      </c>
      <c r="AZ17" s="442">
        <f t="shared" si="10"/>
        <v>0</v>
      </c>
      <c r="BA17" s="443">
        <f t="shared" si="5"/>
        <v>0</v>
      </c>
    </row>
    <row r="18" spans="1:53" s="4" customFormat="1" ht="15" customHeight="1" x14ac:dyDescent="0.5">
      <c r="A18" s="150"/>
      <c r="B18" s="459" t="str">
        <f>+B8</f>
        <v>ZK109.K270.C042</v>
      </c>
      <c r="C18" s="262"/>
      <c r="D18" s="373"/>
      <c r="E18" s="256"/>
      <c r="F18" s="370">
        <f t="shared" si="6"/>
        <v>0</v>
      </c>
      <c r="G18" s="256"/>
      <c r="H18" s="572">
        <f t="shared" si="7"/>
        <v>0</v>
      </c>
      <c r="I18" s="224"/>
      <c r="J18" s="370">
        <f t="shared" si="8"/>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9"/>
        <v>0</v>
      </c>
      <c r="AZ18" s="442">
        <f t="shared" si="10"/>
        <v>0</v>
      </c>
      <c r="BA18" s="443">
        <f t="shared" si="5"/>
        <v>0</v>
      </c>
    </row>
    <row r="19" spans="1:53" s="4" customFormat="1" ht="15" customHeight="1" thickBot="1" x14ac:dyDescent="0.6">
      <c r="A19" s="170"/>
      <c r="B19" s="460"/>
      <c r="C19" s="280" t="s">
        <v>301</v>
      </c>
      <c r="D19" s="280"/>
      <c r="E19" s="277"/>
      <c r="F19" s="370">
        <f t="shared" si="6"/>
        <v>0</v>
      </c>
      <c r="G19" s="277"/>
      <c r="H19" s="579">
        <f>SUM(N19:AX19)-Q19</f>
        <v>5042.2299999999996</v>
      </c>
      <c r="I19" s="227"/>
      <c r="J19" s="370">
        <f t="shared" si="8"/>
        <v>0</v>
      </c>
      <c r="K19" s="277">
        <v>0</v>
      </c>
      <c r="L19" s="228"/>
      <c r="M19" s="277"/>
      <c r="N19" s="568">
        <f>+IFERROR(VLOOKUP(B18,Sheet1!B:D,2,FALSE),0)</f>
        <v>0</v>
      </c>
      <c r="O19" s="611">
        <f>+IFERROR(VLOOKUP(B18,Sheet1!B:D,3,FALSE),0)</f>
        <v>0</v>
      </c>
      <c r="P19" s="611">
        <f>+IFERROR(VLOOKUP(B18,Sheet1!B:E,4,FALSE),0)</f>
        <v>5042.2299999999996</v>
      </c>
      <c r="Q19" s="611">
        <f>+IFERROR(VLOOKUP(B18,Sheet1!B:F,5,FALSE),0)</f>
        <v>330</v>
      </c>
      <c r="R19" s="264"/>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9"/>
        <v>0</v>
      </c>
      <c r="AZ19" s="442">
        <f t="shared" si="10"/>
        <v>0</v>
      </c>
      <c r="BA19" s="443">
        <f t="shared" si="5"/>
        <v>0</v>
      </c>
    </row>
    <row r="20" spans="1:53" s="4" customFormat="1" ht="15" customHeight="1" x14ac:dyDescent="0.5">
      <c r="A20" s="196" t="s">
        <v>190</v>
      </c>
      <c r="B20" s="458" t="str">
        <f>+LEFT($E$5,5)&amp;"."&amp;A20&amp;"."&amp;$E$3</f>
        <v>ZK109.K271.C042</v>
      </c>
      <c r="C20" s="343" t="s">
        <v>191</v>
      </c>
      <c r="D20" s="343"/>
      <c r="E20" s="229">
        <f t="shared" ref="E20:L20" si="11">SUM(E21:E26)</f>
        <v>0</v>
      </c>
      <c r="F20" s="433">
        <f t="shared" si="11"/>
        <v>0</v>
      </c>
      <c r="G20" s="229">
        <f t="shared" si="11"/>
        <v>0</v>
      </c>
      <c r="H20" s="229">
        <f t="shared" si="11"/>
        <v>0</v>
      </c>
      <c r="I20" s="203">
        <f t="shared" si="11"/>
        <v>0</v>
      </c>
      <c r="J20" s="321">
        <f t="shared" si="11"/>
        <v>0</v>
      </c>
      <c r="K20" s="203">
        <f t="shared" si="11"/>
        <v>0</v>
      </c>
      <c r="L20" s="219">
        <f t="shared" si="11"/>
        <v>0</v>
      </c>
      <c r="M20" s="219"/>
      <c r="N20" s="198">
        <f t="shared" ref="N20:S20" si="12">SUM(N21:N26)</f>
        <v>0</v>
      </c>
      <c r="O20" s="198">
        <f t="shared" si="12"/>
        <v>0</v>
      </c>
      <c r="P20" s="198">
        <f t="shared" si="12"/>
        <v>0</v>
      </c>
      <c r="Q20" s="198">
        <f t="shared" si="12"/>
        <v>0</v>
      </c>
      <c r="R20" s="265">
        <f t="shared" si="12"/>
        <v>0</v>
      </c>
      <c r="S20" s="269">
        <f t="shared" si="12"/>
        <v>0</v>
      </c>
      <c r="T20" s="401">
        <f t="shared" ref="T20:Z20" si="13">SUM(T21:T26)</f>
        <v>0</v>
      </c>
      <c r="U20" s="411">
        <f t="shared" si="13"/>
        <v>0</v>
      </c>
      <c r="V20" s="269">
        <f t="shared" si="13"/>
        <v>0</v>
      </c>
      <c r="W20" s="269">
        <f t="shared" si="13"/>
        <v>0</v>
      </c>
      <c r="X20" s="269">
        <f t="shared" si="13"/>
        <v>0</v>
      </c>
      <c r="Y20" s="269">
        <f t="shared" si="13"/>
        <v>0</v>
      </c>
      <c r="Z20" s="269">
        <f t="shared" si="13"/>
        <v>0</v>
      </c>
      <c r="AA20" s="269">
        <f t="shared" ref="AA20:AE20" si="14">SUM(AA21:AA26)</f>
        <v>0</v>
      </c>
      <c r="AB20" s="269">
        <f t="shared" si="14"/>
        <v>0</v>
      </c>
      <c r="AC20" s="269">
        <f t="shared" si="14"/>
        <v>0</v>
      </c>
      <c r="AD20" s="269">
        <f t="shared" si="14"/>
        <v>0</v>
      </c>
      <c r="AE20" s="269">
        <f t="shared" si="14"/>
        <v>0</v>
      </c>
      <c r="AF20" s="401">
        <f t="shared" ref="AF20" si="15">SUM(AF21:AF26)</f>
        <v>0</v>
      </c>
      <c r="AG20" s="411">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269">
        <f t="shared" ref="AP20" si="25">SUM(AP21:AP26)</f>
        <v>0</v>
      </c>
      <c r="AQ20" s="269">
        <f t="shared" ref="AQ20" si="26">SUM(AQ21:AQ26)</f>
        <v>0</v>
      </c>
      <c r="AR20" s="401">
        <f t="shared" ref="AR20" si="27">SUM(AR21:AR26)</f>
        <v>0</v>
      </c>
      <c r="AS20" s="411">
        <f t="shared" ref="AS20" si="28">SUM(AS21:AS26)</f>
        <v>0</v>
      </c>
      <c r="AT20" s="269">
        <f t="shared" ref="AT20" si="29">SUM(AT21:AT26)</f>
        <v>0</v>
      </c>
      <c r="AU20" s="269">
        <f t="shared" ref="AU20" si="30">SUM(AU21:AU26)</f>
        <v>0</v>
      </c>
      <c r="AV20" s="269">
        <f t="shared" ref="AV20" si="31">SUM(AV21:AV26)</f>
        <v>0</v>
      </c>
      <c r="AW20" s="269">
        <f t="shared" ref="AW20" si="32">SUM(AW21:AW26)</f>
        <v>0</v>
      </c>
      <c r="AX20" s="269">
        <f t="shared" ref="AX20" si="33">SUM(AX21:AX26)</f>
        <v>0</v>
      </c>
      <c r="AY20" s="441">
        <f t="shared" si="9"/>
        <v>0</v>
      </c>
      <c r="AZ20" s="442">
        <f t="shared" si="10"/>
        <v>0</v>
      </c>
      <c r="BA20" s="443">
        <f t="shared" si="5"/>
        <v>0</v>
      </c>
    </row>
    <row r="21" spans="1:53" s="4" customFormat="1" ht="15" customHeight="1" x14ac:dyDescent="0.5">
      <c r="A21" s="339"/>
      <c r="B21" s="468"/>
      <c r="C21" s="340"/>
      <c r="D21" s="340"/>
      <c r="E21" s="249"/>
      <c r="F21" s="370">
        <f t="shared" si="6"/>
        <v>0</v>
      </c>
      <c r="G21" s="249">
        <v>0</v>
      </c>
      <c r="H21" s="572">
        <f t="shared" si="7"/>
        <v>0</v>
      </c>
      <c r="I21" s="231"/>
      <c r="J21" s="370">
        <f t="shared" si="8"/>
        <v>0</v>
      </c>
      <c r="K21" s="249">
        <v>0</v>
      </c>
      <c r="L21" s="232"/>
      <c r="M21" s="249"/>
      <c r="N21" s="235"/>
      <c r="O21" s="235"/>
      <c r="P21" s="235"/>
      <c r="Q21" s="235"/>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9"/>
        <v>0</v>
      </c>
      <c r="AZ21" s="442">
        <f t="shared" si="10"/>
        <v>0</v>
      </c>
      <c r="BA21" s="443">
        <f t="shared" si="5"/>
        <v>0</v>
      </c>
    </row>
    <row r="22" spans="1:53" s="4" customFormat="1" ht="15" customHeight="1" x14ac:dyDescent="0.5">
      <c r="A22" s="339"/>
      <c r="B22" s="468"/>
      <c r="C22" s="340"/>
      <c r="D22" s="346"/>
      <c r="E22" s="249"/>
      <c r="F22" s="370">
        <f t="shared" si="6"/>
        <v>0</v>
      </c>
      <c r="G22" s="249">
        <v>0</v>
      </c>
      <c r="H22" s="572">
        <f t="shared" si="7"/>
        <v>0</v>
      </c>
      <c r="I22" s="231"/>
      <c r="J22" s="370">
        <f t="shared" si="8"/>
        <v>0</v>
      </c>
      <c r="K22" s="249">
        <v>0</v>
      </c>
      <c r="L22" s="232"/>
      <c r="M22" s="249"/>
      <c r="N22" s="266"/>
      <c r="O22" s="266"/>
      <c r="P22" s="266"/>
      <c r="Q22" s="266"/>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5">
      <c r="A23" s="339"/>
      <c r="B23" s="468"/>
      <c r="C23" s="340"/>
      <c r="D23" s="346"/>
      <c r="E23" s="249"/>
      <c r="F23" s="370">
        <f t="shared" si="6"/>
        <v>0</v>
      </c>
      <c r="G23" s="249">
        <v>0</v>
      </c>
      <c r="H23" s="572">
        <f t="shared" si="7"/>
        <v>0</v>
      </c>
      <c r="I23" s="231"/>
      <c r="J23" s="370">
        <f t="shared" si="8"/>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x14ac:dyDescent="0.5">
      <c r="A24" s="339"/>
      <c r="B24" s="468"/>
      <c r="C24" s="340"/>
      <c r="D24" s="346"/>
      <c r="E24" s="249"/>
      <c r="F24" s="370">
        <f t="shared" si="6"/>
        <v>0</v>
      </c>
      <c r="G24" s="249">
        <v>0</v>
      </c>
      <c r="H24" s="572">
        <f t="shared" si="7"/>
        <v>0</v>
      </c>
      <c r="I24" s="231"/>
      <c r="J24" s="370">
        <f t="shared" si="8"/>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SUM(R24:AX24)</f>
        <v>0</v>
      </c>
      <c r="AZ24" s="442">
        <f>+AY24+N24</f>
        <v>0</v>
      </c>
      <c r="BA24" s="443">
        <f>+G24-AZ24</f>
        <v>0</v>
      </c>
    </row>
    <row r="25" spans="1:53" s="4" customFormat="1" ht="15" customHeight="1" x14ac:dyDescent="0.5">
      <c r="A25" s="339"/>
      <c r="B25" s="468" t="str">
        <f>+B20</f>
        <v>ZK109.K271.C042</v>
      </c>
      <c r="C25" s="340"/>
      <c r="D25" s="346"/>
      <c r="E25" s="249"/>
      <c r="F25" s="370">
        <f t="shared" si="6"/>
        <v>0</v>
      </c>
      <c r="G25" s="249">
        <v>0</v>
      </c>
      <c r="H25" s="572">
        <f t="shared" si="7"/>
        <v>0</v>
      </c>
      <c r="I25" s="231"/>
      <c r="J25" s="370">
        <f t="shared" si="8"/>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thickBot="1" x14ac:dyDescent="0.55000000000000004">
      <c r="A26" s="170"/>
      <c r="B26" s="460"/>
      <c r="C26" s="274" t="s">
        <v>301</v>
      </c>
      <c r="D26" s="274"/>
      <c r="E26" s="277"/>
      <c r="F26" s="370">
        <f t="shared" si="6"/>
        <v>0</v>
      </c>
      <c r="G26" s="277">
        <v>0</v>
      </c>
      <c r="H26" s="579">
        <f t="shared" si="7"/>
        <v>0</v>
      </c>
      <c r="I26" s="227"/>
      <c r="J26" s="370">
        <f t="shared" si="8"/>
        <v>0</v>
      </c>
      <c r="K26" s="277">
        <v>0</v>
      </c>
      <c r="L26" s="228"/>
      <c r="M26" s="277"/>
      <c r="N26" s="568">
        <f>+IFERROR(VLOOKUP(B25,Sheet1!B:D,2,FALSE),0)</f>
        <v>0</v>
      </c>
      <c r="O26" s="611">
        <f>+IFERROR(VLOOKUP(B25,Sheet1!B:D,3,FALSE),0)</f>
        <v>0</v>
      </c>
      <c r="P26" s="611">
        <f>+IFERROR(VLOOKUP(B25,Sheet1!B:E,4,FALSE),0)</f>
        <v>0</v>
      </c>
      <c r="Q26" s="611">
        <f>+IFERROR(VLOOKUP(B25,Sheet1!B:F,5,FALSE),0)</f>
        <v>0</v>
      </c>
      <c r="R26" s="364"/>
      <c r="S26" s="365"/>
      <c r="T26" s="403"/>
      <c r="U26" s="413"/>
      <c r="V26" s="365"/>
      <c r="W26" s="365"/>
      <c r="X26" s="365"/>
      <c r="Y26" s="365"/>
      <c r="Z26" s="365"/>
      <c r="AA26" s="365"/>
      <c r="AB26" s="365"/>
      <c r="AC26" s="365"/>
      <c r="AD26" s="365"/>
      <c r="AE26" s="365"/>
      <c r="AF26" s="403"/>
      <c r="AG26" s="413"/>
      <c r="AH26" s="365"/>
      <c r="AI26" s="365"/>
      <c r="AJ26" s="365"/>
      <c r="AK26" s="365"/>
      <c r="AL26" s="365"/>
      <c r="AM26" s="365"/>
      <c r="AN26" s="365"/>
      <c r="AO26" s="365"/>
      <c r="AP26" s="365"/>
      <c r="AQ26" s="365"/>
      <c r="AR26" s="403"/>
      <c r="AS26" s="413"/>
      <c r="AT26" s="365"/>
      <c r="AU26" s="365"/>
      <c r="AV26" s="365"/>
      <c r="AW26" s="365"/>
      <c r="AX26" s="365"/>
      <c r="AY26" s="441">
        <f t="shared" si="9"/>
        <v>0</v>
      </c>
      <c r="AZ26" s="442">
        <f t="shared" si="10"/>
        <v>0</v>
      </c>
      <c r="BA26" s="443">
        <f t="shared" si="5"/>
        <v>0</v>
      </c>
    </row>
    <row r="27" spans="1:53" s="4" customFormat="1" ht="15" customHeight="1" x14ac:dyDescent="0.5">
      <c r="A27" s="196" t="s">
        <v>192</v>
      </c>
      <c r="B27" s="458" t="str">
        <f>+LEFT($E$5,5)&amp;"."&amp;A27&amp;"."&amp;$E$3</f>
        <v>ZK109.K138.C042</v>
      </c>
      <c r="C27" s="343" t="s">
        <v>193</v>
      </c>
      <c r="D27" s="343"/>
      <c r="E27" s="229">
        <f t="shared" ref="E27:L27" si="34">SUM(E28:E33)</f>
        <v>0</v>
      </c>
      <c r="F27" s="433">
        <f t="shared" si="34"/>
        <v>0</v>
      </c>
      <c r="G27" s="229">
        <f t="shared" si="34"/>
        <v>0</v>
      </c>
      <c r="H27" s="229">
        <f t="shared" si="34"/>
        <v>0</v>
      </c>
      <c r="I27" s="203">
        <f t="shared" si="34"/>
        <v>0</v>
      </c>
      <c r="J27" s="321">
        <f t="shared" si="34"/>
        <v>0</v>
      </c>
      <c r="K27" s="203">
        <f t="shared" si="34"/>
        <v>0</v>
      </c>
      <c r="L27" s="219">
        <f t="shared" si="34"/>
        <v>0</v>
      </c>
      <c r="M27" s="219"/>
      <c r="N27" s="198"/>
      <c r="O27" s="198"/>
      <c r="P27" s="198"/>
      <c r="Q27" s="198"/>
      <c r="R27" s="265">
        <f>SUM(R28:R33)</f>
        <v>0</v>
      </c>
      <c r="S27" s="269">
        <f>SUM(S28:S33)</f>
        <v>0</v>
      </c>
      <c r="T27" s="401">
        <f t="shared" ref="T27:Z27" si="35">SUM(T28:T33)</f>
        <v>0</v>
      </c>
      <c r="U27" s="411">
        <f t="shared" si="35"/>
        <v>0</v>
      </c>
      <c r="V27" s="269">
        <f t="shared" si="35"/>
        <v>0</v>
      </c>
      <c r="W27" s="269">
        <f t="shared" si="35"/>
        <v>0</v>
      </c>
      <c r="X27" s="269">
        <f t="shared" si="35"/>
        <v>0</v>
      </c>
      <c r="Y27" s="269">
        <f t="shared" si="35"/>
        <v>0</v>
      </c>
      <c r="Z27" s="269">
        <f t="shared" si="35"/>
        <v>0</v>
      </c>
      <c r="AA27" s="269">
        <f t="shared" ref="AA27:AE27" si="36">SUM(AA28:AA33)</f>
        <v>0</v>
      </c>
      <c r="AB27" s="269">
        <f t="shared" si="36"/>
        <v>0</v>
      </c>
      <c r="AC27" s="269">
        <f t="shared" si="36"/>
        <v>0</v>
      </c>
      <c r="AD27" s="269">
        <f t="shared" si="36"/>
        <v>0</v>
      </c>
      <c r="AE27" s="269">
        <f t="shared" si="36"/>
        <v>0</v>
      </c>
      <c r="AF27" s="401">
        <f t="shared" ref="AF27" si="37">SUM(AF28:AF33)</f>
        <v>0</v>
      </c>
      <c r="AG27" s="411">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269">
        <f t="shared" ref="AP27" si="47">SUM(AP28:AP33)</f>
        <v>0</v>
      </c>
      <c r="AQ27" s="269">
        <f t="shared" ref="AQ27" si="48">SUM(AQ28:AQ33)</f>
        <v>0</v>
      </c>
      <c r="AR27" s="401">
        <f t="shared" ref="AR27" si="49">SUM(AR28:AR33)</f>
        <v>0</v>
      </c>
      <c r="AS27" s="411">
        <f t="shared" ref="AS27" si="50">SUM(AS28:AS33)</f>
        <v>0</v>
      </c>
      <c r="AT27" s="269">
        <f t="shared" ref="AT27" si="51">SUM(AT28:AT33)</f>
        <v>0</v>
      </c>
      <c r="AU27" s="269">
        <f t="shared" ref="AU27" si="52">SUM(AU28:AU33)</f>
        <v>0</v>
      </c>
      <c r="AV27" s="269">
        <f t="shared" ref="AV27" si="53">SUM(AV28:AV33)</f>
        <v>0</v>
      </c>
      <c r="AW27" s="269">
        <f t="shared" ref="AW27" si="54">SUM(AW28:AW33)</f>
        <v>0</v>
      </c>
      <c r="AX27" s="269">
        <f t="shared" ref="AX27" si="55">SUM(AX28:AX33)</f>
        <v>0</v>
      </c>
      <c r="AY27" s="441">
        <f t="shared" si="9"/>
        <v>0</v>
      </c>
      <c r="AZ27" s="442">
        <f t="shared" si="10"/>
        <v>0</v>
      </c>
      <c r="BA27" s="443">
        <f t="shared" si="5"/>
        <v>0</v>
      </c>
    </row>
    <row r="28" spans="1:53" s="4" customFormat="1" ht="15" customHeight="1" x14ac:dyDescent="0.5">
      <c r="A28" s="339"/>
      <c r="B28" s="468"/>
      <c r="C28" s="340"/>
      <c r="D28" s="756"/>
      <c r="E28" s="249"/>
      <c r="F28" s="370">
        <f t="shared" si="6"/>
        <v>0</v>
      </c>
      <c r="G28" s="249"/>
      <c r="H28" s="572">
        <f t="shared" si="7"/>
        <v>0</v>
      </c>
      <c r="I28" s="231"/>
      <c r="J28" s="370">
        <f t="shared" si="8"/>
        <v>0</v>
      </c>
      <c r="K28" s="249">
        <v>0</v>
      </c>
      <c r="L28" s="232"/>
      <c r="M28" s="249"/>
      <c r="N28" s="235"/>
      <c r="O28" s="235"/>
      <c r="P28" s="235"/>
      <c r="Q28" s="23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9"/>
        <v>0</v>
      </c>
      <c r="AZ28" s="442">
        <f t="shared" si="10"/>
        <v>0</v>
      </c>
      <c r="BA28" s="443">
        <f t="shared" si="5"/>
        <v>0</v>
      </c>
    </row>
    <row r="29" spans="1:53" s="4" customFormat="1" ht="15" customHeight="1" x14ac:dyDescent="0.5">
      <c r="A29" s="344"/>
      <c r="B29" s="469"/>
      <c r="C29" s="340"/>
      <c r="D29" s="756"/>
      <c r="E29" s="249"/>
      <c r="F29" s="370">
        <f t="shared" si="6"/>
        <v>0</v>
      </c>
      <c r="G29" s="249"/>
      <c r="H29" s="572">
        <f t="shared" si="7"/>
        <v>0</v>
      </c>
      <c r="I29" s="231"/>
      <c r="J29" s="370">
        <f t="shared" si="8"/>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5">
      <c r="A30" s="344"/>
      <c r="B30" s="469"/>
      <c r="C30" s="340"/>
      <c r="D30" s="756"/>
      <c r="E30" s="249"/>
      <c r="F30" s="370">
        <f t="shared" si="6"/>
        <v>0</v>
      </c>
      <c r="G30" s="249"/>
      <c r="H30" s="572">
        <f t="shared" si="7"/>
        <v>0</v>
      </c>
      <c r="I30" s="231"/>
      <c r="J30" s="370">
        <f t="shared" si="8"/>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5">
      <c r="A31" s="339"/>
      <c r="B31" s="468"/>
      <c r="C31" s="340"/>
      <c r="D31" s="756"/>
      <c r="E31" s="249"/>
      <c r="F31" s="370">
        <f t="shared" si="6"/>
        <v>0</v>
      </c>
      <c r="G31" s="249"/>
      <c r="H31" s="572">
        <f t="shared" si="7"/>
        <v>0</v>
      </c>
      <c r="I31" s="231"/>
      <c r="J31" s="370">
        <f t="shared" si="8"/>
        <v>0</v>
      </c>
      <c r="K31" s="249">
        <v>0</v>
      </c>
      <c r="L31" s="232"/>
      <c r="M31" s="249"/>
      <c r="N31" s="266"/>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x14ac:dyDescent="0.5">
      <c r="A32" s="344"/>
      <c r="B32" s="469" t="str">
        <f>+B27</f>
        <v>ZK109.K138.C042</v>
      </c>
      <c r="C32" s="340"/>
      <c r="D32" s="756"/>
      <c r="E32" s="249"/>
      <c r="F32" s="370">
        <f t="shared" si="6"/>
        <v>0</v>
      </c>
      <c r="G32" s="249"/>
      <c r="H32" s="572">
        <f t="shared" si="7"/>
        <v>0</v>
      </c>
      <c r="I32" s="231"/>
      <c r="J32" s="370">
        <f t="shared" si="8"/>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55000000000000004">
      <c r="A33" s="170"/>
      <c r="B33" s="460"/>
      <c r="C33" s="274" t="s">
        <v>301</v>
      </c>
      <c r="D33" s="274"/>
      <c r="E33" s="277"/>
      <c r="F33" s="370">
        <f t="shared" si="6"/>
        <v>0</v>
      </c>
      <c r="G33" s="277">
        <v>0</v>
      </c>
      <c r="H33" s="579">
        <f t="shared" si="7"/>
        <v>0</v>
      </c>
      <c r="I33" s="227"/>
      <c r="J33" s="370">
        <f t="shared" si="8"/>
        <v>0</v>
      </c>
      <c r="K33" s="277">
        <v>0</v>
      </c>
      <c r="L33" s="228"/>
      <c r="M33" s="277"/>
      <c r="N33" s="568">
        <f>+IFERROR(VLOOKUP(B32,Sheet1!B:D,2,FALSE),0)</f>
        <v>0</v>
      </c>
      <c r="O33" s="611">
        <f>+IFERROR(VLOOKUP(B32,Sheet1!B:D,3,FALSE),0)</f>
        <v>0</v>
      </c>
      <c r="P33" s="611">
        <f>+IFERROR(VLOOKUP(B32,Sheet1!B:E,4,FALSE),0)</f>
        <v>0</v>
      </c>
      <c r="Q33" s="611">
        <f>+IFERROR(VLOOKUP(B32,Sheet1!B:F,5,FALSE),0)</f>
        <v>0</v>
      </c>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9"/>
        <v>0</v>
      </c>
      <c r="AZ33" s="442">
        <f t="shared" si="10"/>
        <v>0</v>
      </c>
      <c r="BA33" s="443">
        <f t="shared" si="5"/>
        <v>0</v>
      </c>
    </row>
    <row r="34" spans="1:53" s="4" customFormat="1" ht="15" customHeight="1" x14ac:dyDescent="0.5">
      <c r="A34" s="196" t="s">
        <v>194</v>
      </c>
      <c r="B34" s="458" t="str">
        <f>+LEFT($E$5,5)&amp;"."&amp;A34&amp;"."&amp;$E$3</f>
        <v>ZK109.K158.C042</v>
      </c>
      <c r="C34" s="343" t="s">
        <v>196</v>
      </c>
      <c r="D34" s="343"/>
      <c r="E34" s="229">
        <f t="shared" ref="E34:L34" si="56">SUM(E35:E37)</f>
        <v>0</v>
      </c>
      <c r="F34" s="433">
        <f>SUM(F35:F37)</f>
        <v>0</v>
      </c>
      <c r="G34" s="229">
        <f>SUM(G35:G37)</f>
        <v>0</v>
      </c>
      <c r="H34" s="229">
        <f t="shared" si="56"/>
        <v>0</v>
      </c>
      <c r="I34" s="203">
        <f t="shared" si="56"/>
        <v>0</v>
      </c>
      <c r="J34" s="321">
        <f>SUM(J35:J37)</f>
        <v>0</v>
      </c>
      <c r="K34" s="203">
        <f t="shared" si="56"/>
        <v>0</v>
      </c>
      <c r="L34" s="219">
        <f t="shared" si="56"/>
        <v>0</v>
      </c>
      <c r="M34" s="219"/>
      <c r="N34" s="198">
        <f t="shared" ref="N34:S34" si="57">SUM(N35:N37)</f>
        <v>0</v>
      </c>
      <c r="O34" s="198">
        <f t="shared" si="57"/>
        <v>0</v>
      </c>
      <c r="P34" s="198">
        <f t="shared" si="57"/>
        <v>0</v>
      </c>
      <c r="Q34" s="198">
        <f t="shared" si="57"/>
        <v>0</v>
      </c>
      <c r="R34" s="265">
        <f t="shared" si="57"/>
        <v>0</v>
      </c>
      <c r="S34" s="269">
        <f t="shared" si="57"/>
        <v>0</v>
      </c>
      <c r="T34" s="401">
        <f t="shared" ref="T34:Z34" si="58">SUM(T35:T37)</f>
        <v>0</v>
      </c>
      <c r="U34" s="411">
        <f t="shared" si="58"/>
        <v>0</v>
      </c>
      <c r="V34" s="269">
        <f t="shared" si="58"/>
        <v>0</v>
      </c>
      <c r="W34" s="269">
        <f t="shared" si="58"/>
        <v>0</v>
      </c>
      <c r="X34" s="269">
        <f t="shared" si="58"/>
        <v>0</v>
      </c>
      <c r="Y34" s="269">
        <f t="shared" si="58"/>
        <v>0</v>
      </c>
      <c r="Z34" s="269">
        <f t="shared" si="58"/>
        <v>0</v>
      </c>
      <c r="AA34" s="269">
        <f t="shared" ref="AA34:AE34" si="59">SUM(AA35:AA37)</f>
        <v>0</v>
      </c>
      <c r="AB34" s="269">
        <f t="shared" si="59"/>
        <v>0</v>
      </c>
      <c r="AC34" s="269">
        <f t="shared" si="59"/>
        <v>0</v>
      </c>
      <c r="AD34" s="269">
        <f t="shared" si="59"/>
        <v>0</v>
      </c>
      <c r="AE34" s="269">
        <f t="shared" si="59"/>
        <v>0</v>
      </c>
      <c r="AF34" s="401">
        <f t="shared" ref="AF34" si="60">SUM(AF35:AF37)</f>
        <v>0</v>
      </c>
      <c r="AG34" s="411">
        <f t="shared" ref="AG34" si="61">SUM(AG35:AG37)</f>
        <v>0</v>
      </c>
      <c r="AH34" s="269">
        <f t="shared" ref="AH34" si="62">SUM(AH35:AH37)</f>
        <v>0</v>
      </c>
      <c r="AI34" s="269">
        <f t="shared" ref="AI34" si="63">SUM(AI35:AI37)</f>
        <v>0</v>
      </c>
      <c r="AJ34" s="269">
        <f t="shared" ref="AJ34" si="64">SUM(AJ35:AJ37)</f>
        <v>0</v>
      </c>
      <c r="AK34" s="269">
        <f t="shared" ref="AK34" si="65">SUM(AK35:AK37)</f>
        <v>0</v>
      </c>
      <c r="AL34" s="269">
        <f t="shared" ref="AL34" si="66">SUM(AL35:AL37)</f>
        <v>0</v>
      </c>
      <c r="AM34" s="269">
        <f t="shared" ref="AM34" si="67">SUM(AM35:AM37)</f>
        <v>0</v>
      </c>
      <c r="AN34" s="269">
        <f t="shared" ref="AN34" si="68">SUM(AN35:AN37)</f>
        <v>0</v>
      </c>
      <c r="AO34" s="269">
        <f t="shared" ref="AO34" si="69">SUM(AO35:AO37)</f>
        <v>0</v>
      </c>
      <c r="AP34" s="269">
        <f t="shared" ref="AP34" si="70">SUM(AP35:AP37)</f>
        <v>0</v>
      </c>
      <c r="AQ34" s="269">
        <f t="shared" ref="AQ34" si="71">SUM(AQ35:AQ37)</f>
        <v>0</v>
      </c>
      <c r="AR34" s="401">
        <f t="shared" ref="AR34" si="72">SUM(AR35:AR37)</f>
        <v>0</v>
      </c>
      <c r="AS34" s="411">
        <f t="shared" ref="AS34" si="73">SUM(AS35:AS37)</f>
        <v>0</v>
      </c>
      <c r="AT34" s="269">
        <f t="shared" ref="AT34" si="74">SUM(AT35:AT37)</f>
        <v>0</v>
      </c>
      <c r="AU34" s="269">
        <f t="shared" ref="AU34" si="75">SUM(AU35:AU37)</f>
        <v>0</v>
      </c>
      <c r="AV34" s="269">
        <f t="shared" ref="AV34" si="76">SUM(AV35:AV37)</f>
        <v>0</v>
      </c>
      <c r="AW34" s="269">
        <f t="shared" ref="AW34" si="77">SUM(AW35:AW37)</f>
        <v>0</v>
      </c>
      <c r="AX34" s="269">
        <f t="shared" ref="AX34" si="78">SUM(AX35:AX37)</f>
        <v>0</v>
      </c>
      <c r="AY34" s="441">
        <f t="shared" si="9"/>
        <v>0</v>
      </c>
      <c r="AZ34" s="442">
        <f t="shared" si="10"/>
        <v>0</v>
      </c>
      <c r="BA34" s="443">
        <f t="shared" si="5"/>
        <v>0</v>
      </c>
    </row>
    <row r="35" spans="1:53" s="4" customFormat="1" ht="15" customHeight="1" x14ac:dyDescent="0.5">
      <c r="A35" s="344"/>
      <c r="B35" s="469"/>
      <c r="C35" s="340"/>
      <c r="D35" s="340"/>
      <c r="E35" s="249"/>
      <c r="F35" s="370">
        <f t="shared" si="6"/>
        <v>0</v>
      </c>
      <c r="G35" s="249"/>
      <c r="H35" s="572">
        <f t="shared" si="7"/>
        <v>0</v>
      </c>
      <c r="I35" s="231"/>
      <c r="J35" s="370">
        <f t="shared" si="8"/>
        <v>0</v>
      </c>
      <c r="K35" s="249">
        <v>0</v>
      </c>
      <c r="L35" s="232"/>
      <c r="M35" s="249"/>
      <c r="N35" s="235"/>
      <c r="O35" s="235"/>
      <c r="P35" s="235"/>
      <c r="Q35" s="23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9"/>
        <v>0</v>
      </c>
      <c r="AZ35" s="442">
        <f t="shared" si="10"/>
        <v>0</v>
      </c>
      <c r="BA35" s="443">
        <f t="shared" si="5"/>
        <v>0</v>
      </c>
    </row>
    <row r="36" spans="1:53" s="4" customFormat="1" ht="15" customHeight="1" x14ac:dyDescent="0.5">
      <c r="A36" s="344"/>
      <c r="B36" s="491" t="str">
        <f>+B34</f>
        <v>ZK109.K158.C042</v>
      </c>
      <c r="C36" s="340"/>
      <c r="D36" s="373"/>
      <c r="E36" s="249"/>
      <c r="F36" s="370">
        <f t="shared" si="6"/>
        <v>0</v>
      </c>
      <c r="G36" s="249"/>
      <c r="H36" s="572">
        <f t="shared" si="7"/>
        <v>0</v>
      </c>
      <c r="I36" s="231"/>
      <c r="J36" s="370">
        <f t="shared" si="8"/>
        <v>0</v>
      </c>
      <c r="K36" s="249">
        <v>0</v>
      </c>
      <c r="L36" s="232"/>
      <c r="M36" s="249"/>
      <c r="N36" s="235"/>
      <c r="O36" s="235"/>
      <c r="P36" s="235"/>
      <c r="Q36" s="23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55000000000000004">
      <c r="A37" s="169"/>
      <c r="B37" s="461"/>
      <c r="C37" s="274" t="s">
        <v>301</v>
      </c>
      <c r="D37" s="274"/>
      <c r="E37" s="277"/>
      <c r="F37" s="370">
        <f t="shared" si="6"/>
        <v>0</v>
      </c>
      <c r="G37" s="277">
        <v>0</v>
      </c>
      <c r="H37" s="579">
        <f t="shared" si="7"/>
        <v>0</v>
      </c>
      <c r="I37" s="227"/>
      <c r="J37" s="370">
        <f t="shared" si="8"/>
        <v>0</v>
      </c>
      <c r="K37" s="277">
        <v>0</v>
      </c>
      <c r="L37" s="228"/>
      <c r="M37" s="277"/>
      <c r="N37" s="568">
        <f>+IFERROR(VLOOKUP(B36,Sheet1!B:D,2,FALSE),0)</f>
        <v>0</v>
      </c>
      <c r="O37" s="611">
        <f>+IFERROR(VLOOKUP(B36,Sheet1!B:D,3,FALSE),0)</f>
        <v>0</v>
      </c>
      <c r="P37" s="611">
        <f>+IFERROR(VLOOKUP(B36,Sheet1!B:E,4,FALSE),0)</f>
        <v>0</v>
      </c>
      <c r="Q37" s="611">
        <f>+IFERROR(VLOOKUP(B36,Sheet1!B:F,5,FALSE),0)</f>
        <v>0</v>
      </c>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9"/>
        <v>0</v>
      </c>
      <c r="AZ37" s="442">
        <f t="shared" si="10"/>
        <v>0</v>
      </c>
      <c r="BA37" s="443">
        <f t="shared" si="5"/>
        <v>0</v>
      </c>
    </row>
    <row r="38" spans="1:53" s="4" customFormat="1" ht="15" customHeight="1" x14ac:dyDescent="0.5">
      <c r="A38" s="196" t="s">
        <v>195</v>
      </c>
      <c r="B38" s="458" t="str">
        <f>+LEFT($E$5,5)&amp;"."&amp;A38&amp;"."&amp;$E$3</f>
        <v>ZK109.K159.C042</v>
      </c>
      <c r="C38" s="168" t="s">
        <v>197</v>
      </c>
      <c r="D38" s="168"/>
      <c r="E38" s="229">
        <f t="shared" ref="E38:L38" si="79">SUM(E39:E40)</f>
        <v>0</v>
      </c>
      <c r="F38" s="433">
        <f>SUM(F39:F40)</f>
        <v>0</v>
      </c>
      <c r="G38" s="229">
        <f>SUM(G39:G40)</f>
        <v>0</v>
      </c>
      <c r="H38" s="229">
        <f t="shared" si="79"/>
        <v>0</v>
      </c>
      <c r="I38" s="203">
        <f t="shared" si="79"/>
        <v>0</v>
      </c>
      <c r="J38" s="321">
        <f>SUM(J39:J40)</f>
        <v>0</v>
      </c>
      <c r="K38" s="203">
        <f t="shared" si="79"/>
        <v>0</v>
      </c>
      <c r="L38" s="219">
        <f t="shared" si="79"/>
        <v>0</v>
      </c>
      <c r="M38" s="219"/>
      <c r="N38" s="198">
        <f t="shared" ref="N38:S38" si="80">SUM(N39:N40)</f>
        <v>0</v>
      </c>
      <c r="O38" s="198">
        <f t="shared" si="80"/>
        <v>0</v>
      </c>
      <c r="P38" s="198">
        <f t="shared" si="80"/>
        <v>0</v>
      </c>
      <c r="Q38" s="198">
        <f t="shared" si="80"/>
        <v>0</v>
      </c>
      <c r="R38" s="265">
        <f t="shared" si="80"/>
        <v>0</v>
      </c>
      <c r="S38" s="269">
        <f t="shared" si="80"/>
        <v>0</v>
      </c>
      <c r="T38" s="401">
        <f t="shared" ref="T38:Z38" si="81">SUM(T39:T40)</f>
        <v>0</v>
      </c>
      <c r="U38" s="411">
        <f t="shared" si="81"/>
        <v>0</v>
      </c>
      <c r="V38" s="269">
        <f t="shared" si="81"/>
        <v>0</v>
      </c>
      <c r="W38" s="269">
        <f t="shared" si="81"/>
        <v>0</v>
      </c>
      <c r="X38" s="269">
        <f t="shared" si="81"/>
        <v>0</v>
      </c>
      <c r="Y38" s="269">
        <f t="shared" si="81"/>
        <v>0</v>
      </c>
      <c r="Z38" s="269">
        <f t="shared" si="81"/>
        <v>0</v>
      </c>
      <c r="AA38" s="269">
        <f t="shared" ref="AA38:AE38" si="82">SUM(AA39:AA40)</f>
        <v>0</v>
      </c>
      <c r="AB38" s="269">
        <f t="shared" si="82"/>
        <v>0</v>
      </c>
      <c r="AC38" s="269">
        <f t="shared" si="82"/>
        <v>0</v>
      </c>
      <c r="AD38" s="269">
        <f t="shared" si="82"/>
        <v>0</v>
      </c>
      <c r="AE38" s="269">
        <f t="shared" si="82"/>
        <v>0</v>
      </c>
      <c r="AF38" s="401">
        <f t="shared" ref="AF38" si="83">SUM(AF39:AF40)</f>
        <v>0</v>
      </c>
      <c r="AG38" s="411">
        <f t="shared" ref="AG38" si="84">SUM(AG39:AG40)</f>
        <v>0</v>
      </c>
      <c r="AH38" s="269">
        <f t="shared" ref="AH38" si="85">SUM(AH39:AH40)</f>
        <v>0</v>
      </c>
      <c r="AI38" s="269">
        <f t="shared" ref="AI38" si="86">SUM(AI39:AI40)</f>
        <v>0</v>
      </c>
      <c r="AJ38" s="269">
        <f t="shared" ref="AJ38" si="87">SUM(AJ39:AJ40)</f>
        <v>0</v>
      </c>
      <c r="AK38" s="269">
        <f t="shared" ref="AK38" si="88">SUM(AK39:AK40)</f>
        <v>0</v>
      </c>
      <c r="AL38" s="269">
        <f t="shared" ref="AL38" si="89">SUM(AL39:AL40)</f>
        <v>0</v>
      </c>
      <c r="AM38" s="269">
        <f t="shared" ref="AM38" si="90">SUM(AM39:AM40)</f>
        <v>0</v>
      </c>
      <c r="AN38" s="269">
        <f t="shared" ref="AN38" si="91">SUM(AN39:AN40)</f>
        <v>0</v>
      </c>
      <c r="AO38" s="269">
        <f t="shared" ref="AO38" si="92">SUM(AO39:AO40)</f>
        <v>0</v>
      </c>
      <c r="AP38" s="269">
        <f t="shared" ref="AP38" si="93">SUM(AP39:AP40)</f>
        <v>0</v>
      </c>
      <c r="AQ38" s="269">
        <f t="shared" ref="AQ38" si="94">SUM(AQ39:AQ40)</f>
        <v>0</v>
      </c>
      <c r="AR38" s="401">
        <f t="shared" ref="AR38" si="95">SUM(AR39:AR40)</f>
        <v>0</v>
      </c>
      <c r="AS38" s="411">
        <f t="shared" ref="AS38" si="96">SUM(AS39:AS40)</f>
        <v>0</v>
      </c>
      <c r="AT38" s="269">
        <f t="shared" ref="AT38" si="97">SUM(AT39:AT40)</f>
        <v>0</v>
      </c>
      <c r="AU38" s="269">
        <f t="shared" ref="AU38" si="98">SUM(AU39:AU40)</f>
        <v>0</v>
      </c>
      <c r="AV38" s="269">
        <f t="shared" ref="AV38" si="99">SUM(AV39:AV40)</f>
        <v>0</v>
      </c>
      <c r="AW38" s="269">
        <f t="shared" ref="AW38" si="100">SUM(AW39:AW40)</f>
        <v>0</v>
      </c>
      <c r="AX38" s="269">
        <f t="shared" ref="AX38" si="101">SUM(AX39:AX40)</f>
        <v>0</v>
      </c>
      <c r="AY38" s="441">
        <f t="shared" si="9"/>
        <v>0</v>
      </c>
      <c r="AZ38" s="442">
        <f t="shared" si="10"/>
        <v>0</v>
      </c>
      <c r="BA38" s="443">
        <f t="shared" si="5"/>
        <v>0</v>
      </c>
    </row>
    <row r="39" spans="1:53" s="4" customFormat="1" ht="15" customHeight="1" x14ac:dyDescent="0.5">
      <c r="A39" s="150"/>
      <c r="B39" s="459" t="str">
        <f>+B38</f>
        <v>ZK109.K159.C042</v>
      </c>
      <c r="C39" s="340"/>
      <c r="D39" s="340"/>
      <c r="E39" s="249"/>
      <c r="F39" s="370">
        <f t="shared" si="6"/>
        <v>0</v>
      </c>
      <c r="G39" s="249">
        <v>0</v>
      </c>
      <c r="H39" s="572">
        <f t="shared" si="7"/>
        <v>0</v>
      </c>
      <c r="I39" s="231"/>
      <c r="J39" s="370">
        <f t="shared" si="8"/>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9"/>
        <v>0</v>
      </c>
      <c r="AZ39" s="442">
        <f t="shared" si="10"/>
        <v>0</v>
      </c>
      <c r="BA39" s="443">
        <f t="shared" si="5"/>
        <v>0</v>
      </c>
    </row>
    <row r="40" spans="1:53" s="4" customFormat="1" ht="15" customHeight="1" thickBot="1" x14ac:dyDescent="0.55000000000000004">
      <c r="A40" s="169"/>
      <c r="B40" s="461"/>
      <c r="C40" s="274" t="s">
        <v>301</v>
      </c>
      <c r="D40" s="274"/>
      <c r="E40" s="277"/>
      <c r="F40" s="370">
        <f t="shared" si="6"/>
        <v>0</v>
      </c>
      <c r="G40" s="277">
        <v>0</v>
      </c>
      <c r="H40" s="579">
        <f t="shared" si="7"/>
        <v>0</v>
      </c>
      <c r="I40" s="227"/>
      <c r="J40" s="370">
        <f t="shared" si="8"/>
        <v>0</v>
      </c>
      <c r="K40" s="277">
        <v>0</v>
      </c>
      <c r="L40" s="228"/>
      <c r="M40" s="277"/>
      <c r="N40" s="568">
        <f>+IFERROR(VLOOKUP(B39,Sheet1!B:D,2,FALSE),0)</f>
        <v>0</v>
      </c>
      <c r="O40" s="611">
        <f>+IFERROR(VLOOKUP(B39,Sheet1!B:D,3,FALSE),0)</f>
        <v>0</v>
      </c>
      <c r="P40" s="611">
        <f>+IFERROR(VLOOKUP(B39,Sheet1!B:E,4,FALSE),0)</f>
        <v>0</v>
      </c>
      <c r="Q40" s="611">
        <f>+IFERROR(VLOOKUP(B39,Sheet1!B:F,5,FALSE),0)</f>
        <v>0</v>
      </c>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9"/>
        <v>0</v>
      </c>
      <c r="AZ40" s="442">
        <f t="shared" si="10"/>
        <v>0</v>
      </c>
      <c r="BA40" s="443">
        <f t="shared" si="5"/>
        <v>0</v>
      </c>
    </row>
    <row r="41" spans="1:53" s="4" customFormat="1" ht="15" customHeight="1" x14ac:dyDescent="0.5">
      <c r="A41" s="196" t="s">
        <v>198</v>
      </c>
      <c r="B41" s="458" t="str">
        <f>+LEFT($E$5,5)&amp;"."&amp;A41&amp;"."&amp;$E$3</f>
        <v>ZK109.K272.C042</v>
      </c>
      <c r="C41" s="343" t="s">
        <v>199</v>
      </c>
      <c r="D41" s="343"/>
      <c r="E41" s="229">
        <f t="shared" ref="E41:L41" si="102">SUM(E42:E43)</f>
        <v>0</v>
      </c>
      <c r="F41" s="433">
        <f>SUM(F42:F43)</f>
        <v>0</v>
      </c>
      <c r="G41" s="229">
        <f>SUM(G42:G43)</f>
        <v>0</v>
      </c>
      <c r="H41" s="229">
        <f t="shared" si="102"/>
        <v>0</v>
      </c>
      <c r="I41" s="203">
        <f t="shared" si="102"/>
        <v>0</v>
      </c>
      <c r="J41" s="321">
        <f>SUM(J42:J43)</f>
        <v>0</v>
      </c>
      <c r="K41" s="203">
        <f t="shared" si="102"/>
        <v>0</v>
      </c>
      <c r="L41" s="219">
        <f t="shared" si="102"/>
        <v>0</v>
      </c>
      <c r="M41" s="219"/>
      <c r="N41" s="198"/>
      <c r="O41" s="198"/>
      <c r="P41" s="198"/>
      <c r="Q41" s="198"/>
      <c r="R41" s="265">
        <f>SUM(R42:R43)</f>
        <v>0</v>
      </c>
      <c r="S41" s="269">
        <f>SUM(S42:S43)</f>
        <v>0</v>
      </c>
      <c r="T41" s="401">
        <f t="shared" ref="T41:Z41" si="103">SUM(T42:T43)</f>
        <v>0</v>
      </c>
      <c r="U41" s="411">
        <f t="shared" si="103"/>
        <v>0</v>
      </c>
      <c r="V41" s="269">
        <f t="shared" si="103"/>
        <v>0</v>
      </c>
      <c r="W41" s="269">
        <f t="shared" si="103"/>
        <v>0</v>
      </c>
      <c r="X41" s="269">
        <f t="shared" si="103"/>
        <v>0</v>
      </c>
      <c r="Y41" s="269">
        <f t="shared" si="103"/>
        <v>0</v>
      </c>
      <c r="Z41" s="269">
        <f t="shared" si="103"/>
        <v>0</v>
      </c>
      <c r="AA41" s="269">
        <f t="shared" ref="AA41:AE41" si="104">SUM(AA42:AA43)</f>
        <v>0</v>
      </c>
      <c r="AB41" s="269">
        <f t="shared" si="104"/>
        <v>0</v>
      </c>
      <c r="AC41" s="269">
        <f t="shared" si="104"/>
        <v>0</v>
      </c>
      <c r="AD41" s="269">
        <f t="shared" si="104"/>
        <v>0</v>
      </c>
      <c r="AE41" s="269">
        <f t="shared" si="104"/>
        <v>0</v>
      </c>
      <c r="AF41" s="401">
        <f t="shared" ref="AF41" si="105">SUM(AF42:AF43)</f>
        <v>0</v>
      </c>
      <c r="AG41" s="411">
        <f t="shared" ref="AG41" si="106">SUM(AG42:AG43)</f>
        <v>0</v>
      </c>
      <c r="AH41" s="269">
        <f t="shared" ref="AH41" si="107">SUM(AH42:AH43)</f>
        <v>0</v>
      </c>
      <c r="AI41" s="269">
        <f t="shared" ref="AI41" si="108">SUM(AI42:AI43)</f>
        <v>0</v>
      </c>
      <c r="AJ41" s="269">
        <f t="shared" ref="AJ41" si="109">SUM(AJ42:AJ43)</f>
        <v>0</v>
      </c>
      <c r="AK41" s="269">
        <f t="shared" ref="AK41" si="110">SUM(AK42:AK43)</f>
        <v>0</v>
      </c>
      <c r="AL41" s="269">
        <f t="shared" ref="AL41" si="111">SUM(AL42:AL43)</f>
        <v>0</v>
      </c>
      <c r="AM41" s="269">
        <f t="shared" ref="AM41" si="112">SUM(AM42:AM43)</f>
        <v>0</v>
      </c>
      <c r="AN41" s="269">
        <f t="shared" ref="AN41" si="113">SUM(AN42:AN43)</f>
        <v>0</v>
      </c>
      <c r="AO41" s="269">
        <f t="shared" ref="AO41" si="114">SUM(AO42:AO43)</f>
        <v>0</v>
      </c>
      <c r="AP41" s="269">
        <f t="shared" ref="AP41" si="115">SUM(AP42:AP43)</f>
        <v>0</v>
      </c>
      <c r="AQ41" s="269">
        <f t="shared" ref="AQ41" si="116">SUM(AQ42:AQ43)</f>
        <v>0</v>
      </c>
      <c r="AR41" s="401">
        <f t="shared" ref="AR41" si="117">SUM(AR42:AR43)</f>
        <v>0</v>
      </c>
      <c r="AS41" s="411">
        <f t="shared" ref="AS41" si="118">SUM(AS42:AS43)</f>
        <v>0</v>
      </c>
      <c r="AT41" s="269">
        <f t="shared" ref="AT41" si="119">SUM(AT42:AT43)</f>
        <v>0</v>
      </c>
      <c r="AU41" s="269">
        <f t="shared" ref="AU41" si="120">SUM(AU42:AU43)</f>
        <v>0</v>
      </c>
      <c r="AV41" s="269">
        <f t="shared" ref="AV41" si="121">SUM(AV42:AV43)</f>
        <v>0</v>
      </c>
      <c r="AW41" s="269">
        <f t="shared" ref="AW41" si="122">SUM(AW42:AW43)</f>
        <v>0</v>
      </c>
      <c r="AX41" s="269">
        <f t="shared" ref="AX41" si="123">SUM(AX42:AX43)</f>
        <v>0</v>
      </c>
      <c r="AY41" s="441">
        <f t="shared" si="9"/>
        <v>0</v>
      </c>
      <c r="AZ41" s="442">
        <f t="shared" si="10"/>
        <v>0</v>
      </c>
      <c r="BA41" s="443">
        <f t="shared" si="5"/>
        <v>0</v>
      </c>
    </row>
    <row r="42" spans="1:53" s="4" customFormat="1" ht="15" customHeight="1" x14ac:dyDescent="0.5">
      <c r="A42" s="151"/>
      <c r="B42" s="463" t="str">
        <f>+B41</f>
        <v>ZK109.K272.C042</v>
      </c>
      <c r="C42" s="273"/>
      <c r="D42" s="273"/>
      <c r="E42" s="249"/>
      <c r="F42" s="370">
        <f t="shared" si="6"/>
        <v>0</v>
      </c>
      <c r="G42" s="249">
        <v>0</v>
      </c>
      <c r="H42" s="572">
        <f t="shared" si="7"/>
        <v>0</v>
      </c>
      <c r="I42" s="231"/>
      <c r="J42" s="370">
        <f t="shared" si="8"/>
        <v>0</v>
      </c>
      <c r="K42" s="249">
        <v>0</v>
      </c>
      <c r="L42" s="232"/>
      <c r="M42" s="249"/>
      <c r="N42" s="235"/>
      <c r="O42" s="235"/>
      <c r="P42" s="235"/>
      <c r="Q42" s="23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9"/>
        <v>0</v>
      </c>
      <c r="AZ42" s="442">
        <f t="shared" si="10"/>
        <v>0</v>
      </c>
      <c r="BA42" s="443">
        <f t="shared" si="5"/>
        <v>0</v>
      </c>
    </row>
    <row r="43" spans="1:53" s="4" customFormat="1" ht="15" customHeight="1" thickBot="1" x14ac:dyDescent="0.55000000000000004">
      <c r="A43" s="169"/>
      <c r="B43" s="461"/>
      <c r="C43" s="274" t="s">
        <v>301</v>
      </c>
      <c r="D43" s="274"/>
      <c r="E43" s="277"/>
      <c r="F43" s="370">
        <f t="shared" si="6"/>
        <v>0</v>
      </c>
      <c r="G43" s="277">
        <v>0</v>
      </c>
      <c r="H43" s="579">
        <f t="shared" si="7"/>
        <v>0</v>
      </c>
      <c r="I43" s="227"/>
      <c r="J43" s="370">
        <f t="shared" si="8"/>
        <v>0</v>
      </c>
      <c r="K43" s="277">
        <v>0</v>
      </c>
      <c r="L43" s="228"/>
      <c r="M43" s="277"/>
      <c r="N43" s="568">
        <f>+IFERROR(VLOOKUP(B42,Sheet1!B:D,2,FALSE),0)</f>
        <v>0</v>
      </c>
      <c r="O43" s="611">
        <f>+IFERROR(VLOOKUP(B42,Sheet1!B:D,3,FALSE),0)</f>
        <v>0</v>
      </c>
      <c r="P43" s="611">
        <f>+IFERROR(VLOOKUP(B42,Sheet1!B:E,4,FALSE),0)</f>
        <v>0</v>
      </c>
      <c r="Q43" s="611">
        <f>+IFERROR(VLOOKUP(B42,Sheet1!B:F,5,FALSE),0)</f>
        <v>0</v>
      </c>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9"/>
        <v>0</v>
      </c>
      <c r="AZ43" s="442">
        <f t="shared" si="10"/>
        <v>0</v>
      </c>
      <c r="BA43" s="443">
        <f t="shared" si="5"/>
        <v>0</v>
      </c>
    </row>
    <row r="44" spans="1:53" s="4" customFormat="1" ht="15" customHeight="1" x14ac:dyDescent="0.5">
      <c r="A44" s="196" t="s">
        <v>200</v>
      </c>
      <c r="B44" s="458" t="str">
        <f>+LEFT($E$5,5)&amp;"."&amp;A44&amp;"."&amp;$E$3</f>
        <v>ZK109.K273.C042</v>
      </c>
      <c r="C44" s="343" t="s">
        <v>201</v>
      </c>
      <c r="D44" s="343"/>
      <c r="E44" s="229">
        <f t="shared" ref="E44:L44" si="124">SUM(E45:E46)</f>
        <v>0</v>
      </c>
      <c r="F44" s="433">
        <f t="shared" si="124"/>
        <v>0</v>
      </c>
      <c r="G44" s="229">
        <f t="shared" si="124"/>
        <v>0</v>
      </c>
      <c r="H44" s="229">
        <f t="shared" si="124"/>
        <v>0</v>
      </c>
      <c r="I44" s="203">
        <f t="shared" si="124"/>
        <v>0</v>
      </c>
      <c r="J44" s="321">
        <f t="shared" si="124"/>
        <v>0</v>
      </c>
      <c r="K44" s="203">
        <f t="shared" si="124"/>
        <v>0</v>
      </c>
      <c r="L44" s="219">
        <f t="shared" si="124"/>
        <v>0</v>
      </c>
      <c r="M44" s="219"/>
      <c r="N44" s="198">
        <f t="shared" ref="N44:S44" si="125">SUM(N45:N46)</f>
        <v>0</v>
      </c>
      <c r="O44" s="198">
        <f t="shared" si="125"/>
        <v>0</v>
      </c>
      <c r="P44" s="198">
        <f t="shared" si="125"/>
        <v>0</v>
      </c>
      <c r="Q44" s="198">
        <f t="shared" si="125"/>
        <v>0</v>
      </c>
      <c r="R44" s="265">
        <f t="shared" si="125"/>
        <v>0</v>
      </c>
      <c r="S44" s="269">
        <f t="shared" si="125"/>
        <v>0</v>
      </c>
      <c r="T44" s="401">
        <f t="shared" ref="T44:Z44" si="126">SUM(T45:T46)</f>
        <v>0</v>
      </c>
      <c r="U44" s="411">
        <f t="shared" si="126"/>
        <v>0</v>
      </c>
      <c r="V44" s="269">
        <f t="shared" si="126"/>
        <v>0</v>
      </c>
      <c r="W44" s="269">
        <f t="shared" si="126"/>
        <v>0</v>
      </c>
      <c r="X44" s="269">
        <f t="shared" si="126"/>
        <v>0</v>
      </c>
      <c r="Y44" s="269">
        <f t="shared" si="126"/>
        <v>0</v>
      </c>
      <c r="Z44" s="269">
        <f t="shared" si="126"/>
        <v>0</v>
      </c>
      <c r="AA44" s="269">
        <f t="shared" ref="AA44:AE44" si="127">SUM(AA45:AA46)</f>
        <v>0</v>
      </c>
      <c r="AB44" s="269">
        <f t="shared" si="127"/>
        <v>0</v>
      </c>
      <c r="AC44" s="269">
        <f t="shared" si="127"/>
        <v>0</v>
      </c>
      <c r="AD44" s="269">
        <f t="shared" si="127"/>
        <v>0</v>
      </c>
      <c r="AE44" s="269">
        <f t="shared" si="127"/>
        <v>0</v>
      </c>
      <c r="AF44" s="401">
        <f t="shared" ref="AF44" si="128">SUM(AF45:AF46)</f>
        <v>0</v>
      </c>
      <c r="AG44" s="411">
        <f t="shared" ref="AG44" si="129">SUM(AG45:AG46)</f>
        <v>0</v>
      </c>
      <c r="AH44" s="269">
        <f t="shared" ref="AH44" si="130">SUM(AH45:AH46)</f>
        <v>0</v>
      </c>
      <c r="AI44" s="269">
        <f t="shared" ref="AI44" si="131">SUM(AI45:AI46)</f>
        <v>0</v>
      </c>
      <c r="AJ44" s="269">
        <f t="shared" ref="AJ44" si="132">SUM(AJ45:AJ46)</f>
        <v>0</v>
      </c>
      <c r="AK44" s="269">
        <f t="shared" ref="AK44" si="133">SUM(AK45:AK46)</f>
        <v>0</v>
      </c>
      <c r="AL44" s="269">
        <f t="shared" ref="AL44" si="134">SUM(AL45:AL46)</f>
        <v>0</v>
      </c>
      <c r="AM44" s="269">
        <f t="shared" ref="AM44" si="135">SUM(AM45:AM46)</f>
        <v>0</v>
      </c>
      <c r="AN44" s="269">
        <f t="shared" ref="AN44" si="136">SUM(AN45:AN46)</f>
        <v>0</v>
      </c>
      <c r="AO44" s="269">
        <f t="shared" ref="AO44" si="137">SUM(AO45:AO46)</f>
        <v>0</v>
      </c>
      <c r="AP44" s="269">
        <f t="shared" ref="AP44" si="138">SUM(AP45:AP46)</f>
        <v>0</v>
      </c>
      <c r="AQ44" s="269">
        <f t="shared" ref="AQ44" si="139">SUM(AQ45:AQ46)</f>
        <v>0</v>
      </c>
      <c r="AR44" s="401">
        <f t="shared" ref="AR44" si="140">SUM(AR45:AR46)</f>
        <v>0</v>
      </c>
      <c r="AS44" s="411">
        <f t="shared" ref="AS44" si="141">SUM(AS45:AS46)</f>
        <v>0</v>
      </c>
      <c r="AT44" s="269">
        <f t="shared" ref="AT44" si="142">SUM(AT45:AT46)</f>
        <v>0</v>
      </c>
      <c r="AU44" s="269">
        <f t="shared" ref="AU44" si="143">SUM(AU45:AU46)</f>
        <v>0</v>
      </c>
      <c r="AV44" s="269">
        <f t="shared" ref="AV44" si="144">SUM(AV45:AV46)</f>
        <v>0</v>
      </c>
      <c r="AW44" s="269">
        <f t="shared" ref="AW44" si="145">SUM(AW45:AW46)</f>
        <v>0</v>
      </c>
      <c r="AX44" s="269">
        <f t="shared" ref="AX44" si="146">SUM(AX45:AX46)</f>
        <v>0</v>
      </c>
      <c r="AY44" s="441">
        <f t="shared" si="9"/>
        <v>0</v>
      </c>
      <c r="AZ44" s="442">
        <f t="shared" si="10"/>
        <v>0</v>
      </c>
      <c r="BA44" s="443">
        <f t="shared" si="5"/>
        <v>0</v>
      </c>
    </row>
    <row r="45" spans="1:53" s="4" customFormat="1" ht="15" customHeight="1" x14ac:dyDescent="0.5">
      <c r="A45" s="151"/>
      <c r="B45" s="463" t="str">
        <f>+B44</f>
        <v>ZK109.K273.C042</v>
      </c>
      <c r="C45" s="273"/>
      <c r="D45" s="273"/>
      <c r="E45" s="249"/>
      <c r="F45" s="370">
        <f t="shared" si="6"/>
        <v>0</v>
      </c>
      <c r="G45" s="249">
        <v>0</v>
      </c>
      <c r="H45" s="572">
        <f t="shared" si="7"/>
        <v>0</v>
      </c>
      <c r="I45" s="231"/>
      <c r="J45" s="370">
        <f t="shared" si="8"/>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9"/>
        <v>0</v>
      </c>
      <c r="AZ45" s="442">
        <f t="shared" si="10"/>
        <v>0</v>
      </c>
      <c r="BA45" s="443">
        <f t="shared" si="5"/>
        <v>0</v>
      </c>
    </row>
    <row r="46" spans="1:53" s="4" customFormat="1" ht="15" customHeight="1" thickBot="1" x14ac:dyDescent="0.55000000000000004">
      <c r="A46" s="169"/>
      <c r="B46" s="461"/>
      <c r="C46" s="274" t="s">
        <v>301</v>
      </c>
      <c r="D46" s="274"/>
      <c r="E46" s="277"/>
      <c r="F46" s="370">
        <f t="shared" si="6"/>
        <v>0</v>
      </c>
      <c r="G46" s="277">
        <v>0</v>
      </c>
      <c r="H46" s="579">
        <f t="shared" si="7"/>
        <v>0</v>
      </c>
      <c r="I46" s="227"/>
      <c r="J46" s="370">
        <f t="shared" si="8"/>
        <v>0</v>
      </c>
      <c r="K46" s="277">
        <v>0</v>
      </c>
      <c r="L46" s="228"/>
      <c r="M46" s="277"/>
      <c r="N46" s="568">
        <f>+IFERROR(VLOOKUP(B45,Sheet1!B:D,2,FALSE),0)</f>
        <v>0</v>
      </c>
      <c r="O46" s="611">
        <f>+IFERROR(VLOOKUP(B45,Sheet1!B:D,3,FALSE),0)</f>
        <v>0</v>
      </c>
      <c r="P46" s="611">
        <f>+IFERROR(VLOOKUP(B45,Sheet1!B:E,4,FALSE),0)</f>
        <v>0</v>
      </c>
      <c r="Q46" s="611">
        <f>+IFERROR(VLOOKUP(B45,Sheet1!B:F,5,FALSE),0)</f>
        <v>0</v>
      </c>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9"/>
        <v>0</v>
      </c>
      <c r="AZ46" s="442">
        <f t="shared" si="10"/>
        <v>0</v>
      </c>
      <c r="BA46" s="443">
        <f t="shared" si="5"/>
        <v>0</v>
      </c>
    </row>
    <row r="47" spans="1:53" s="4" customFormat="1" ht="15" customHeight="1" x14ac:dyDescent="0.5">
      <c r="A47" s="196" t="s">
        <v>202</v>
      </c>
      <c r="B47" s="458" t="str">
        <f>+LEFT($E$5,5)&amp;"."&amp;A47&amp;"."&amp;$E$3</f>
        <v>ZK109.K274.C042</v>
      </c>
      <c r="C47" s="343" t="s">
        <v>203</v>
      </c>
      <c r="D47" s="343"/>
      <c r="E47" s="229">
        <f t="shared" ref="E47:L47" si="147">SUM(E48:E49)</f>
        <v>0</v>
      </c>
      <c r="F47" s="433">
        <f t="shared" si="147"/>
        <v>0</v>
      </c>
      <c r="G47" s="229">
        <f t="shared" si="147"/>
        <v>0</v>
      </c>
      <c r="H47" s="229">
        <f t="shared" si="147"/>
        <v>0</v>
      </c>
      <c r="I47" s="203">
        <f t="shared" si="147"/>
        <v>0</v>
      </c>
      <c r="J47" s="321">
        <f t="shared" si="147"/>
        <v>0</v>
      </c>
      <c r="K47" s="203">
        <f t="shared" si="147"/>
        <v>0</v>
      </c>
      <c r="L47" s="219">
        <f t="shared" si="147"/>
        <v>0</v>
      </c>
      <c r="M47" s="219"/>
      <c r="N47" s="198"/>
      <c r="O47" s="198"/>
      <c r="P47" s="198"/>
      <c r="Q47" s="198"/>
      <c r="R47" s="265">
        <f>SUM(R48:R49)</f>
        <v>0</v>
      </c>
      <c r="S47" s="269">
        <f>SUM(S48:S49)</f>
        <v>0</v>
      </c>
      <c r="T47" s="401">
        <f t="shared" ref="T47:Z47" si="148">SUM(T48:T49)</f>
        <v>0</v>
      </c>
      <c r="U47" s="411">
        <f t="shared" si="148"/>
        <v>0</v>
      </c>
      <c r="V47" s="269">
        <f t="shared" si="148"/>
        <v>0</v>
      </c>
      <c r="W47" s="269">
        <f t="shared" si="148"/>
        <v>0</v>
      </c>
      <c r="X47" s="269">
        <f t="shared" si="148"/>
        <v>0</v>
      </c>
      <c r="Y47" s="269">
        <f t="shared" si="148"/>
        <v>0</v>
      </c>
      <c r="Z47" s="269">
        <f t="shared" si="148"/>
        <v>0</v>
      </c>
      <c r="AA47" s="269">
        <f t="shared" ref="AA47:AE47" si="149">SUM(AA48:AA49)</f>
        <v>0</v>
      </c>
      <c r="AB47" s="269">
        <f t="shared" si="149"/>
        <v>0</v>
      </c>
      <c r="AC47" s="269">
        <f t="shared" si="149"/>
        <v>0</v>
      </c>
      <c r="AD47" s="269">
        <f t="shared" si="149"/>
        <v>0</v>
      </c>
      <c r="AE47" s="269">
        <f t="shared" si="149"/>
        <v>0</v>
      </c>
      <c r="AF47" s="401">
        <f t="shared" ref="AF47" si="150">SUM(AF48:AF49)</f>
        <v>0</v>
      </c>
      <c r="AG47" s="411">
        <f t="shared" ref="AG47" si="151">SUM(AG48:AG49)</f>
        <v>0</v>
      </c>
      <c r="AH47" s="269">
        <f t="shared" ref="AH47" si="152">SUM(AH48:AH49)</f>
        <v>0</v>
      </c>
      <c r="AI47" s="269">
        <f t="shared" ref="AI47" si="153">SUM(AI48:AI49)</f>
        <v>0</v>
      </c>
      <c r="AJ47" s="269">
        <f t="shared" ref="AJ47" si="154">SUM(AJ48:AJ49)</f>
        <v>0</v>
      </c>
      <c r="AK47" s="269">
        <f t="shared" ref="AK47" si="155">SUM(AK48:AK49)</f>
        <v>0</v>
      </c>
      <c r="AL47" s="269">
        <f t="shared" ref="AL47" si="156">SUM(AL48:AL49)</f>
        <v>0</v>
      </c>
      <c r="AM47" s="269">
        <f t="shared" ref="AM47" si="157">SUM(AM48:AM49)</f>
        <v>0</v>
      </c>
      <c r="AN47" s="269">
        <f t="shared" ref="AN47" si="158">SUM(AN48:AN49)</f>
        <v>0</v>
      </c>
      <c r="AO47" s="269">
        <f t="shared" ref="AO47" si="159">SUM(AO48:AO49)</f>
        <v>0</v>
      </c>
      <c r="AP47" s="269">
        <f t="shared" ref="AP47" si="160">SUM(AP48:AP49)</f>
        <v>0</v>
      </c>
      <c r="AQ47" s="269">
        <f t="shared" ref="AQ47" si="161">SUM(AQ48:AQ49)</f>
        <v>0</v>
      </c>
      <c r="AR47" s="401">
        <f t="shared" ref="AR47" si="162">SUM(AR48:AR49)</f>
        <v>0</v>
      </c>
      <c r="AS47" s="411">
        <f t="shared" ref="AS47" si="163">SUM(AS48:AS49)</f>
        <v>0</v>
      </c>
      <c r="AT47" s="269">
        <f t="shared" ref="AT47" si="164">SUM(AT48:AT49)</f>
        <v>0</v>
      </c>
      <c r="AU47" s="269">
        <f t="shared" ref="AU47" si="165">SUM(AU48:AU49)</f>
        <v>0</v>
      </c>
      <c r="AV47" s="269">
        <f t="shared" ref="AV47" si="166">SUM(AV48:AV49)</f>
        <v>0</v>
      </c>
      <c r="AW47" s="269">
        <f t="shared" ref="AW47" si="167">SUM(AW48:AW49)</f>
        <v>0</v>
      </c>
      <c r="AX47" s="269">
        <f t="shared" ref="AX47" si="168">SUM(AX48:AX49)</f>
        <v>0</v>
      </c>
      <c r="AY47" s="441">
        <f t="shared" si="9"/>
        <v>0</v>
      </c>
      <c r="AZ47" s="442">
        <f t="shared" si="10"/>
        <v>0</v>
      </c>
      <c r="BA47" s="443">
        <f t="shared" si="5"/>
        <v>0</v>
      </c>
    </row>
    <row r="48" spans="1:53" s="4" customFormat="1" ht="15" customHeight="1" x14ac:dyDescent="0.5">
      <c r="A48" s="151"/>
      <c r="B48" s="463" t="str">
        <f>+B47</f>
        <v>ZK109.K274.C042</v>
      </c>
      <c r="C48" s="273"/>
      <c r="D48" s="273"/>
      <c r="E48" s="249"/>
      <c r="F48" s="370">
        <f t="shared" si="6"/>
        <v>0</v>
      </c>
      <c r="G48" s="249">
        <v>0</v>
      </c>
      <c r="H48" s="572">
        <f t="shared" si="7"/>
        <v>0</v>
      </c>
      <c r="I48" s="231"/>
      <c r="J48" s="370">
        <f t="shared" si="8"/>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9"/>
        <v>0</v>
      </c>
      <c r="AZ48" s="442">
        <f t="shared" si="10"/>
        <v>0</v>
      </c>
      <c r="BA48" s="443">
        <f t="shared" si="5"/>
        <v>0</v>
      </c>
    </row>
    <row r="49" spans="1:53" s="4" customFormat="1" ht="15" customHeight="1" thickBot="1" x14ac:dyDescent="0.55000000000000004">
      <c r="A49" s="169"/>
      <c r="B49" s="461"/>
      <c r="C49" s="274" t="s">
        <v>301</v>
      </c>
      <c r="D49" s="274"/>
      <c r="E49" s="277"/>
      <c r="F49" s="592">
        <f t="shared" si="6"/>
        <v>0</v>
      </c>
      <c r="G49" s="277">
        <v>0</v>
      </c>
      <c r="H49" s="579">
        <f t="shared" si="7"/>
        <v>0</v>
      </c>
      <c r="I49" s="227"/>
      <c r="J49" s="592">
        <f t="shared" si="8"/>
        <v>0</v>
      </c>
      <c r="K49" s="277">
        <v>0</v>
      </c>
      <c r="L49" s="228"/>
      <c r="M49" s="277"/>
      <c r="N49" s="568">
        <f>+IFERROR(VLOOKUP(B48,Sheet1!B:D,2,FALSE),0)</f>
        <v>0</v>
      </c>
      <c r="O49" s="611">
        <f>+IFERROR(VLOOKUP(B48,Sheet1!B:D,3,FALSE),0)</f>
        <v>0</v>
      </c>
      <c r="P49" s="611">
        <f>+IFERROR(VLOOKUP(B48,Sheet1!B:E,4,FALSE),0)</f>
        <v>0</v>
      </c>
      <c r="Q49" s="611">
        <f>+IFERROR(VLOOKUP(B48,Sheet1!B:F,5,FALSE),0)</f>
        <v>0</v>
      </c>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9"/>
        <v>0</v>
      </c>
      <c r="AZ49" s="442">
        <f t="shared" si="10"/>
        <v>0</v>
      </c>
      <c r="BA49" s="443">
        <f t="shared" si="5"/>
        <v>0</v>
      </c>
    </row>
    <row r="50" spans="1:53" s="4" customFormat="1" ht="15" hidden="1" customHeight="1" x14ac:dyDescent="0.5">
      <c r="A50" s="557"/>
      <c r="B50" s="576"/>
      <c r="C50" s="450"/>
      <c r="D50" s="450"/>
      <c r="E50" s="431">
        <f t="shared" ref="E50:L50" si="169">SUM(E51:E52)</f>
        <v>0</v>
      </c>
      <c r="F50" s="574">
        <f t="shared" si="169"/>
        <v>0</v>
      </c>
      <c r="G50" s="431">
        <f t="shared" si="169"/>
        <v>0</v>
      </c>
      <c r="H50" s="431">
        <f t="shared" si="169"/>
        <v>0</v>
      </c>
      <c r="I50" s="550">
        <f t="shared" si="169"/>
        <v>0</v>
      </c>
      <c r="J50" s="549">
        <f t="shared" si="169"/>
        <v>0</v>
      </c>
      <c r="K50" s="550">
        <f t="shared" si="169"/>
        <v>0</v>
      </c>
      <c r="L50" s="551">
        <f t="shared" si="169"/>
        <v>0</v>
      </c>
      <c r="M50" s="551"/>
      <c r="N50" s="480">
        <f t="shared" ref="N50:S50" si="170">SUM(N51:N52)</f>
        <v>0</v>
      </c>
      <c r="O50" s="480">
        <f t="shared" si="170"/>
        <v>0</v>
      </c>
      <c r="P50" s="480">
        <f t="shared" si="170"/>
        <v>0</v>
      </c>
      <c r="Q50" s="480">
        <f t="shared" si="170"/>
        <v>0</v>
      </c>
      <c r="R50" s="481">
        <f t="shared" si="170"/>
        <v>0</v>
      </c>
      <c r="S50" s="482">
        <f t="shared" si="170"/>
        <v>0</v>
      </c>
      <c r="T50" s="483">
        <f t="shared" ref="T50:Z50" si="171">SUM(T51:T52)</f>
        <v>0</v>
      </c>
      <c r="U50" s="484">
        <f t="shared" si="171"/>
        <v>0</v>
      </c>
      <c r="V50" s="482">
        <f t="shared" si="171"/>
        <v>0</v>
      </c>
      <c r="W50" s="482">
        <f t="shared" si="171"/>
        <v>0</v>
      </c>
      <c r="X50" s="482">
        <f t="shared" si="171"/>
        <v>0</v>
      </c>
      <c r="Y50" s="482">
        <f t="shared" si="171"/>
        <v>0</v>
      </c>
      <c r="Z50" s="482">
        <f t="shared" si="171"/>
        <v>0</v>
      </c>
      <c r="AA50" s="482">
        <f t="shared" ref="AA50:AE50" si="172">SUM(AA51:AA52)</f>
        <v>0</v>
      </c>
      <c r="AB50" s="482">
        <f t="shared" si="172"/>
        <v>0</v>
      </c>
      <c r="AC50" s="482">
        <f t="shared" si="172"/>
        <v>0</v>
      </c>
      <c r="AD50" s="482">
        <f t="shared" si="172"/>
        <v>0</v>
      </c>
      <c r="AE50" s="482">
        <f t="shared" si="172"/>
        <v>0</v>
      </c>
      <c r="AF50" s="483">
        <f t="shared" ref="AF50" si="173">SUM(AF51:AF52)</f>
        <v>0</v>
      </c>
      <c r="AG50" s="484">
        <f t="shared" ref="AG50" si="174">SUM(AG51:AG52)</f>
        <v>0</v>
      </c>
      <c r="AH50" s="482">
        <f t="shared" ref="AH50" si="175">SUM(AH51:AH52)</f>
        <v>0</v>
      </c>
      <c r="AI50" s="482">
        <f t="shared" ref="AI50" si="176">SUM(AI51:AI52)</f>
        <v>0</v>
      </c>
      <c r="AJ50" s="482">
        <f t="shared" ref="AJ50" si="177">SUM(AJ51:AJ52)</f>
        <v>0</v>
      </c>
      <c r="AK50" s="482">
        <f t="shared" ref="AK50" si="178">SUM(AK51:AK52)</f>
        <v>0</v>
      </c>
      <c r="AL50" s="482">
        <f t="shared" ref="AL50" si="179">SUM(AL51:AL52)</f>
        <v>0</v>
      </c>
      <c r="AM50" s="482">
        <f t="shared" ref="AM50" si="180">SUM(AM51:AM52)</f>
        <v>0</v>
      </c>
      <c r="AN50" s="482">
        <f t="shared" ref="AN50" si="181">SUM(AN51:AN52)</f>
        <v>0</v>
      </c>
      <c r="AO50" s="482">
        <f t="shared" ref="AO50" si="182">SUM(AO51:AO52)</f>
        <v>0</v>
      </c>
      <c r="AP50" s="482">
        <f t="shared" ref="AP50" si="183">SUM(AP51:AP52)</f>
        <v>0</v>
      </c>
      <c r="AQ50" s="482">
        <f t="shared" ref="AQ50" si="184">SUM(AQ51:AQ52)</f>
        <v>0</v>
      </c>
      <c r="AR50" s="483">
        <f t="shared" ref="AR50" si="185">SUM(AR51:AR52)</f>
        <v>0</v>
      </c>
      <c r="AS50" s="484">
        <f t="shared" ref="AS50" si="186">SUM(AS51:AS52)</f>
        <v>0</v>
      </c>
      <c r="AT50" s="482">
        <f t="shared" ref="AT50" si="187">SUM(AT51:AT52)</f>
        <v>0</v>
      </c>
      <c r="AU50" s="482">
        <f t="shared" ref="AU50" si="188">SUM(AU51:AU52)</f>
        <v>0</v>
      </c>
      <c r="AV50" s="482">
        <f t="shared" ref="AV50" si="189">SUM(AV51:AV52)</f>
        <v>0</v>
      </c>
      <c r="AW50" s="482">
        <f t="shared" ref="AW50" si="190">SUM(AW51:AW52)</f>
        <v>0</v>
      </c>
      <c r="AX50" s="482">
        <f t="shared" ref="AX50" si="191">SUM(AX51:AX52)</f>
        <v>0</v>
      </c>
      <c r="AY50" s="441">
        <f t="shared" si="9"/>
        <v>0</v>
      </c>
      <c r="AZ50" s="442">
        <f t="shared" si="10"/>
        <v>0</v>
      </c>
      <c r="BA50" s="443">
        <f t="shared" si="5"/>
        <v>0</v>
      </c>
    </row>
    <row r="51" spans="1:53" s="4" customFormat="1" ht="15" hidden="1" customHeight="1" thickBot="1" x14ac:dyDescent="0.55000000000000004">
      <c r="A51" s="151"/>
      <c r="B51" s="463"/>
      <c r="C51" s="273"/>
      <c r="D51" s="273"/>
      <c r="E51" s="249"/>
      <c r="F51" s="552">
        <f t="shared" si="6"/>
        <v>0</v>
      </c>
      <c r="G51" s="249">
        <v>0</v>
      </c>
      <c r="H51" s="220">
        <f t="shared" si="7"/>
        <v>0</v>
      </c>
      <c r="I51" s="231"/>
      <c r="J51" s="552">
        <f t="shared" si="8"/>
        <v>0</v>
      </c>
      <c r="K51" s="249">
        <v>0</v>
      </c>
      <c r="L51" s="232"/>
      <c r="M51" s="249"/>
      <c r="N51" s="235"/>
      <c r="O51" s="235"/>
      <c r="P51" s="235"/>
      <c r="Q51" s="23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9"/>
        <v>0</v>
      </c>
      <c r="AZ51" s="442">
        <f t="shared" si="10"/>
        <v>0</v>
      </c>
      <c r="BA51" s="443">
        <f t="shared" si="5"/>
        <v>0</v>
      </c>
    </row>
    <row r="52" spans="1:53" s="4" customFormat="1" ht="15" hidden="1" customHeight="1" thickBot="1" x14ac:dyDescent="0.55000000000000004">
      <c r="A52" s="169"/>
      <c r="B52" s="461"/>
      <c r="C52" s="274"/>
      <c r="D52" s="274"/>
      <c r="E52" s="277"/>
      <c r="F52" s="552">
        <f t="shared" si="6"/>
        <v>0</v>
      </c>
      <c r="G52" s="277">
        <v>0</v>
      </c>
      <c r="H52" s="226">
        <f t="shared" si="7"/>
        <v>0</v>
      </c>
      <c r="I52" s="227"/>
      <c r="J52" s="552">
        <f t="shared" si="8"/>
        <v>0</v>
      </c>
      <c r="K52" s="277">
        <v>0</v>
      </c>
      <c r="L52" s="228"/>
      <c r="M52" s="277"/>
      <c r="N52" s="480">
        <f>SUM(N53:N54)</f>
        <v>0</v>
      </c>
      <c r="O52" s="480">
        <f>+IFERROR(VLOOKUP(B51,Sheet1!B:D,3,FALSE)+VLOOKUP(B51,Sheet1!B:E,4,FALSE),0)</f>
        <v>0</v>
      </c>
      <c r="P52" s="480">
        <f>+IFERROR(VLOOKUP(C51,Sheet1!C:E,3,FALSE)+VLOOKUP(C51,Sheet1!C:F,4,FALSE),0)</f>
        <v>0</v>
      </c>
      <c r="Q52" s="480">
        <f>+IFERROR(VLOOKUP(D51,Sheet1!D:F,3,FALSE)+VLOOKUP(D51,Sheet1!D:G,4,FALSE),0)</f>
        <v>0</v>
      </c>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9"/>
        <v>0</v>
      </c>
      <c r="AZ52" s="442">
        <f t="shared" si="10"/>
        <v>0</v>
      </c>
      <c r="BA52" s="443">
        <f t="shared" si="5"/>
        <v>0</v>
      </c>
    </row>
    <row r="53" spans="1:53" s="4" customFormat="1" ht="15" hidden="1" customHeight="1" x14ac:dyDescent="0.5">
      <c r="A53" s="557"/>
      <c r="B53" s="576"/>
      <c r="C53" s="450"/>
      <c r="D53" s="450"/>
      <c r="E53" s="431">
        <f t="shared" ref="E53:L53" si="192">SUM(E54:E55)</f>
        <v>0</v>
      </c>
      <c r="F53" s="574">
        <f t="shared" si="192"/>
        <v>0</v>
      </c>
      <c r="G53" s="431">
        <f t="shared" si="192"/>
        <v>0</v>
      </c>
      <c r="H53" s="431">
        <f t="shared" si="192"/>
        <v>0</v>
      </c>
      <c r="I53" s="550">
        <f t="shared" si="192"/>
        <v>0</v>
      </c>
      <c r="J53" s="549">
        <f t="shared" si="192"/>
        <v>0</v>
      </c>
      <c r="K53" s="550">
        <f t="shared" si="192"/>
        <v>0</v>
      </c>
      <c r="L53" s="551">
        <f t="shared" si="192"/>
        <v>0</v>
      </c>
      <c r="M53" s="551"/>
      <c r="N53" s="480">
        <f>SUM(N54:N55)</f>
        <v>0</v>
      </c>
      <c r="O53" s="480">
        <f>SUM(O54:O55)</f>
        <v>0</v>
      </c>
      <c r="P53" s="480">
        <f>SUM(P54:P55)</f>
        <v>0</v>
      </c>
      <c r="Q53" s="480">
        <f>SUM(Q54:Q55)</f>
        <v>0</v>
      </c>
      <c r="R53" s="481">
        <f>SUM(R54:R55)</f>
        <v>0</v>
      </c>
      <c r="S53" s="482">
        <f>SUM(S54:S55)</f>
        <v>0</v>
      </c>
      <c r="T53" s="483">
        <f t="shared" ref="T53:Z53" si="193">SUM(T54:T55)</f>
        <v>0</v>
      </c>
      <c r="U53" s="484">
        <f t="shared" si="193"/>
        <v>0</v>
      </c>
      <c r="V53" s="482">
        <f t="shared" si="193"/>
        <v>0</v>
      </c>
      <c r="W53" s="482">
        <f t="shared" si="193"/>
        <v>0</v>
      </c>
      <c r="X53" s="482">
        <f t="shared" si="193"/>
        <v>0</v>
      </c>
      <c r="Y53" s="482">
        <f t="shared" si="193"/>
        <v>0</v>
      </c>
      <c r="Z53" s="482">
        <f t="shared" si="193"/>
        <v>0</v>
      </c>
      <c r="AA53" s="482">
        <f t="shared" ref="AA53:AE53" si="194">SUM(AA54:AA55)</f>
        <v>0</v>
      </c>
      <c r="AB53" s="482">
        <f t="shared" si="194"/>
        <v>0</v>
      </c>
      <c r="AC53" s="482">
        <f t="shared" si="194"/>
        <v>0</v>
      </c>
      <c r="AD53" s="482">
        <f t="shared" si="194"/>
        <v>0</v>
      </c>
      <c r="AE53" s="482">
        <f t="shared" si="194"/>
        <v>0</v>
      </c>
      <c r="AF53" s="483">
        <f t="shared" ref="AF53" si="195">SUM(AF54:AF55)</f>
        <v>0</v>
      </c>
      <c r="AG53" s="484">
        <f t="shared" ref="AG53" si="196">SUM(AG54:AG55)</f>
        <v>0</v>
      </c>
      <c r="AH53" s="482">
        <f t="shared" ref="AH53" si="197">SUM(AH54:AH55)</f>
        <v>0</v>
      </c>
      <c r="AI53" s="482">
        <f t="shared" ref="AI53" si="198">SUM(AI54:AI55)</f>
        <v>0</v>
      </c>
      <c r="AJ53" s="482">
        <f t="shared" ref="AJ53" si="199">SUM(AJ54:AJ55)</f>
        <v>0</v>
      </c>
      <c r="AK53" s="482">
        <f t="shared" ref="AK53" si="200">SUM(AK54:AK55)</f>
        <v>0</v>
      </c>
      <c r="AL53" s="482">
        <f t="shared" ref="AL53" si="201">SUM(AL54:AL55)</f>
        <v>0</v>
      </c>
      <c r="AM53" s="482">
        <f t="shared" ref="AM53" si="202">SUM(AM54:AM55)</f>
        <v>0</v>
      </c>
      <c r="AN53" s="482">
        <f t="shared" ref="AN53" si="203">SUM(AN54:AN55)</f>
        <v>0</v>
      </c>
      <c r="AO53" s="482">
        <f t="shared" ref="AO53" si="204">SUM(AO54:AO55)</f>
        <v>0</v>
      </c>
      <c r="AP53" s="482">
        <f t="shared" ref="AP53" si="205">SUM(AP54:AP55)</f>
        <v>0</v>
      </c>
      <c r="AQ53" s="482">
        <f t="shared" ref="AQ53" si="206">SUM(AQ54:AQ55)</f>
        <v>0</v>
      </c>
      <c r="AR53" s="483">
        <f t="shared" ref="AR53" si="207">SUM(AR54:AR55)</f>
        <v>0</v>
      </c>
      <c r="AS53" s="484">
        <f t="shared" ref="AS53" si="208">SUM(AS54:AS55)</f>
        <v>0</v>
      </c>
      <c r="AT53" s="482">
        <f t="shared" ref="AT53" si="209">SUM(AT54:AT55)</f>
        <v>0</v>
      </c>
      <c r="AU53" s="482">
        <f t="shared" ref="AU53" si="210">SUM(AU54:AU55)</f>
        <v>0</v>
      </c>
      <c r="AV53" s="482">
        <f t="shared" ref="AV53" si="211">SUM(AV54:AV55)</f>
        <v>0</v>
      </c>
      <c r="AW53" s="482">
        <f t="shared" ref="AW53" si="212">SUM(AW54:AW55)</f>
        <v>0</v>
      </c>
      <c r="AX53" s="482">
        <f t="shared" ref="AX53" si="213">SUM(AX54:AX55)</f>
        <v>0</v>
      </c>
      <c r="AY53" s="441">
        <f t="shared" si="9"/>
        <v>0</v>
      </c>
      <c r="AZ53" s="442">
        <f t="shared" si="10"/>
        <v>0</v>
      </c>
      <c r="BA53" s="443">
        <f t="shared" si="5"/>
        <v>0</v>
      </c>
    </row>
    <row r="54" spans="1:53" s="4" customFormat="1" ht="15" hidden="1" customHeight="1" x14ac:dyDescent="0.5">
      <c r="A54" s="150"/>
      <c r="B54" s="459"/>
      <c r="C54" s="273"/>
      <c r="D54" s="273"/>
      <c r="E54" s="249"/>
      <c r="F54" s="552">
        <f t="shared" si="6"/>
        <v>0</v>
      </c>
      <c r="G54" s="249">
        <v>0</v>
      </c>
      <c r="H54" s="220">
        <f t="shared" si="7"/>
        <v>0</v>
      </c>
      <c r="I54" s="231"/>
      <c r="J54" s="552">
        <f t="shared" si="8"/>
        <v>0</v>
      </c>
      <c r="K54" s="249">
        <v>0</v>
      </c>
      <c r="L54" s="232"/>
      <c r="M54" s="249"/>
      <c r="N54" s="235"/>
      <c r="O54" s="235"/>
      <c r="P54" s="235"/>
      <c r="Q54" s="23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9"/>
        <v>0</v>
      </c>
      <c r="AZ54" s="442">
        <f t="shared" si="10"/>
        <v>0</v>
      </c>
      <c r="BA54" s="443">
        <f t="shared" si="5"/>
        <v>0</v>
      </c>
    </row>
    <row r="55" spans="1:53" s="4" customFormat="1" ht="15" hidden="1" customHeight="1" thickBot="1" x14ac:dyDescent="0.55000000000000004">
      <c r="A55" s="169"/>
      <c r="B55" s="461"/>
      <c r="C55" s="274"/>
      <c r="D55" s="274"/>
      <c r="E55" s="277"/>
      <c r="F55" s="552">
        <f t="shared" si="6"/>
        <v>0</v>
      </c>
      <c r="G55" s="277">
        <v>0</v>
      </c>
      <c r="H55" s="226">
        <f t="shared" si="7"/>
        <v>0</v>
      </c>
      <c r="I55" s="227"/>
      <c r="J55" s="552">
        <f t="shared" si="8"/>
        <v>0</v>
      </c>
      <c r="K55" s="277">
        <v>0</v>
      </c>
      <c r="L55" s="228"/>
      <c r="M55" s="277"/>
      <c r="N55" s="267"/>
      <c r="O55" s="267"/>
      <c r="P55" s="267"/>
      <c r="Q55" s="267"/>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9"/>
        <v>0</v>
      </c>
      <c r="AZ55" s="442">
        <f t="shared" si="10"/>
        <v>0</v>
      </c>
      <c r="BA55" s="443">
        <f t="shared" si="5"/>
        <v>0</v>
      </c>
    </row>
    <row r="56" spans="1:53" s="4" customFormat="1" ht="15" hidden="1" customHeight="1" x14ac:dyDescent="0.5">
      <c r="A56" s="557"/>
      <c r="B56" s="576"/>
      <c r="C56" s="450"/>
      <c r="D56" s="450"/>
      <c r="E56" s="431">
        <f t="shared" ref="E56:L56" si="214">SUM(E57:E58)</f>
        <v>0</v>
      </c>
      <c r="F56" s="574">
        <f t="shared" si="214"/>
        <v>0</v>
      </c>
      <c r="G56" s="431">
        <f t="shared" si="214"/>
        <v>0</v>
      </c>
      <c r="H56" s="431">
        <f t="shared" si="214"/>
        <v>0</v>
      </c>
      <c r="I56" s="550">
        <f t="shared" si="214"/>
        <v>0</v>
      </c>
      <c r="J56" s="549">
        <f t="shared" si="214"/>
        <v>0</v>
      </c>
      <c r="K56" s="550">
        <f t="shared" si="214"/>
        <v>0</v>
      </c>
      <c r="L56" s="551">
        <f t="shared" si="214"/>
        <v>0</v>
      </c>
      <c r="M56" s="551"/>
      <c r="N56" s="480">
        <f t="shared" ref="N56:S56" si="215">SUM(N57:N58)</f>
        <v>0</v>
      </c>
      <c r="O56" s="480">
        <f t="shared" si="215"/>
        <v>0</v>
      </c>
      <c r="P56" s="480">
        <f t="shared" si="215"/>
        <v>0</v>
      </c>
      <c r="Q56" s="480">
        <f t="shared" si="215"/>
        <v>0</v>
      </c>
      <c r="R56" s="481">
        <f t="shared" si="215"/>
        <v>0</v>
      </c>
      <c r="S56" s="482">
        <f t="shared" si="215"/>
        <v>0</v>
      </c>
      <c r="T56" s="483">
        <f t="shared" ref="T56:Z56" si="216">SUM(T57:T58)</f>
        <v>0</v>
      </c>
      <c r="U56" s="484">
        <f t="shared" si="216"/>
        <v>0</v>
      </c>
      <c r="V56" s="482">
        <f t="shared" si="216"/>
        <v>0</v>
      </c>
      <c r="W56" s="482">
        <f t="shared" si="216"/>
        <v>0</v>
      </c>
      <c r="X56" s="482">
        <f t="shared" si="216"/>
        <v>0</v>
      </c>
      <c r="Y56" s="482">
        <f t="shared" si="216"/>
        <v>0</v>
      </c>
      <c r="Z56" s="482">
        <f t="shared" si="216"/>
        <v>0</v>
      </c>
      <c r="AA56" s="482">
        <f t="shared" ref="AA56:AE56" si="217">SUM(AA57:AA58)</f>
        <v>0</v>
      </c>
      <c r="AB56" s="482">
        <f t="shared" si="217"/>
        <v>0</v>
      </c>
      <c r="AC56" s="482">
        <f t="shared" si="217"/>
        <v>0</v>
      </c>
      <c r="AD56" s="482">
        <f t="shared" si="217"/>
        <v>0</v>
      </c>
      <c r="AE56" s="482">
        <f t="shared" si="217"/>
        <v>0</v>
      </c>
      <c r="AF56" s="483">
        <f t="shared" ref="AF56" si="218">SUM(AF57:AF58)</f>
        <v>0</v>
      </c>
      <c r="AG56" s="484">
        <f t="shared" ref="AG56" si="219">SUM(AG57:AG58)</f>
        <v>0</v>
      </c>
      <c r="AH56" s="482">
        <f t="shared" ref="AH56" si="220">SUM(AH57:AH58)</f>
        <v>0</v>
      </c>
      <c r="AI56" s="482">
        <f t="shared" ref="AI56" si="221">SUM(AI57:AI58)</f>
        <v>0</v>
      </c>
      <c r="AJ56" s="482">
        <f t="shared" ref="AJ56" si="222">SUM(AJ57:AJ58)</f>
        <v>0</v>
      </c>
      <c r="AK56" s="482">
        <f t="shared" ref="AK56" si="223">SUM(AK57:AK58)</f>
        <v>0</v>
      </c>
      <c r="AL56" s="482">
        <f t="shared" ref="AL56" si="224">SUM(AL57:AL58)</f>
        <v>0</v>
      </c>
      <c r="AM56" s="482">
        <f t="shared" ref="AM56" si="225">SUM(AM57:AM58)</f>
        <v>0</v>
      </c>
      <c r="AN56" s="482">
        <f t="shared" ref="AN56" si="226">SUM(AN57:AN58)</f>
        <v>0</v>
      </c>
      <c r="AO56" s="482">
        <f t="shared" ref="AO56" si="227">SUM(AO57:AO58)</f>
        <v>0</v>
      </c>
      <c r="AP56" s="482">
        <f t="shared" ref="AP56" si="228">SUM(AP57:AP58)</f>
        <v>0</v>
      </c>
      <c r="AQ56" s="482">
        <f t="shared" ref="AQ56" si="229">SUM(AQ57:AQ58)</f>
        <v>0</v>
      </c>
      <c r="AR56" s="483">
        <f t="shared" ref="AR56" si="230">SUM(AR57:AR58)</f>
        <v>0</v>
      </c>
      <c r="AS56" s="484">
        <f t="shared" ref="AS56" si="231">SUM(AS57:AS58)</f>
        <v>0</v>
      </c>
      <c r="AT56" s="482">
        <f t="shared" ref="AT56" si="232">SUM(AT57:AT58)</f>
        <v>0</v>
      </c>
      <c r="AU56" s="482">
        <f t="shared" ref="AU56" si="233">SUM(AU57:AU58)</f>
        <v>0</v>
      </c>
      <c r="AV56" s="482">
        <f t="shared" ref="AV56" si="234">SUM(AV57:AV58)</f>
        <v>0</v>
      </c>
      <c r="AW56" s="482">
        <f t="shared" ref="AW56" si="235">SUM(AW57:AW58)</f>
        <v>0</v>
      </c>
      <c r="AX56" s="482">
        <f t="shared" ref="AX56" si="236">SUM(AX57:AX58)</f>
        <v>0</v>
      </c>
      <c r="AY56" s="441">
        <f t="shared" si="9"/>
        <v>0</v>
      </c>
      <c r="AZ56" s="442">
        <f t="shared" si="10"/>
        <v>0</v>
      </c>
      <c r="BA56" s="443">
        <f t="shared" si="5"/>
        <v>0</v>
      </c>
    </row>
    <row r="57" spans="1:53" s="4" customFormat="1" ht="15" hidden="1" customHeight="1" x14ac:dyDescent="0.5">
      <c r="A57" s="150"/>
      <c r="B57" s="459"/>
      <c r="C57" s="273"/>
      <c r="D57" s="273"/>
      <c r="E57" s="249"/>
      <c r="F57" s="552">
        <f t="shared" si="6"/>
        <v>0</v>
      </c>
      <c r="G57" s="249">
        <v>0</v>
      </c>
      <c r="H57" s="220">
        <f t="shared" si="7"/>
        <v>0</v>
      </c>
      <c r="I57" s="231"/>
      <c r="J57" s="552">
        <f t="shared" si="8"/>
        <v>0</v>
      </c>
      <c r="K57" s="249">
        <v>0</v>
      </c>
      <c r="L57" s="232"/>
      <c r="M57" s="249"/>
      <c r="N57" s="235"/>
      <c r="O57" s="235"/>
      <c r="P57" s="235"/>
      <c r="Q57" s="23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9"/>
        <v>0</v>
      </c>
      <c r="AZ57" s="442">
        <f t="shared" si="10"/>
        <v>0</v>
      </c>
      <c r="BA57" s="443">
        <f t="shared" si="5"/>
        <v>0</v>
      </c>
    </row>
    <row r="58" spans="1:53" s="4" customFormat="1" ht="15" hidden="1" customHeight="1" thickBot="1" x14ac:dyDescent="0.55000000000000004">
      <c r="A58" s="169"/>
      <c r="B58" s="461"/>
      <c r="C58" s="274"/>
      <c r="D58" s="274"/>
      <c r="E58" s="277"/>
      <c r="F58" s="552">
        <f t="shared" si="6"/>
        <v>0</v>
      </c>
      <c r="G58" s="277">
        <v>0</v>
      </c>
      <c r="H58" s="226">
        <f t="shared" si="7"/>
        <v>0</v>
      </c>
      <c r="I58" s="227"/>
      <c r="J58" s="552">
        <f t="shared" si="8"/>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9"/>
        <v>0</v>
      </c>
      <c r="AZ58" s="442">
        <f t="shared" si="10"/>
        <v>0</v>
      </c>
      <c r="BA58" s="443">
        <f t="shared" si="5"/>
        <v>0</v>
      </c>
    </row>
    <row r="59" spans="1:53" s="4" customFormat="1" ht="15" hidden="1" customHeight="1" x14ac:dyDescent="0.5">
      <c r="A59" s="557"/>
      <c r="B59" s="576"/>
      <c r="C59" s="450"/>
      <c r="D59" s="450"/>
      <c r="E59" s="431">
        <f t="shared" ref="E59:L59" si="237">SUM(E60:E61)</f>
        <v>0</v>
      </c>
      <c r="F59" s="574">
        <f t="shared" si="237"/>
        <v>0</v>
      </c>
      <c r="G59" s="431">
        <f t="shared" si="237"/>
        <v>0</v>
      </c>
      <c r="H59" s="431">
        <f t="shared" si="237"/>
        <v>0</v>
      </c>
      <c r="I59" s="550">
        <f t="shared" si="237"/>
        <v>0</v>
      </c>
      <c r="J59" s="549">
        <f t="shared" si="237"/>
        <v>0</v>
      </c>
      <c r="K59" s="550">
        <f t="shared" si="237"/>
        <v>0</v>
      </c>
      <c r="L59" s="551">
        <f t="shared" si="237"/>
        <v>0</v>
      </c>
      <c r="M59" s="551"/>
      <c r="N59" s="480">
        <f t="shared" ref="N59:S59" si="238">SUM(N60:N61)</f>
        <v>0</v>
      </c>
      <c r="O59" s="480">
        <f t="shared" si="238"/>
        <v>0</v>
      </c>
      <c r="P59" s="480">
        <f t="shared" si="238"/>
        <v>0</v>
      </c>
      <c r="Q59" s="480">
        <f t="shared" si="238"/>
        <v>0</v>
      </c>
      <c r="R59" s="481">
        <f t="shared" si="238"/>
        <v>0</v>
      </c>
      <c r="S59" s="482">
        <f t="shared" si="238"/>
        <v>0</v>
      </c>
      <c r="T59" s="483">
        <f t="shared" ref="T59:Z59" si="239">SUM(T60:T61)</f>
        <v>0</v>
      </c>
      <c r="U59" s="484">
        <f t="shared" si="239"/>
        <v>0</v>
      </c>
      <c r="V59" s="482">
        <f t="shared" si="239"/>
        <v>0</v>
      </c>
      <c r="W59" s="482">
        <f t="shared" si="239"/>
        <v>0</v>
      </c>
      <c r="X59" s="482">
        <f t="shared" si="239"/>
        <v>0</v>
      </c>
      <c r="Y59" s="482">
        <f t="shared" si="239"/>
        <v>0</v>
      </c>
      <c r="Z59" s="482">
        <f t="shared" si="239"/>
        <v>0</v>
      </c>
      <c r="AA59" s="482">
        <f t="shared" ref="AA59:AE59" si="240">SUM(AA60:AA61)</f>
        <v>0</v>
      </c>
      <c r="AB59" s="482">
        <f t="shared" si="240"/>
        <v>0</v>
      </c>
      <c r="AC59" s="482">
        <f t="shared" si="240"/>
        <v>0</v>
      </c>
      <c r="AD59" s="482">
        <f t="shared" si="240"/>
        <v>0</v>
      </c>
      <c r="AE59" s="482">
        <f t="shared" si="240"/>
        <v>0</v>
      </c>
      <c r="AF59" s="483">
        <f t="shared" ref="AF59" si="241">SUM(AF60:AF61)</f>
        <v>0</v>
      </c>
      <c r="AG59" s="484">
        <f t="shared" ref="AG59" si="242">SUM(AG60:AG61)</f>
        <v>0</v>
      </c>
      <c r="AH59" s="482">
        <f t="shared" ref="AH59" si="243">SUM(AH60:AH61)</f>
        <v>0</v>
      </c>
      <c r="AI59" s="482">
        <f t="shared" ref="AI59" si="244">SUM(AI60:AI61)</f>
        <v>0</v>
      </c>
      <c r="AJ59" s="482">
        <f t="shared" ref="AJ59" si="245">SUM(AJ60:AJ61)</f>
        <v>0</v>
      </c>
      <c r="AK59" s="482">
        <f t="shared" ref="AK59" si="246">SUM(AK60:AK61)</f>
        <v>0</v>
      </c>
      <c r="AL59" s="482">
        <f t="shared" ref="AL59" si="247">SUM(AL60:AL61)</f>
        <v>0</v>
      </c>
      <c r="AM59" s="482">
        <f t="shared" ref="AM59" si="248">SUM(AM60:AM61)</f>
        <v>0</v>
      </c>
      <c r="AN59" s="482">
        <f t="shared" ref="AN59" si="249">SUM(AN60:AN61)</f>
        <v>0</v>
      </c>
      <c r="AO59" s="482">
        <f t="shared" ref="AO59" si="250">SUM(AO60:AO61)</f>
        <v>0</v>
      </c>
      <c r="AP59" s="482">
        <f t="shared" ref="AP59" si="251">SUM(AP60:AP61)</f>
        <v>0</v>
      </c>
      <c r="AQ59" s="482">
        <f t="shared" ref="AQ59" si="252">SUM(AQ60:AQ61)</f>
        <v>0</v>
      </c>
      <c r="AR59" s="483">
        <f t="shared" ref="AR59" si="253">SUM(AR60:AR61)</f>
        <v>0</v>
      </c>
      <c r="AS59" s="484">
        <f t="shared" ref="AS59" si="254">SUM(AS60:AS61)</f>
        <v>0</v>
      </c>
      <c r="AT59" s="482">
        <f t="shared" ref="AT59" si="255">SUM(AT60:AT61)</f>
        <v>0</v>
      </c>
      <c r="AU59" s="482">
        <f t="shared" ref="AU59" si="256">SUM(AU60:AU61)</f>
        <v>0</v>
      </c>
      <c r="AV59" s="482">
        <f t="shared" ref="AV59" si="257">SUM(AV60:AV61)</f>
        <v>0</v>
      </c>
      <c r="AW59" s="482">
        <f t="shared" ref="AW59" si="258">SUM(AW60:AW61)</f>
        <v>0</v>
      </c>
      <c r="AX59" s="482">
        <f t="shared" ref="AX59" si="259">SUM(AX60:AX61)</f>
        <v>0</v>
      </c>
      <c r="AY59" s="441">
        <f t="shared" si="9"/>
        <v>0</v>
      </c>
      <c r="AZ59" s="442">
        <f t="shared" si="10"/>
        <v>0</v>
      </c>
      <c r="BA59" s="443">
        <f t="shared" ref="BA59:BA66" si="260">+G59-AZ59</f>
        <v>0</v>
      </c>
    </row>
    <row r="60" spans="1:53" s="4" customFormat="1" ht="15" hidden="1" customHeight="1" x14ac:dyDescent="0.5">
      <c r="A60" s="150"/>
      <c r="B60" s="459"/>
      <c r="C60" s="273"/>
      <c r="D60" s="273"/>
      <c r="E60" s="249"/>
      <c r="F60" s="552">
        <f t="shared" si="6"/>
        <v>0</v>
      </c>
      <c r="G60" s="249">
        <v>0</v>
      </c>
      <c r="H60" s="220">
        <f t="shared" si="7"/>
        <v>0</v>
      </c>
      <c r="I60" s="231"/>
      <c r="J60" s="552">
        <f t="shared" si="8"/>
        <v>0</v>
      </c>
      <c r="K60" s="249">
        <v>0</v>
      </c>
      <c r="L60" s="232"/>
      <c r="M60" s="249"/>
      <c r="N60" s="235"/>
      <c r="O60" s="235"/>
      <c r="P60" s="235"/>
      <c r="Q60" s="23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9"/>
        <v>0</v>
      </c>
      <c r="AZ60" s="442">
        <f t="shared" si="10"/>
        <v>0</v>
      </c>
      <c r="BA60" s="443">
        <f t="shared" si="260"/>
        <v>0</v>
      </c>
    </row>
    <row r="61" spans="1:53" s="4" customFormat="1" ht="15" hidden="1" customHeight="1" thickBot="1" x14ac:dyDescent="0.55000000000000004">
      <c r="A61" s="170"/>
      <c r="B61" s="460"/>
      <c r="C61" s="274"/>
      <c r="D61" s="274"/>
      <c r="E61" s="277"/>
      <c r="F61" s="552">
        <f t="shared" si="6"/>
        <v>0</v>
      </c>
      <c r="G61" s="277">
        <v>0</v>
      </c>
      <c r="H61" s="226">
        <f t="shared" si="7"/>
        <v>0</v>
      </c>
      <c r="I61" s="227"/>
      <c r="J61" s="552">
        <f t="shared" si="8"/>
        <v>0</v>
      </c>
      <c r="K61" s="277">
        <v>0</v>
      </c>
      <c r="L61" s="228"/>
      <c r="M61" s="277"/>
      <c r="N61" s="267"/>
      <c r="O61" s="267"/>
      <c r="P61" s="267"/>
      <c r="Q61" s="267"/>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ref="AY61:AY66" si="261">SUM(R61:AX61)</f>
        <v>0</v>
      </c>
      <c r="AZ61" s="442">
        <f t="shared" ref="AZ61:AZ66" si="262">+AY61+N61</f>
        <v>0</v>
      </c>
      <c r="BA61" s="443">
        <f t="shared" si="260"/>
        <v>0</v>
      </c>
    </row>
    <row r="62" spans="1:53" s="4" customFormat="1" ht="15" hidden="1" customHeight="1" x14ac:dyDescent="0.5">
      <c r="A62" s="558"/>
      <c r="B62" s="577"/>
      <c r="C62" s="578"/>
      <c r="D62" s="453"/>
      <c r="E62" s="431">
        <f t="shared" ref="E62:L62" si="263">SUM(E63:E64)</f>
        <v>0</v>
      </c>
      <c r="F62" s="574">
        <f t="shared" si="263"/>
        <v>0</v>
      </c>
      <c r="G62" s="431">
        <f t="shared" si="263"/>
        <v>0</v>
      </c>
      <c r="H62" s="431">
        <f t="shared" si="263"/>
        <v>0</v>
      </c>
      <c r="I62" s="550">
        <f t="shared" si="263"/>
        <v>0</v>
      </c>
      <c r="J62" s="549">
        <f t="shared" si="263"/>
        <v>0</v>
      </c>
      <c r="K62" s="550">
        <f t="shared" si="263"/>
        <v>0</v>
      </c>
      <c r="L62" s="551">
        <f t="shared" si="263"/>
        <v>0</v>
      </c>
      <c r="M62" s="551"/>
      <c r="N62" s="480">
        <f t="shared" ref="N62:S62" si="264">SUM(N63:N64)</f>
        <v>0</v>
      </c>
      <c r="O62" s="480">
        <f t="shared" si="264"/>
        <v>0</v>
      </c>
      <c r="P62" s="480">
        <f t="shared" si="264"/>
        <v>0</v>
      </c>
      <c r="Q62" s="480">
        <f t="shared" si="264"/>
        <v>0</v>
      </c>
      <c r="R62" s="481">
        <f t="shared" si="264"/>
        <v>0</v>
      </c>
      <c r="S62" s="482">
        <f t="shared" si="264"/>
        <v>0</v>
      </c>
      <c r="T62" s="483">
        <f t="shared" ref="T62:Z62" si="265">SUM(T63:T64)</f>
        <v>0</v>
      </c>
      <c r="U62" s="484">
        <f t="shared" si="265"/>
        <v>0</v>
      </c>
      <c r="V62" s="482">
        <f t="shared" si="265"/>
        <v>0</v>
      </c>
      <c r="W62" s="482">
        <f t="shared" si="265"/>
        <v>0</v>
      </c>
      <c r="X62" s="482">
        <f t="shared" si="265"/>
        <v>0</v>
      </c>
      <c r="Y62" s="482">
        <f t="shared" si="265"/>
        <v>0</v>
      </c>
      <c r="Z62" s="482">
        <f t="shared" si="265"/>
        <v>0</v>
      </c>
      <c r="AA62" s="482">
        <f t="shared" ref="AA62:AE62" si="266">SUM(AA63:AA64)</f>
        <v>0</v>
      </c>
      <c r="AB62" s="482">
        <f t="shared" si="266"/>
        <v>0</v>
      </c>
      <c r="AC62" s="482">
        <f t="shared" si="266"/>
        <v>0</v>
      </c>
      <c r="AD62" s="482">
        <f t="shared" si="266"/>
        <v>0</v>
      </c>
      <c r="AE62" s="482">
        <f t="shared" si="266"/>
        <v>0</v>
      </c>
      <c r="AF62" s="483">
        <f t="shared" ref="AF62" si="267">SUM(AF63:AF64)</f>
        <v>0</v>
      </c>
      <c r="AG62" s="484">
        <f t="shared" ref="AG62" si="268">SUM(AG63:AG64)</f>
        <v>0</v>
      </c>
      <c r="AH62" s="482">
        <f t="shared" ref="AH62" si="269">SUM(AH63:AH64)</f>
        <v>0</v>
      </c>
      <c r="AI62" s="482">
        <f t="shared" ref="AI62" si="270">SUM(AI63:AI64)</f>
        <v>0</v>
      </c>
      <c r="AJ62" s="482">
        <f t="shared" ref="AJ62" si="271">SUM(AJ63:AJ64)</f>
        <v>0</v>
      </c>
      <c r="AK62" s="482">
        <f t="shared" ref="AK62" si="272">SUM(AK63:AK64)</f>
        <v>0</v>
      </c>
      <c r="AL62" s="482">
        <f t="shared" ref="AL62" si="273">SUM(AL63:AL64)</f>
        <v>0</v>
      </c>
      <c r="AM62" s="482">
        <f t="shared" ref="AM62" si="274">SUM(AM63:AM64)</f>
        <v>0</v>
      </c>
      <c r="AN62" s="482">
        <f t="shared" ref="AN62" si="275">SUM(AN63:AN64)</f>
        <v>0</v>
      </c>
      <c r="AO62" s="482">
        <f t="shared" ref="AO62" si="276">SUM(AO63:AO64)</f>
        <v>0</v>
      </c>
      <c r="AP62" s="482">
        <f t="shared" ref="AP62" si="277">SUM(AP63:AP64)</f>
        <v>0</v>
      </c>
      <c r="AQ62" s="482">
        <f t="shared" ref="AQ62" si="278">SUM(AQ63:AQ64)</f>
        <v>0</v>
      </c>
      <c r="AR62" s="483">
        <f t="shared" ref="AR62" si="279">SUM(AR63:AR64)</f>
        <v>0</v>
      </c>
      <c r="AS62" s="484">
        <f t="shared" ref="AS62" si="280">SUM(AS63:AS64)</f>
        <v>0</v>
      </c>
      <c r="AT62" s="482">
        <f t="shared" ref="AT62" si="281">SUM(AT63:AT64)</f>
        <v>0</v>
      </c>
      <c r="AU62" s="482">
        <f t="shared" ref="AU62" si="282">SUM(AU63:AU64)</f>
        <v>0</v>
      </c>
      <c r="AV62" s="482">
        <f t="shared" ref="AV62" si="283">SUM(AV63:AV64)</f>
        <v>0</v>
      </c>
      <c r="AW62" s="482">
        <f t="shared" ref="AW62" si="284">SUM(AW63:AW64)</f>
        <v>0</v>
      </c>
      <c r="AX62" s="482">
        <f t="shared" ref="AX62" si="285">SUM(AX63:AX64)</f>
        <v>0</v>
      </c>
      <c r="AY62" s="441">
        <f t="shared" si="261"/>
        <v>0</v>
      </c>
      <c r="AZ62" s="442">
        <f t="shared" si="262"/>
        <v>0</v>
      </c>
      <c r="BA62" s="443">
        <f t="shared" si="260"/>
        <v>0</v>
      </c>
    </row>
    <row r="63" spans="1:53" s="4" customFormat="1" ht="15" hidden="1" customHeight="1" x14ac:dyDescent="0.5">
      <c r="A63" s="174"/>
      <c r="B63" s="465"/>
      <c r="C63" s="275"/>
      <c r="D63" s="275"/>
      <c r="E63" s="249"/>
      <c r="F63" s="552">
        <f t="shared" si="6"/>
        <v>0</v>
      </c>
      <c r="G63" s="249">
        <v>0</v>
      </c>
      <c r="H63" s="220">
        <f t="shared" si="7"/>
        <v>0</v>
      </c>
      <c r="I63" s="233"/>
      <c r="J63" s="552">
        <f t="shared" si="8"/>
        <v>0</v>
      </c>
      <c r="K63" s="249">
        <v>0</v>
      </c>
      <c r="L63" s="234"/>
      <c r="M63" s="249"/>
      <c r="N63" s="235"/>
      <c r="O63" s="235"/>
      <c r="P63" s="235"/>
      <c r="Q63" s="23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261"/>
        <v>0</v>
      </c>
      <c r="AZ63" s="442">
        <f t="shared" si="262"/>
        <v>0</v>
      </c>
      <c r="BA63" s="443">
        <f t="shared" si="260"/>
        <v>0</v>
      </c>
    </row>
    <row r="64" spans="1:53" s="4" customFormat="1" ht="15" hidden="1" customHeight="1" thickBot="1" x14ac:dyDescent="0.55000000000000004">
      <c r="A64" s="179"/>
      <c r="B64" s="460"/>
      <c r="C64" s="276"/>
      <c r="D64" s="276"/>
      <c r="E64" s="277"/>
      <c r="F64" s="560">
        <f t="shared" si="6"/>
        <v>0</v>
      </c>
      <c r="G64" s="277">
        <v>0</v>
      </c>
      <c r="H64" s="226">
        <f t="shared" si="7"/>
        <v>0</v>
      </c>
      <c r="I64" s="227"/>
      <c r="J64" s="586">
        <f t="shared" si="8"/>
        <v>0</v>
      </c>
      <c r="K64" s="277">
        <v>0</v>
      </c>
      <c r="L64" s="228"/>
      <c r="M64" s="277"/>
      <c r="N64" s="236"/>
      <c r="O64" s="236"/>
      <c r="P64" s="236"/>
      <c r="Q64" s="23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261"/>
        <v>0</v>
      </c>
      <c r="AZ64" s="442">
        <f t="shared" si="262"/>
        <v>0</v>
      </c>
      <c r="BA64" s="443">
        <f t="shared" si="260"/>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441">
        <f t="shared" si="261"/>
        <v>0</v>
      </c>
      <c r="AZ65" s="442">
        <f t="shared" si="262"/>
        <v>0</v>
      </c>
      <c r="BA65" s="443">
        <f t="shared" si="260"/>
        <v>0</v>
      </c>
    </row>
    <row r="66" spans="1:53" s="565" customFormat="1" ht="22.5" customHeight="1" thickBot="1" x14ac:dyDescent="0.6">
      <c r="A66" s="175"/>
      <c r="B66" s="175"/>
      <c r="C66" s="176"/>
      <c r="D66" s="17"/>
      <c r="E66" s="240">
        <f t="shared" ref="E66:L66" si="286">SUM(E8,E20,E27,E34,E38,E41,E44,E47,E50,E53,E56,E59,E62)</f>
        <v>1500</v>
      </c>
      <c r="F66" s="328">
        <f t="shared" si="286"/>
        <v>1500</v>
      </c>
      <c r="G66" s="240">
        <f t="shared" si="286"/>
        <v>3000</v>
      </c>
      <c r="H66" s="240">
        <f t="shared" si="286"/>
        <v>3000.2299999999996</v>
      </c>
      <c r="I66" s="241">
        <f t="shared" si="286"/>
        <v>0</v>
      </c>
      <c r="J66" s="328">
        <f>SUM(J8,J20,J27,J34,J38,J41,J44,J47,J50,J53,J56,J59,J62)</f>
        <v>0</v>
      </c>
      <c r="K66" s="241">
        <f t="shared" si="286"/>
        <v>0</v>
      </c>
      <c r="L66" s="241">
        <f t="shared" si="286"/>
        <v>0</v>
      </c>
      <c r="M66" s="241"/>
      <c r="N66" s="240">
        <f t="shared" ref="N66:AE66" si="287">SUM(N8,N20,N27,N34,N38,N41,N44,N47,N50,N53,N56,N59,N62)</f>
        <v>0</v>
      </c>
      <c r="O66" s="240">
        <f t="shared" ref="O66:P66" si="288">SUM(O8,O20,O27,O34,O38,O41,O44,O47,O50,O53,O56,O59,O62)</f>
        <v>0</v>
      </c>
      <c r="P66" s="240">
        <f t="shared" si="288"/>
        <v>5042.2299999999996</v>
      </c>
      <c r="Q66" s="240">
        <f t="shared" ref="Q66" si="289">SUM(Q8,Q20,Q27,Q34,Q38,Q41,Q44,Q47,Q50,Q53,Q56,Q59,Q62)</f>
        <v>330</v>
      </c>
      <c r="R66" s="240">
        <f t="shared" si="287"/>
        <v>0</v>
      </c>
      <c r="S66" s="240">
        <f t="shared" si="287"/>
        <v>0</v>
      </c>
      <c r="T66" s="405">
        <f t="shared" si="287"/>
        <v>0</v>
      </c>
      <c r="U66" s="397">
        <f t="shared" si="287"/>
        <v>0</v>
      </c>
      <c r="V66" s="240">
        <f t="shared" si="287"/>
        <v>0</v>
      </c>
      <c r="W66" s="240">
        <f t="shared" si="287"/>
        <v>0</v>
      </c>
      <c r="X66" s="240">
        <f t="shared" si="287"/>
        <v>0</v>
      </c>
      <c r="Y66" s="240">
        <f t="shared" si="287"/>
        <v>0</v>
      </c>
      <c r="Z66" s="240">
        <f t="shared" si="287"/>
        <v>0</v>
      </c>
      <c r="AA66" s="240">
        <f t="shared" si="287"/>
        <v>0</v>
      </c>
      <c r="AB66" s="240">
        <f t="shared" si="287"/>
        <v>0</v>
      </c>
      <c r="AC66" s="240">
        <f t="shared" si="287"/>
        <v>0</v>
      </c>
      <c r="AD66" s="240">
        <f t="shared" si="287"/>
        <v>0</v>
      </c>
      <c r="AE66" s="240">
        <f t="shared" si="287"/>
        <v>0</v>
      </c>
      <c r="AF66" s="405">
        <f t="shared" ref="AF66:AX66" si="290">SUM(AF8,AF20,AF27,AF34,AF38,AF41,AF44,AF47,AF50,AF53,AF56,AF59,AF62)</f>
        <v>0</v>
      </c>
      <c r="AG66" s="397">
        <f t="shared" si="290"/>
        <v>0</v>
      </c>
      <c r="AH66" s="240">
        <f t="shared" si="290"/>
        <v>0</v>
      </c>
      <c r="AI66" s="240">
        <f t="shared" si="290"/>
        <v>0</v>
      </c>
      <c r="AJ66" s="240">
        <f t="shared" si="290"/>
        <v>0</v>
      </c>
      <c r="AK66" s="240">
        <f t="shared" si="290"/>
        <v>0</v>
      </c>
      <c r="AL66" s="240">
        <f t="shared" si="290"/>
        <v>0</v>
      </c>
      <c r="AM66" s="240">
        <f t="shared" si="290"/>
        <v>0</v>
      </c>
      <c r="AN66" s="240">
        <f t="shared" si="290"/>
        <v>256</v>
      </c>
      <c r="AO66" s="240">
        <f t="shared" si="290"/>
        <v>0</v>
      </c>
      <c r="AP66" s="240">
        <f t="shared" si="290"/>
        <v>0</v>
      </c>
      <c r="AQ66" s="240">
        <f t="shared" si="290"/>
        <v>-2298</v>
      </c>
      <c r="AR66" s="405">
        <f t="shared" si="290"/>
        <v>0</v>
      </c>
      <c r="AS66" s="397">
        <f t="shared" si="290"/>
        <v>0</v>
      </c>
      <c r="AT66" s="240">
        <f t="shared" si="290"/>
        <v>0</v>
      </c>
      <c r="AU66" s="240">
        <f t="shared" si="290"/>
        <v>0</v>
      </c>
      <c r="AV66" s="240">
        <f t="shared" si="290"/>
        <v>0</v>
      </c>
      <c r="AW66" s="240">
        <f t="shared" si="290"/>
        <v>0</v>
      </c>
      <c r="AX66" s="240">
        <f t="shared" si="290"/>
        <v>0</v>
      </c>
      <c r="AY66" s="240">
        <f t="shared" si="261"/>
        <v>-2042</v>
      </c>
      <c r="AZ66" s="240">
        <f t="shared" si="262"/>
        <v>-2042</v>
      </c>
      <c r="BA66" s="445">
        <f t="shared" si="260"/>
        <v>5042</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301</v>
      </c>
      <c r="N69" s="235">
        <f>+IFERROR(VLOOKUP(B68,Sheet1!B:D,2,FALSE),0)</f>
        <v>0</v>
      </c>
      <c r="O69" s="235">
        <f>+IFERROR(VLOOKUP(B68,Sheet1!B:D,3,FALSE)+VLOOKUP(B68,Sheet1!B:E,4,FALSE),0)</f>
        <v>0</v>
      </c>
      <c r="P69" s="235">
        <f>+IFERROR(VLOOKUP(C68,Sheet1!C:E,3,FALSE)+VLOOKUP(C68,Sheet1!C:F,4,FALSE),0)</f>
        <v>0</v>
      </c>
      <c r="Q69" s="235">
        <f>+IFERROR(VLOOKUP(D68,Sheet1!D:F,3,FALSE)+VLOOKUP(D68,Sheet1!D:G,4,FALSE),0)</f>
        <v>0</v>
      </c>
    </row>
    <row r="70" spans="1:53" ht="14.7" hidden="1" thickBot="1" x14ac:dyDescent="0.6">
      <c r="C70" s="456" t="s">
        <v>58</v>
      </c>
      <c r="E70" s="566"/>
      <c r="F70" s="566"/>
      <c r="G70" s="566"/>
      <c r="H70" s="490">
        <f>+H66*0.2</f>
        <v>600.04599999999994</v>
      </c>
      <c r="I70" s="566"/>
      <c r="J70" s="566"/>
      <c r="K70" s="566"/>
      <c r="L70" s="566"/>
      <c r="M70" s="566"/>
      <c r="N70" s="490">
        <f t="shared" ref="N70:AE70" si="291">+N66*0.2</f>
        <v>0</v>
      </c>
      <c r="O70" s="490">
        <f t="shared" ref="O70:P70" si="292">+O66*0.2</f>
        <v>0</v>
      </c>
      <c r="P70" s="490">
        <f t="shared" si="292"/>
        <v>1008.4459999999999</v>
      </c>
      <c r="Q70" s="490">
        <f t="shared" ref="Q70" si="293">+Q66*0.2</f>
        <v>66</v>
      </c>
      <c r="R70" s="490">
        <f t="shared" si="291"/>
        <v>0</v>
      </c>
      <c r="S70" s="490">
        <f t="shared" si="291"/>
        <v>0</v>
      </c>
      <c r="T70" s="490">
        <f t="shared" si="291"/>
        <v>0</v>
      </c>
      <c r="U70" s="490">
        <f t="shared" si="291"/>
        <v>0</v>
      </c>
      <c r="V70" s="490">
        <f t="shared" si="291"/>
        <v>0</v>
      </c>
      <c r="W70" s="490">
        <f t="shared" si="291"/>
        <v>0</v>
      </c>
      <c r="X70" s="490">
        <f t="shared" si="291"/>
        <v>0</v>
      </c>
      <c r="Y70" s="490">
        <f t="shared" si="291"/>
        <v>0</v>
      </c>
      <c r="Z70" s="490">
        <f t="shared" si="291"/>
        <v>0</v>
      </c>
      <c r="AA70" s="490">
        <f t="shared" si="291"/>
        <v>0</v>
      </c>
      <c r="AB70" s="490">
        <f t="shared" si="291"/>
        <v>0</v>
      </c>
      <c r="AC70" s="490">
        <f t="shared" si="291"/>
        <v>0</v>
      </c>
      <c r="AD70" s="490">
        <f t="shared" si="291"/>
        <v>0</v>
      </c>
      <c r="AE70" s="490">
        <f t="shared" si="291"/>
        <v>0</v>
      </c>
      <c r="AF70" s="490">
        <f t="shared" ref="AF70:AX70" si="294">+AF66*0.2</f>
        <v>0</v>
      </c>
      <c r="AG70" s="490">
        <f t="shared" si="294"/>
        <v>0</v>
      </c>
      <c r="AH70" s="490">
        <f t="shared" si="294"/>
        <v>0</v>
      </c>
      <c r="AI70" s="490">
        <f t="shared" si="294"/>
        <v>0</v>
      </c>
      <c r="AJ70" s="490">
        <f t="shared" si="294"/>
        <v>0</v>
      </c>
      <c r="AK70" s="490">
        <f t="shared" si="294"/>
        <v>0</v>
      </c>
      <c r="AL70" s="490">
        <f t="shared" si="294"/>
        <v>0</v>
      </c>
      <c r="AM70" s="490">
        <f t="shared" si="294"/>
        <v>0</v>
      </c>
      <c r="AN70" s="490">
        <f t="shared" si="294"/>
        <v>51.2</v>
      </c>
      <c r="AO70" s="490">
        <f t="shared" si="294"/>
        <v>0</v>
      </c>
      <c r="AP70" s="490">
        <f t="shared" si="294"/>
        <v>0</v>
      </c>
      <c r="AQ70" s="490">
        <f t="shared" si="294"/>
        <v>-459.6</v>
      </c>
      <c r="AR70" s="490">
        <f t="shared" si="294"/>
        <v>0</v>
      </c>
      <c r="AS70" s="490">
        <f t="shared" si="294"/>
        <v>0</v>
      </c>
      <c r="AT70" s="490">
        <f t="shared" si="294"/>
        <v>0</v>
      </c>
      <c r="AU70" s="490">
        <f t="shared" si="294"/>
        <v>0</v>
      </c>
      <c r="AV70" s="490">
        <f t="shared" si="294"/>
        <v>0</v>
      </c>
      <c r="AW70" s="490">
        <f t="shared" si="294"/>
        <v>0</v>
      </c>
      <c r="AX70" s="490">
        <f t="shared" si="294"/>
        <v>0</v>
      </c>
      <c r="AY70" s="490">
        <f>+AY66*0.2</f>
        <v>-408.40000000000003</v>
      </c>
      <c r="AZ70" s="490">
        <f>+AZ66*0.2</f>
        <v>-408.40000000000003</v>
      </c>
    </row>
    <row r="71" spans="1:53" ht="14.7" hidden="1" thickBot="1" x14ac:dyDescent="0.6">
      <c r="C71" s="456" t="s">
        <v>59</v>
      </c>
      <c r="E71" s="566"/>
      <c r="F71" s="566"/>
      <c r="G71" s="566"/>
      <c r="H71" s="490">
        <f>SUM(H66:H70)</f>
        <v>3600.2759999999994</v>
      </c>
      <c r="I71" s="566"/>
      <c r="J71" s="566"/>
      <c r="K71" s="566"/>
      <c r="L71" s="566"/>
      <c r="M71" s="566"/>
      <c r="N71" s="490"/>
      <c r="O71" s="490"/>
      <c r="P71" s="490"/>
      <c r="Q71" s="490"/>
      <c r="R71" s="490">
        <f t="shared" ref="R71:AE71" si="295">SUM(R66:R70)</f>
        <v>0</v>
      </c>
      <c r="S71" s="490">
        <f t="shared" si="295"/>
        <v>0</v>
      </c>
      <c r="T71" s="490">
        <f t="shared" si="295"/>
        <v>0</v>
      </c>
      <c r="U71" s="490">
        <f t="shared" si="295"/>
        <v>0</v>
      </c>
      <c r="V71" s="490">
        <f t="shared" si="295"/>
        <v>0</v>
      </c>
      <c r="W71" s="490">
        <f t="shared" si="295"/>
        <v>0</v>
      </c>
      <c r="X71" s="490">
        <f t="shared" si="295"/>
        <v>0</v>
      </c>
      <c r="Y71" s="490">
        <f t="shared" si="295"/>
        <v>0</v>
      </c>
      <c r="Z71" s="490">
        <f t="shared" si="295"/>
        <v>0</v>
      </c>
      <c r="AA71" s="490">
        <f t="shared" si="295"/>
        <v>0</v>
      </c>
      <c r="AB71" s="490">
        <f t="shared" si="295"/>
        <v>0</v>
      </c>
      <c r="AC71" s="490">
        <f t="shared" si="295"/>
        <v>0</v>
      </c>
      <c r="AD71" s="490">
        <f t="shared" si="295"/>
        <v>0</v>
      </c>
      <c r="AE71" s="490">
        <f t="shared" si="295"/>
        <v>0</v>
      </c>
      <c r="AF71" s="490">
        <f t="shared" ref="AF71:AX71" si="296">SUM(AF66:AF70)</f>
        <v>0</v>
      </c>
      <c r="AG71" s="490">
        <f t="shared" si="296"/>
        <v>0</v>
      </c>
      <c r="AH71" s="490">
        <f t="shared" si="296"/>
        <v>0</v>
      </c>
      <c r="AI71" s="490">
        <f t="shared" si="296"/>
        <v>0</v>
      </c>
      <c r="AJ71" s="490">
        <f t="shared" si="296"/>
        <v>0</v>
      </c>
      <c r="AK71" s="490">
        <f t="shared" si="296"/>
        <v>0</v>
      </c>
      <c r="AL71" s="490">
        <f t="shared" si="296"/>
        <v>0</v>
      </c>
      <c r="AM71" s="490">
        <f t="shared" si="296"/>
        <v>0</v>
      </c>
      <c r="AN71" s="490">
        <f t="shared" si="296"/>
        <v>307.2</v>
      </c>
      <c r="AO71" s="490">
        <f t="shared" si="296"/>
        <v>0</v>
      </c>
      <c r="AP71" s="490">
        <f t="shared" si="296"/>
        <v>0</v>
      </c>
      <c r="AQ71" s="490">
        <f t="shared" si="296"/>
        <v>-2757.6</v>
      </c>
      <c r="AR71" s="490">
        <f t="shared" si="296"/>
        <v>0</v>
      </c>
      <c r="AS71" s="490">
        <f t="shared" si="296"/>
        <v>0</v>
      </c>
      <c r="AT71" s="490">
        <f t="shared" si="296"/>
        <v>0</v>
      </c>
      <c r="AU71" s="490">
        <f t="shared" si="296"/>
        <v>0</v>
      </c>
      <c r="AV71" s="490">
        <f t="shared" si="296"/>
        <v>0</v>
      </c>
      <c r="AW71" s="490">
        <f t="shared" si="296"/>
        <v>0</v>
      </c>
      <c r="AX71" s="490">
        <f t="shared" si="296"/>
        <v>0</v>
      </c>
      <c r="AY71" s="490">
        <f>SUM(AY66:AY70)</f>
        <v>-2450.4</v>
      </c>
      <c r="AZ71" s="490">
        <f>SUM(AZ66:AZ70)</f>
        <v>-2450.4</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301</v>
      </c>
      <c r="N76" s="490">
        <f t="shared" ref="N76" si="297">SUM(N71:N75)</f>
        <v>0</v>
      </c>
      <c r="O76" s="490">
        <f>+IFERROR(VLOOKUP(B75,Sheet1!B:D,3,FALSE)+VLOOKUP(B75,Sheet1!B:E,4,FALSE),0)</f>
        <v>0</v>
      </c>
      <c r="P76" s="490">
        <f>+IFERROR(VLOOKUP(C75,Sheet1!C:E,3,FALSE)+VLOOKUP(C75,Sheet1!C:F,4,FALSE),0)</f>
        <v>0</v>
      </c>
      <c r="Q76" s="490">
        <f>+IFERROR(VLOOKUP(D75,Sheet1!D:F,3,FALSE)+VLOOKUP(D75,Sheet1!D:G,4,FALSE),0)</f>
        <v>0</v>
      </c>
    </row>
    <row r="77" spans="1:53" hidden="1" x14ac:dyDescent="0.55000000000000004"/>
    <row r="78" spans="1:53" hidden="1" x14ac:dyDescent="0.55000000000000004">
      <c r="O78" s="522">
        <f>+IFERROR(VLOOKUP(B77,Sheet1!B:D,3,FALSE)+VLOOKUP(B77,Sheet1!B:E,4,FALSE),0)</f>
        <v>0</v>
      </c>
      <c r="P78" s="522">
        <f>+IFERROR(VLOOKUP(C77,Sheet1!C:E,3,FALSE)+VLOOKUP(C77,Sheet1!C:F,4,FALSE),0)</f>
        <v>0</v>
      </c>
      <c r="Q78" s="522">
        <f>+IFERROR(VLOOKUP(D77,Sheet1!D:F,3,FALSE)+VLOOKUP(D77,Sheet1!D:G,4,FALSE),0)</f>
        <v>0</v>
      </c>
    </row>
    <row r="79" spans="1:53" hidden="1" x14ac:dyDescent="0.55000000000000004">
      <c r="O79" s="522">
        <f>+IFERROR(VLOOKUP(B78,Sheet1!B:D,3,FALSE)+VLOOKUP(B78,Sheet1!B:E,4,FALSE),0)</f>
        <v>0</v>
      </c>
      <c r="P79" s="522">
        <f>+IFERROR(VLOOKUP(C78,Sheet1!C:E,3,FALSE)+VLOOKUP(C78,Sheet1!C:F,4,FALSE),0)</f>
        <v>0</v>
      </c>
      <c r="Q79" s="522">
        <f>+IFERROR(VLOOKUP(D78,Sheet1!D:F,3,FALSE)+VLOOKUP(D78,Sheet1!D:G,4,FALSE),0)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22">
        <f>+IFERROR(VLOOKUP(B83,Sheet1!B:D,3,FALSE)+VLOOKUP(B83,Sheet1!B:E,4,FALSE),0)</f>
        <v>0</v>
      </c>
      <c r="P84" s="522">
        <f>+IFERROR(VLOOKUP(C83,Sheet1!C:E,3,FALSE)+VLOOKUP(C83,Sheet1!C:F,4,FALSE),0)</f>
        <v>0</v>
      </c>
      <c r="Q84" s="522">
        <f>+IFERROR(VLOOKUP(D83,Sheet1!D:F,3,FALSE)+VLOOKUP(D83,Sheet1!D:G,4,FALSE),0)</f>
        <v>0</v>
      </c>
    </row>
    <row r="85" spans="15:17" hidden="1" x14ac:dyDescent="0.55000000000000004"/>
    <row r="86" spans="15:17" hidden="1" x14ac:dyDescent="0.55000000000000004"/>
    <row r="87" spans="15:17" hidden="1" x14ac:dyDescent="0.55000000000000004">
      <c r="O87" s="522">
        <f>+IFERROR(VLOOKUP(B86,Sheet1!B:D,3,FALSE)+VLOOKUP(B86,Sheet1!B:E,4,FALSE),0)</f>
        <v>0</v>
      </c>
      <c r="P87" s="522">
        <f>+IFERROR(VLOOKUP(C86,Sheet1!C:E,3,FALSE)+VLOOKUP(C86,Sheet1!C:F,4,FALSE),0)</f>
        <v>0</v>
      </c>
      <c r="Q87" s="522">
        <f>+IFERROR(VLOOKUP(D86,Sheet1!D:F,3,FALSE)+VLOOKUP(D86,Sheet1!D:G,4,FALSE),0)</f>
        <v>0</v>
      </c>
    </row>
    <row r="88" spans="15:17" hidden="1" x14ac:dyDescent="0.55000000000000004"/>
    <row r="89" spans="15:17" hidden="1" x14ac:dyDescent="0.55000000000000004"/>
    <row r="90" spans="15:17" hidden="1" x14ac:dyDescent="0.55000000000000004">
      <c r="O90" s="522">
        <f>+IFERROR(VLOOKUP(B89,Sheet1!B:D,3,FALSE)+VLOOKUP(B89,Sheet1!B:E,4,FALSE),0)</f>
        <v>0</v>
      </c>
      <c r="P90" s="522">
        <f>+IFERROR(VLOOKUP(C89,Sheet1!C:E,3,FALSE)+VLOOKUP(C89,Sheet1!C:F,4,FALSE),0)</f>
        <v>0</v>
      </c>
      <c r="Q90" s="522">
        <f>+IFERROR(VLOOKUP(D89,Sheet1!D:F,3,FALSE)+VLOOKUP(D89,Sheet1!D:G,4,FALSE),0)</f>
        <v>0</v>
      </c>
    </row>
    <row r="91" spans="15:17" hidden="1" x14ac:dyDescent="0.55000000000000004"/>
    <row r="92" spans="15:17" hidden="1" x14ac:dyDescent="0.55000000000000004"/>
    <row r="93" spans="15:17" hidden="1" x14ac:dyDescent="0.55000000000000004">
      <c r="O93" s="522">
        <f>+IFERROR(VLOOKUP(B92,Sheet1!B:D,3,FALSE)+VLOOKUP(B92,Sheet1!B:E,4,FALSE),0)</f>
        <v>0</v>
      </c>
      <c r="P93" s="522">
        <f>+IFERROR(VLOOKUP(C92,Sheet1!C:E,3,FALSE)+VLOOKUP(C92,Sheet1!C:F,4,FALSE),0)</f>
        <v>0</v>
      </c>
      <c r="Q93" s="522">
        <f>+IFERROR(VLOOKUP(D92,Sheet1!D:F,3,FALSE)+VLOOKUP(D92,Sheet1!D:G,4,FALSE),0)</f>
        <v>0</v>
      </c>
    </row>
    <row r="94" spans="15:17" hidden="1" x14ac:dyDescent="0.55000000000000004"/>
    <row r="95" spans="15:17" hidden="1" x14ac:dyDescent="0.55000000000000004"/>
    <row r="96" spans="15:17" hidden="1" x14ac:dyDescent="0.55000000000000004">
      <c r="O96" s="522">
        <f>+IFERROR(VLOOKUP(B95,Sheet1!B:D,3,FALSE)+VLOOKUP(B95,Sheet1!B:E,4,FALSE),0)</f>
        <v>0</v>
      </c>
      <c r="P96" s="522">
        <f>+IFERROR(VLOOKUP(C95,Sheet1!C:E,3,FALSE)+VLOOKUP(C95,Sheet1!C:F,4,FALSE),0)</f>
        <v>0</v>
      </c>
      <c r="Q96" s="522">
        <f>+IFERROR(VLOOKUP(D95,Sheet1!D:F,3,FALSE)+VLOOKUP(D95,Sheet1!D:G,4,FALSE),0)</f>
        <v>0</v>
      </c>
    </row>
    <row r="97" spans="15:17" hidden="1" x14ac:dyDescent="0.55000000000000004"/>
    <row r="98" spans="15:17" hidden="1" x14ac:dyDescent="0.55000000000000004"/>
    <row r="99" spans="15:17" hidden="1" x14ac:dyDescent="0.55000000000000004">
      <c r="O99" s="522">
        <f>+IFERROR(VLOOKUP(B98,Sheet1!B:D,3,FALSE)+VLOOKUP(B98,Sheet1!B:E,4,FALSE),0)</f>
        <v>0</v>
      </c>
      <c r="P99" s="522">
        <f>+IFERROR(VLOOKUP(C98,Sheet1!C:E,3,FALSE)+VLOOKUP(C98,Sheet1!C:F,4,FALSE),0)</f>
        <v>0</v>
      </c>
      <c r="Q99" s="522">
        <f>+IFERROR(VLOOKUP(D98,Sheet1!D:F,3,FALSE)+VLOOKUP(D98,Sheet1!D:G,4,FALSE),0)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68"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RIBA Competition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C042</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ZK110.K278.C042</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ZK110.K278.C042</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ZK110.K279.C042</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ZK110.K279.C042</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ZK110.K280.C042</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ZK110.K280.C042</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ZK110.K281.C042</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ZK110.K281.C042</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ZK110.K282.C042</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ZK110.K282.C042</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9"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RIBA Competition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C042</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ZK111.K129.C042</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ZK111.K129.C042</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ZK111.K246.C042</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ZK111.K246.C042</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ZK111.K106.C042</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ZK111.K106.C042</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ZK111.K283.C042</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ZK111.K283.C042</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ZK111.K105.C042</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ZK111.K105.C042</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102"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RIBA Competition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C042</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ZK112.K170.C042</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ZK112.K170.C042</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ZK112.K287.C042</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ZK112.K287.C042</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ZK112.K287.C042</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ZK112.K288.C042</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ZK112.K288.C042</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ZK112.K120.C042</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ZK112.K120.C042</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ZK112.K289.C042</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ZK112.K289.C042</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4"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RIBA Competition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C042</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ZK113.K293.C042</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ZK113.K293.C042</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ZK113.K293.C042</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ZK113.K294.C042</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ZK113.K294.C042</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ZK113.K295.C042</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ZK113.K295.C042</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ZK113.K295.C042</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2" width="5.26171875" style="456"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5" width="7.41796875" style="489" hidden="1" customWidth="1"/>
    <col min="26" max="26" width="7.41796875" style="489" hidden="1" customWidth="1" collapsed="1"/>
    <col min="27"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hidden="1" customWidth="1"/>
    <col min="44" max="44" width="7.41796875" style="489" customWidth="1" collapsed="1"/>
    <col min="45" max="46" width="7.41796875" style="489" hidden="1"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RIBA Competition</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C042</v>
      </c>
      <c r="F3" s="521"/>
      <c r="G3" s="521"/>
      <c r="H3" s="855" t="str">
        <f>IF(G66&gt;E66,"Budget Revisions add cost.",":)")</f>
        <v>:)</v>
      </c>
      <c r="I3" s="855"/>
      <c r="J3" s="855"/>
      <c r="K3" s="855"/>
      <c r="L3" s="855"/>
      <c r="M3" s="856"/>
      <c r="N3" s="223"/>
      <c r="O3" s="223"/>
      <c r="P3" s="223"/>
      <c r="Q3" s="223"/>
      <c r="R3" s="857"/>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row>
    <row r="4" spans="1:54" x14ac:dyDescent="0.55000000000000004">
      <c r="A4" s="447"/>
      <c r="B4" s="447"/>
      <c r="C4" s="446"/>
      <c r="D4" s="446"/>
      <c r="E4" s="524"/>
      <c r="F4" s="521"/>
      <c r="G4" s="521"/>
      <c r="H4" s="855" t="str">
        <f>IF(BA66&lt;0,"Actual plus expected cost is more than forecast",":)")</f>
        <v>:)</v>
      </c>
      <c r="I4" s="855"/>
      <c r="J4" s="855"/>
      <c r="K4" s="855"/>
      <c r="L4" s="855"/>
      <c r="M4" s="856"/>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+SUMMARY!A24</f>
        <v>ZK114 - Admin &amp; Miscellaneous</v>
      </c>
      <c r="F5" s="526"/>
      <c r="G5" s="527"/>
      <c r="H5" s="528"/>
      <c r="I5" s="529"/>
      <c r="J5" s="519"/>
      <c r="K5" s="519"/>
      <c r="L5" s="519"/>
      <c r="M5" s="519"/>
      <c r="N5" s="223"/>
      <c r="O5" s="223"/>
      <c r="P5" s="223"/>
      <c r="Q5" s="223"/>
      <c r="R5" s="859" t="s">
        <v>9</v>
      </c>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row>
    <row r="6" spans="1:54" x14ac:dyDescent="0.55000000000000004">
      <c r="A6" s="447"/>
      <c r="B6" s="447"/>
      <c r="C6" s="447"/>
      <c r="D6" s="447"/>
      <c r="E6" s="861" t="s">
        <v>21</v>
      </c>
      <c r="F6" s="862"/>
      <c r="G6" s="862"/>
      <c r="H6" s="863"/>
      <c r="I6" s="864" t="s">
        <v>22</v>
      </c>
      <c r="J6" s="865"/>
      <c r="K6" s="865"/>
      <c r="L6" s="865"/>
      <c r="M6" s="866"/>
      <c r="N6" s="223"/>
      <c r="O6" s="223"/>
      <c r="P6" s="223"/>
      <c r="Q6" s="223"/>
      <c r="R6" s="867" t="s">
        <v>56</v>
      </c>
      <c r="S6" s="868"/>
      <c r="T6" s="868"/>
      <c r="U6" s="868"/>
      <c r="V6" s="868"/>
      <c r="W6" s="868"/>
      <c r="X6" s="868"/>
      <c r="Y6" s="868"/>
      <c r="Z6" s="868"/>
      <c r="AA6" s="868"/>
      <c r="AB6" s="868"/>
      <c r="AC6" s="868"/>
      <c r="AD6" s="868"/>
      <c r="AE6" s="868"/>
      <c r="AF6" s="868"/>
      <c r="AG6" s="868" t="s">
        <v>57</v>
      </c>
      <c r="AH6" s="868"/>
      <c r="AI6" s="868"/>
      <c r="AJ6" s="868"/>
      <c r="AK6" s="868"/>
      <c r="AL6" s="868"/>
      <c r="AM6" s="868"/>
      <c r="AN6" s="868"/>
      <c r="AO6" s="868"/>
      <c r="AP6" s="868"/>
      <c r="AQ6" s="868"/>
      <c r="AR6" s="868"/>
      <c r="AS6" s="868" t="s">
        <v>266</v>
      </c>
      <c r="AT6" s="868"/>
      <c r="AU6" s="868"/>
      <c r="AV6" s="868"/>
      <c r="AW6" s="868"/>
      <c r="AX6" s="868"/>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5133</v>
      </c>
      <c r="Q7" s="535" t="s">
        <v>5089</v>
      </c>
      <c r="R7" s="540" t="s">
        <v>45</v>
      </c>
      <c r="S7" s="541" t="s">
        <v>46</v>
      </c>
      <c r="T7" s="541" t="s">
        <v>47</v>
      </c>
      <c r="U7" s="541" t="s">
        <v>48</v>
      </c>
      <c r="V7" s="541" t="s">
        <v>49</v>
      </c>
      <c r="W7" s="541" t="s">
        <v>50</v>
      </c>
      <c r="X7" s="541" t="s">
        <v>243</v>
      </c>
      <c r="Y7" s="541" t="s">
        <v>244</v>
      </c>
      <c r="Z7" s="541" t="s">
        <v>245</v>
      </c>
      <c r="AA7" s="541" t="s">
        <v>261</v>
      </c>
      <c r="AB7" s="541" t="s">
        <v>246</v>
      </c>
      <c r="AC7" s="543" t="s">
        <v>5122</v>
      </c>
      <c r="AD7" s="541" t="s">
        <v>247</v>
      </c>
      <c r="AE7" s="541" t="s">
        <v>248</v>
      </c>
      <c r="AF7" s="544" t="s">
        <v>5123</v>
      </c>
      <c r="AG7" s="541" t="s">
        <v>249</v>
      </c>
      <c r="AH7" s="541" t="s">
        <v>250</v>
      </c>
      <c r="AI7" s="543" t="s">
        <v>264</v>
      </c>
      <c r="AJ7" s="541" t="s">
        <v>251</v>
      </c>
      <c r="AK7" s="541" t="s">
        <v>252</v>
      </c>
      <c r="AL7" s="543" t="s">
        <v>265</v>
      </c>
      <c r="AM7" s="541" t="s">
        <v>253</v>
      </c>
      <c r="AN7" s="541" t="s">
        <v>254</v>
      </c>
      <c r="AO7" s="543" t="s">
        <v>262</v>
      </c>
      <c r="AP7" s="541" t="s">
        <v>255</v>
      </c>
      <c r="AQ7" s="541" t="s">
        <v>256</v>
      </c>
      <c r="AR7" s="544" t="s">
        <v>263</v>
      </c>
      <c r="AS7" s="541" t="s">
        <v>257</v>
      </c>
      <c r="AT7" s="541" t="s">
        <v>258</v>
      </c>
      <c r="AU7" s="543" t="s">
        <v>264</v>
      </c>
      <c r="AV7" s="541" t="s">
        <v>259</v>
      </c>
      <c r="AW7" s="541" t="s">
        <v>260</v>
      </c>
      <c r="AX7" s="543" t="s">
        <v>265</v>
      </c>
      <c r="AY7" s="545" t="s">
        <v>52</v>
      </c>
      <c r="AZ7" s="546" t="s">
        <v>53</v>
      </c>
      <c r="BA7" s="547" t="s">
        <v>54</v>
      </c>
      <c r="BB7" s="546" t="s">
        <v>35</v>
      </c>
    </row>
    <row r="8" spans="1:54" s="4" customFormat="1" ht="15" customHeight="1" x14ac:dyDescent="0.5">
      <c r="A8" s="349" t="s">
        <v>237</v>
      </c>
      <c r="B8" s="458" t="str">
        <f>+LEFT($E$5,5)&amp;"."&amp;A8&amp;"."&amp;$E$3</f>
        <v>ZK114.K299.C042</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X8" si="2">SUM(N9:N25)</f>
        <v>0</v>
      </c>
      <c r="O8" s="198">
        <f t="shared" ref="O8:P8" si="3">SUM(O9:O25)</f>
        <v>0</v>
      </c>
      <c r="P8" s="198">
        <f t="shared" si="3"/>
        <v>0</v>
      </c>
      <c r="Q8" s="198">
        <f t="shared" ref="Q8" si="4">SUM(Q9:Q25)</f>
        <v>0</v>
      </c>
      <c r="R8" s="198">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200">
        <f t="shared" si="2"/>
        <v>0</v>
      </c>
      <c r="AE8" s="200">
        <f t="shared" si="2"/>
        <v>0</v>
      </c>
      <c r="AF8" s="398">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200">
        <f t="shared" si="2"/>
        <v>0</v>
      </c>
      <c r="AR8" s="398">
        <f t="shared" si="2"/>
        <v>0</v>
      </c>
      <c r="AS8" s="200">
        <f t="shared" si="2"/>
        <v>0</v>
      </c>
      <c r="AT8" s="200">
        <f t="shared" si="2"/>
        <v>0</v>
      </c>
      <c r="AU8" s="200">
        <f t="shared" si="2"/>
        <v>0</v>
      </c>
      <c r="AV8" s="200">
        <f t="shared" si="2"/>
        <v>0</v>
      </c>
      <c r="AW8" s="200">
        <f t="shared" si="2"/>
        <v>0</v>
      </c>
      <c r="AX8" s="200">
        <f t="shared" si="2"/>
        <v>0</v>
      </c>
      <c r="AY8" s="198">
        <f t="shared" ref="AY8:AY39" si="5">SUM(R8:AX8)</f>
        <v>0</v>
      </c>
      <c r="AZ8" s="200">
        <f t="shared" ref="AZ8:AZ39" si="6">+AY8+N8</f>
        <v>0</v>
      </c>
      <c r="BA8" s="440">
        <f t="shared" ref="BA8:BA39" si="7">+G8-AZ8</f>
        <v>0</v>
      </c>
    </row>
    <row r="9" spans="1:54" s="4" customFormat="1" ht="15" customHeight="1" x14ac:dyDescent="0.5">
      <c r="A9" s="339"/>
      <c r="B9" s="468"/>
      <c r="C9" s="340"/>
      <c r="D9" s="351" t="s">
        <v>5128</v>
      </c>
      <c r="E9" s="249"/>
      <c r="F9" s="552">
        <f t="shared" ref="F9:F25" si="8">-E9+G9</f>
        <v>0</v>
      </c>
      <c r="G9" s="249"/>
      <c r="H9" s="220">
        <f t="shared" ref="H9:H25" si="9">SUM(N9:AX9)</f>
        <v>0</v>
      </c>
      <c r="I9" s="221"/>
      <c r="J9" s="552">
        <f>-I9+K9</f>
        <v>0</v>
      </c>
      <c r="K9" s="249"/>
      <c r="L9" s="222"/>
      <c r="M9" s="249"/>
      <c r="N9" s="235"/>
      <c r="O9" s="220"/>
      <c r="P9" s="220"/>
      <c r="Q9" s="220"/>
      <c r="R9" s="253"/>
      <c r="S9" s="250"/>
      <c r="T9" s="250"/>
      <c r="U9" s="250"/>
      <c r="V9" s="250"/>
      <c r="W9" s="250"/>
      <c r="X9" s="251"/>
      <c r="Y9" s="251"/>
      <c r="Z9" s="251"/>
      <c r="AA9" s="251"/>
      <c r="AB9" s="251"/>
      <c r="AC9" s="251"/>
      <c r="AD9" s="254"/>
      <c r="AE9" s="254"/>
      <c r="AF9" s="399"/>
      <c r="AG9" s="251"/>
      <c r="AH9" s="251"/>
      <c r="AI9" s="251"/>
      <c r="AJ9" s="251"/>
      <c r="AK9" s="251"/>
      <c r="AL9" s="251"/>
      <c r="AM9" s="251"/>
      <c r="AN9" s="251"/>
      <c r="AO9" s="251"/>
      <c r="AP9" s="252"/>
      <c r="AQ9" s="252"/>
      <c r="AR9" s="399"/>
      <c r="AS9" s="252"/>
      <c r="AT9" s="252"/>
      <c r="AU9" s="252"/>
      <c r="AV9" s="252"/>
      <c r="AW9" s="252"/>
      <c r="AX9" s="252"/>
      <c r="AY9" s="248">
        <f t="shared" si="5"/>
        <v>0</v>
      </c>
      <c r="AZ9" s="244">
        <f t="shared" si="6"/>
        <v>0</v>
      </c>
      <c r="BA9" s="553">
        <f t="shared" si="7"/>
        <v>0</v>
      </c>
    </row>
    <row r="10" spans="1:54" s="4" customFormat="1" ht="15" customHeight="1" x14ac:dyDescent="0.5">
      <c r="A10" s="339"/>
      <c r="B10" s="468"/>
      <c r="C10" s="340"/>
      <c r="D10" s="351" t="s">
        <v>5129</v>
      </c>
      <c r="E10" s="256"/>
      <c r="F10" s="552">
        <f t="shared" si="8"/>
        <v>0</v>
      </c>
      <c r="G10" s="256"/>
      <c r="H10" s="220">
        <f t="shared" si="9"/>
        <v>0</v>
      </c>
      <c r="I10" s="224"/>
      <c r="J10" s="435">
        <f t="shared" ref="J10:J64" si="10">-I10+K10</f>
        <v>0</v>
      </c>
      <c r="K10" s="249">
        <v>0</v>
      </c>
      <c r="L10" s="225"/>
      <c r="M10" s="249"/>
      <c r="N10" s="223"/>
      <c r="O10" s="223"/>
      <c r="P10" s="223"/>
      <c r="Q10" s="223"/>
      <c r="R10" s="253"/>
      <c r="S10" s="250"/>
      <c r="T10" s="250"/>
      <c r="U10" s="250"/>
      <c r="V10" s="250"/>
      <c r="W10" s="250"/>
      <c r="X10" s="250"/>
      <c r="Y10" s="250"/>
      <c r="Z10" s="250"/>
      <c r="AA10" s="250"/>
      <c r="AB10" s="250"/>
      <c r="AC10" s="250"/>
      <c r="AD10" s="254"/>
      <c r="AE10" s="254"/>
      <c r="AF10" s="400"/>
      <c r="AG10" s="395"/>
      <c r="AH10" s="395"/>
      <c r="AI10" s="395"/>
      <c r="AJ10" s="395"/>
      <c r="AK10" s="395"/>
      <c r="AL10" s="250"/>
      <c r="AM10" s="250"/>
      <c r="AN10" s="250"/>
      <c r="AO10" s="250"/>
      <c r="AP10" s="254"/>
      <c r="AQ10" s="254"/>
      <c r="AR10" s="400"/>
      <c r="AS10" s="389"/>
      <c r="AT10" s="389"/>
      <c r="AU10" s="389"/>
      <c r="AV10" s="389"/>
      <c r="AW10" s="389"/>
      <c r="AX10" s="254"/>
      <c r="AY10" s="248">
        <f t="shared" si="5"/>
        <v>0</v>
      </c>
      <c r="AZ10" s="244">
        <f t="shared" si="6"/>
        <v>0</v>
      </c>
      <c r="BA10" s="553">
        <f t="shared" si="7"/>
        <v>0</v>
      </c>
    </row>
    <row r="11" spans="1:54" s="4" customFormat="1" ht="15" customHeight="1" x14ac:dyDescent="0.5">
      <c r="A11" s="339"/>
      <c r="B11" s="468"/>
      <c r="C11" s="340"/>
      <c r="D11" s="351"/>
      <c r="E11" s="256"/>
      <c r="F11" s="552">
        <f t="shared" si="8"/>
        <v>0</v>
      </c>
      <c r="G11" s="256"/>
      <c r="H11" s="220">
        <f t="shared" si="9"/>
        <v>0</v>
      </c>
      <c r="I11" s="224"/>
      <c r="J11" s="435">
        <f t="shared" si="10"/>
        <v>0</v>
      </c>
      <c r="K11" s="249">
        <v>0</v>
      </c>
      <c r="L11" s="225"/>
      <c r="M11" s="249"/>
      <c r="N11" s="223"/>
      <c r="O11" s="223"/>
      <c r="P11" s="223"/>
      <c r="Q11" s="223"/>
      <c r="R11" s="253"/>
      <c r="S11" s="250"/>
      <c r="T11" s="250"/>
      <c r="U11" s="250"/>
      <c r="V11" s="250"/>
      <c r="W11" s="250"/>
      <c r="X11" s="250"/>
      <c r="Y11" s="250"/>
      <c r="Z11" s="250"/>
      <c r="AA11" s="250"/>
      <c r="AB11" s="250"/>
      <c r="AC11" s="250"/>
      <c r="AD11" s="254"/>
      <c r="AE11" s="254"/>
      <c r="AF11" s="400"/>
      <c r="AG11" s="395"/>
      <c r="AH11" s="395"/>
      <c r="AI11" s="395"/>
      <c r="AJ11" s="395"/>
      <c r="AK11" s="395"/>
      <c r="AL11" s="250"/>
      <c r="AM11" s="250"/>
      <c r="AN11" s="250"/>
      <c r="AO11" s="250"/>
      <c r="AP11" s="254"/>
      <c r="AQ11" s="254"/>
      <c r="AR11" s="400"/>
      <c r="AS11" s="389"/>
      <c r="AT11" s="389"/>
      <c r="AU11" s="389"/>
      <c r="AV11" s="389"/>
      <c r="AW11" s="389"/>
      <c r="AX11" s="254"/>
      <c r="AY11" s="248">
        <f t="shared" si="5"/>
        <v>0</v>
      </c>
      <c r="AZ11" s="244">
        <f t="shared" si="6"/>
        <v>0</v>
      </c>
      <c r="BA11" s="553">
        <f t="shared" si="7"/>
        <v>0</v>
      </c>
    </row>
    <row r="12" spans="1:54" s="4" customFormat="1" ht="15" customHeight="1" x14ac:dyDescent="0.5">
      <c r="A12" s="345"/>
      <c r="B12" s="470"/>
      <c r="C12" s="346"/>
      <c r="D12" s="351"/>
      <c r="E12" s="256"/>
      <c r="F12" s="552">
        <f t="shared" si="8"/>
        <v>0</v>
      </c>
      <c r="G12" s="256"/>
      <c r="H12" s="220">
        <f t="shared" si="9"/>
        <v>0</v>
      </c>
      <c r="I12" s="224"/>
      <c r="J12" s="435">
        <f t="shared" si="10"/>
        <v>0</v>
      </c>
      <c r="K12" s="249">
        <v>0</v>
      </c>
      <c r="L12" s="225"/>
      <c r="M12" s="249"/>
      <c r="N12" s="223"/>
      <c r="O12" s="223"/>
      <c r="P12" s="223"/>
      <c r="Q12" s="223"/>
      <c r="R12" s="253"/>
      <c r="S12" s="250"/>
      <c r="T12" s="250"/>
      <c r="U12" s="250"/>
      <c r="V12" s="250"/>
      <c r="W12" s="250"/>
      <c r="X12" s="250"/>
      <c r="Y12" s="250"/>
      <c r="Z12" s="250"/>
      <c r="AA12" s="250"/>
      <c r="AB12" s="250"/>
      <c r="AC12" s="250"/>
      <c r="AD12" s="254"/>
      <c r="AE12" s="254"/>
      <c r="AF12" s="400"/>
      <c r="AG12" s="395"/>
      <c r="AH12" s="395"/>
      <c r="AI12" s="395"/>
      <c r="AJ12" s="395"/>
      <c r="AK12" s="395"/>
      <c r="AL12" s="250"/>
      <c r="AM12" s="250"/>
      <c r="AN12" s="250"/>
      <c r="AO12" s="250"/>
      <c r="AP12" s="254"/>
      <c r="AQ12" s="254"/>
      <c r="AR12" s="400"/>
      <c r="AS12" s="389"/>
      <c r="AT12" s="389"/>
      <c r="AU12" s="389"/>
      <c r="AV12" s="389"/>
      <c r="AW12" s="389"/>
      <c r="AX12" s="254"/>
      <c r="AY12" s="248">
        <f t="shared" si="5"/>
        <v>0</v>
      </c>
      <c r="AZ12" s="244">
        <f t="shared" si="6"/>
        <v>0</v>
      </c>
      <c r="BA12" s="553">
        <f t="shared" si="7"/>
        <v>0</v>
      </c>
    </row>
    <row r="13" spans="1:54" s="4" customFormat="1" ht="15" customHeight="1" x14ac:dyDescent="0.5">
      <c r="A13" s="150"/>
      <c r="B13" s="459"/>
      <c r="C13" s="262"/>
      <c r="D13" s="373"/>
      <c r="E13" s="256"/>
      <c r="F13" s="552">
        <f t="shared" si="8"/>
        <v>0</v>
      </c>
      <c r="G13" s="256"/>
      <c r="H13" s="220">
        <f t="shared" si="9"/>
        <v>0</v>
      </c>
      <c r="I13" s="224"/>
      <c r="J13" s="435">
        <f t="shared" si="10"/>
        <v>0</v>
      </c>
      <c r="K13" s="249">
        <v>0</v>
      </c>
      <c r="L13" s="225"/>
      <c r="M13" s="249"/>
      <c r="N13" s="223"/>
      <c r="O13" s="223"/>
      <c r="P13" s="223"/>
      <c r="Q13" s="223"/>
      <c r="R13" s="253"/>
      <c r="S13" s="250"/>
      <c r="T13" s="250"/>
      <c r="U13" s="250"/>
      <c r="V13" s="250"/>
      <c r="W13" s="250"/>
      <c r="X13" s="250"/>
      <c r="Y13" s="250"/>
      <c r="Z13" s="250"/>
      <c r="AA13" s="250"/>
      <c r="AB13" s="250"/>
      <c r="AC13" s="250"/>
      <c r="AD13" s="254"/>
      <c r="AE13" s="254"/>
      <c r="AF13" s="400"/>
      <c r="AG13" s="395"/>
      <c r="AH13" s="395"/>
      <c r="AI13" s="395"/>
      <c r="AJ13" s="395"/>
      <c r="AK13" s="395"/>
      <c r="AL13" s="250"/>
      <c r="AM13" s="250"/>
      <c r="AN13" s="250"/>
      <c r="AO13" s="250"/>
      <c r="AP13" s="254"/>
      <c r="AQ13" s="254"/>
      <c r="AR13" s="400"/>
      <c r="AS13" s="389"/>
      <c r="AT13" s="389"/>
      <c r="AU13" s="389"/>
      <c r="AV13" s="389"/>
      <c r="AW13" s="389"/>
      <c r="AX13" s="254"/>
      <c r="AY13" s="248">
        <f t="shared" si="5"/>
        <v>0</v>
      </c>
      <c r="AZ13" s="244">
        <f t="shared" si="6"/>
        <v>0</v>
      </c>
      <c r="BA13" s="553">
        <f t="shared" si="7"/>
        <v>0</v>
      </c>
    </row>
    <row r="14" spans="1:54" s="4" customFormat="1" ht="15" customHeight="1" x14ac:dyDescent="0.5">
      <c r="A14" s="150"/>
      <c r="B14" s="459"/>
      <c r="C14" s="262"/>
      <c r="D14" s="373"/>
      <c r="E14" s="256"/>
      <c r="F14" s="552">
        <f t="shared" si="8"/>
        <v>0</v>
      </c>
      <c r="G14" s="256"/>
      <c r="H14" s="220">
        <f t="shared" si="9"/>
        <v>0</v>
      </c>
      <c r="I14" s="224"/>
      <c r="J14" s="435">
        <f t="shared" si="10"/>
        <v>0</v>
      </c>
      <c r="K14" s="249">
        <v>0</v>
      </c>
      <c r="L14" s="225"/>
      <c r="M14" s="249"/>
      <c r="N14" s="223"/>
      <c r="O14" s="223"/>
      <c r="P14" s="223"/>
      <c r="Q14" s="223"/>
      <c r="R14" s="253"/>
      <c r="S14" s="250"/>
      <c r="T14" s="250"/>
      <c r="U14" s="250"/>
      <c r="V14" s="250"/>
      <c r="W14" s="250"/>
      <c r="X14" s="250"/>
      <c r="Y14" s="250"/>
      <c r="Z14" s="250"/>
      <c r="AA14" s="250"/>
      <c r="AB14" s="250"/>
      <c r="AC14" s="250"/>
      <c r="AD14" s="254"/>
      <c r="AE14" s="254"/>
      <c r="AF14" s="400"/>
      <c r="AG14" s="395"/>
      <c r="AH14" s="395"/>
      <c r="AI14" s="395"/>
      <c r="AJ14" s="395"/>
      <c r="AK14" s="395"/>
      <c r="AL14" s="250"/>
      <c r="AM14" s="250"/>
      <c r="AN14" s="250"/>
      <c r="AO14" s="250"/>
      <c r="AP14" s="254"/>
      <c r="AQ14" s="254"/>
      <c r="AR14" s="400"/>
      <c r="AS14" s="389"/>
      <c r="AT14" s="389"/>
      <c r="AU14" s="389"/>
      <c r="AV14" s="389"/>
      <c r="AW14" s="389"/>
      <c r="AX14" s="254"/>
      <c r="AY14" s="248">
        <f t="shared" si="5"/>
        <v>0</v>
      </c>
      <c r="AZ14" s="244">
        <f t="shared" si="6"/>
        <v>0</v>
      </c>
      <c r="BA14" s="553">
        <f t="shared" si="7"/>
        <v>0</v>
      </c>
    </row>
    <row r="15" spans="1:54" s="4" customFormat="1" ht="15" customHeight="1" x14ac:dyDescent="0.5">
      <c r="A15" s="150"/>
      <c r="B15" s="459"/>
      <c r="C15" s="262"/>
      <c r="D15" s="373"/>
      <c r="E15" s="256"/>
      <c r="F15" s="552">
        <f t="shared" si="8"/>
        <v>0</v>
      </c>
      <c r="G15" s="256"/>
      <c r="H15" s="220">
        <f t="shared" si="9"/>
        <v>0</v>
      </c>
      <c r="I15" s="224"/>
      <c r="J15" s="435">
        <f t="shared" si="10"/>
        <v>0</v>
      </c>
      <c r="K15" s="249">
        <v>0</v>
      </c>
      <c r="L15" s="225"/>
      <c r="M15" s="249"/>
      <c r="N15" s="223"/>
      <c r="O15" s="223"/>
      <c r="P15" s="223"/>
      <c r="Q15" s="223"/>
      <c r="R15" s="253"/>
      <c r="S15" s="250"/>
      <c r="T15" s="250"/>
      <c r="U15" s="250"/>
      <c r="V15" s="250"/>
      <c r="W15" s="250"/>
      <c r="X15" s="250"/>
      <c r="Y15" s="250"/>
      <c r="Z15" s="250"/>
      <c r="AA15" s="250"/>
      <c r="AB15" s="250"/>
      <c r="AC15" s="250"/>
      <c r="AD15" s="254"/>
      <c r="AE15" s="254"/>
      <c r="AF15" s="400"/>
      <c r="AG15" s="395"/>
      <c r="AH15" s="395"/>
      <c r="AI15" s="395"/>
      <c r="AJ15" s="395"/>
      <c r="AK15" s="395"/>
      <c r="AL15" s="250"/>
      <c r="AM15" s="250"/>
      <c r="AN15" s="250"/>
      <c r="AO15" s="250"/>
      <c r="AP15" s="254"/>
      <c r="AQ15" s="254"/>
      <c r="AR15" s="400"/>
      <c r="AS15" s="389"/>
      <c r="AT15" s="389"/>
      <c r="AU15" s="389"/>
      <c r="AV15" s="389"/>
      <c r="AW15" s="389"/>
      <c r="AX15" s="254"/>
      <c r="AY15" s="248">
        <f t="shared" si="5"/>
        <v>0</v>
      </c>
      <c r="AZ15" s="244">
        <f t="shared" si="6"/>
        <v>0</v>
      </c>
      <c r="BA15" s="553">
        <f t="shared" si="7"/>
        <v>0</v>
      </c>
    </row>
    <row r="16" spans="1:54" s="4" customFormat="1" ht="15" hidden="1" customHeight="1" x14ac:dyDescent="0.5">
      <c r="A16" s="150"/>
      <c r="B16" s="459"/>
      <c r="C16" s="451"/>
      <c r="D16" s="451"/>
      <c r="E16" s="256"/>
      <c r="F16" s="552">
        <f t="shared" si="8"/>
        <v>0</v>
      </c>
      <c r="G16" s="256"/>
      <c r="H16" s="220">
        <f t="shared" si="9"/>
        <v>0</v>
      </c>
      <c r="I16" s="224"/>
      <c r="J16" s="435">
        <f t="shared" si="10"/>
        <v>0</v>
      </c>
      <c r="K16" s="249">
        <v>0</v>
      </c>
      <c r="L16" s="225"/>
      <c r="M16" s="249"/>
      <c r="N16" s="223"/>
      <c r="O16" s="223"/>
      <c r="P16" s="223"/>
      <c r="Q16" s="223"/>
      <c r="R16" s="253"/>
      <c r="S16" s="250"/>
      <c r="T16" s="250"/>
      <c r="U16" s="250"/>
      <c r="V16" s="250"/>
      <c r="W16" s="250"/>
      <c r="X16" s="250"/>
      <c r="Y16" s="250"/>
      <c r="Z16" s="250"/>
      <c r="AA16" s="250"/>
      <c r="AB16" s="250"/>
      <c r="AC16" s="250"/>
      <c r="AD16" s="254"/>
      <c r="AE16" s="254"/>
      <c r="AF16" s="400"/>
      <c r="AG16" s="395"/>
      <c r="AH16" s="395"/>
      <c r="AI16" s="395"/>
      <c r="AJ16" s="395"/>
      <c r="AK16" s="395"/>
      <c r="AL16" s="250"/>
      <c r="AM16" s="250"/>
      <c r="AN16" s="250"/>
      <c r="AO16" s="250"/>
      <c r="AP16" s="254"/>
      <c r="AQ16" s="254"/>
      <c r="AR16" s="400"/>
      <c r="AS16" s="389"/>
      <c r="AT16" s="389"/>
      <c r="AU16" s="389"/>
      <c r="AV16" s="389"/>
      <c r="AW16" s="389"/>
      <c r="AX16" s="254"/>
      <c r="AY16" s="248">
        <f t="shared" si="5"/>
        <v>0</v>
      </c>
      <c r="AZ16" s="244">
        <f t="shared" si="6"/>
        <v>0</v>
      </c>
      <c r="BA16" s="553">
        <f t="shared" si="7"/>
        <v>0</v>
      </c>
    </row>
    <row r="17" spans="1:53" s="4" customFormat="1" ht="15" hidden="1" customHeight="1" x14ac:dyDescent="0.5">
      <c r="A17" s="150"/>
      <c r="B17" s="459"/>
      <c r="C17" s="262"/>
      <c r="D17" s="373"/>
      <c r="E17" s="256"/>
      <c r="F17" s="552">
        <f t="shared" si="8"/>
        <v>0</v>
      </c>
      <c r="G17" s="256"/>
      <c r="H17" s="220">
        <f t="shared" si="9"/>
        <v>0</v>
      </c>
      <c r="I17" s="224"/>
      <c r="J17" s="435">
        <f t="shared" si="10"/>
        <v>0</v>
      </c>
      <c r="K17" s="249"/>
      <c r="L17" s="225"/>
      <c r="M17" s="249"/>
      <c r="N17" s="223"/>
      <c r="O17" s="223"/>
      <c r="P17" s="223"/>
      <c r="Q17" s="223"/>
      <c r="R17" s="253"/>
      <c r="S17" s="250"/>
      <c r="T17" s="250"/>
      <c r="U17" s="250"/>
      <c r="V17" s="250"/>
      <c r="W17" s="250"/>
      <c r="X17" s="250"/>
      <c r="Y17" s="250"/>
      <c r="Z17" s="250"/>
      <c r="AA17" s="250"/>
      <c r="AB17" s="250"/>
      <c r="AC17" s="250"/>
      <c r="AD17" s="254"/>
      <c r="AE17" s="254"/>
      <c r="AF17" s="400"/>
      <c r="AG17" s="395"/>
      <c r="AH17" s="395"/>
      <c r="AI17" s="395"/>
      <c r="AJ17" s="395"/>
      <c r="AK17" s="395"/>
      <c r="AL17" s="250"/>
      <c r="AM17" s="250"/>
      <c r="AN17" s="250"/>
      <c r="AO17" s="250"/>
      <c r="AP17" s="254"/>
      <c r="AQ17" s="254"/>
      <c r="AR17" s="400"/>
      <c r="AS17" s="389"/>
      <c r="AT17" s="389"/>
      <c r="AU17" s="389"/>
      <c r="AV17" s="389"/>
      <c r="AW17" s="389"/>
      <c r="AX17" s="254"/>
      <c r="AY17" s="248">
        <f t="shared" si="5"/>
        <v>0</v>
      </c>
      <c r="AZ17" s="244">
        <f t="shared" si="6"/>
        <v>0</v>
      </c>
      <c r="BA17" s="553">
        <f t="shared" si="7"/>
        <v>0</v>
      </c>
    </row>
    <row r="18" spans="1:53" s="4" customFormat="1" ht="15" hidden="1" customHeight="1" x14ac:dyDescent="0.5">
      <c r="A18" s="150"/>
      <c r="B18" s="459"/>
      <c r="C18" s="262"/>
      <c r="D18" s="373"/>
      <c r="E18" s="256"/>
      <c r="F18" s="552">
        <f t="shared" si="8"/>
        <v>0</v>
      </c>
      <c r="G18" s="256"/>
      <c r="H18" s="220">
        <f t="shared" si="9"/>
        <v>0</v>
      </c>
      <c r="I18" s="224"/>
      <c r="J18" s="435">
        <f t="shared" si="10"/>
        <v>0</v>
      </c>
      <c r="K18" s="256"/>
      <c r="L18" s="225"/>
      <c r="M18" s="256"/>
      <c r="N18" s="223"/>
      <c r="O18" s="223"/>
      <c r="P18" s="223"/>
      <c r="Q18" s="223"/>
      <c r="R18" s="253"/>
      <c r="S18" s="250"/>
      <c r="T18" s="250"/>
      <c r="U18" s="250"/>
      <c r="V18" s="250"/>
      <c r="W18" s="250"/>
      <c r="X18" s="250"/>
      <c r="Y18" s="250"/>
      <c r="Z18" s="250"/>
      <c r="AA18" s="250"/>
      <c r="AB18" s="250"/>
      <c r="AC18" s="250"/>
      <c r="AD18" s="254"/>
      <c r="AE18" s="254"/>
      <c r="AF18" s="400"/>
      <c r="AG18" s="395"/>
      <c r="AH18" s="395"/>
      <c r="AI18" s="395"/>
      <c r="AJ18" s="395"/>
      <c r="AK18" s="395"/>
      <c r="AL18" s="250"/>
      <c r="AM18" s="250"/>
      <c r="AN18" s="250"/>
      <c r="AO18" s="250"/>
      <c r="AP18" s="254"/>
      <c r="AQ18" s="254"/>
      <c r="AR18" s="400"/>
      <c r="AS18" s="389"/>
      <c r="AT18" s="389"/>
      <c r="AU18" s="389"/>
      <c r="AV18" s="389"/>
      <c r="AW18" s="389"/>
      <c r="AX18" s="254"/>
      <c r="AY18" s="248">
        <f t="shared" si="5"/>
        <v>0</v>
      </c>
      <c r="AZ18" s="244">
        <f t="shared" si="6"/>
        <v>0</v>
      </c>
      <c r="BA18" s="553">
        <f t="shared" si="7"/>
        <v>0</v>
      </c>
    </row>
    <row r="19" spans="1:53" s="4" customFormat="1" ht="15" hidden="1" customHeight="1" x14ac:dyDescent="0.5">
      <c r="A19" s="150"/>
      <c r="B19" s="459"/>
      <c r="C19" s="262"/>
      <c r="D19" s="373"/>
      <c r="E19" s="256"/>
      <c r="F19" s="552">
        <f t="shared" si="8"/>
        <v>0</v>
      </c>
      <c r="G19" s="256"/>
      <c r="H19" s="220">
        <f t="shared" si="9"/>
        <v>0</v>
      </c>
      <c r="I19" s="224"/>
      <c r="J19" s="435">
        <f t="shared" si="10"/>
        <v>0</v>
      </c>
      <c r="K19" s="256"/>
      <c r="L19" s="225"/>
      <c r="M19" s="256"/>
      <c r="N19" s="223"/>
      <c r="O19" s="223"/>
      <c r="P19" s="223"/>
      <c r="Q19" s="223"/>
      <c r="R19" s="253"/>
      <c r="S19" s="250"/>
      <c r="T19" s="250"/>
      <c r="U19" s="250"/>
      <c r="V19" s="250"/>
      <c r="W19" s="250"/>
      <c r="X19" s="250"/>
      <c r="Y19" s="250"/>
      <c r="Z19" s="250"/>
      <c r="AA19" s="250"/>
      <c r="AB19" s="250"/>
      <c r="AC19" s="250"/>
      <c r="AD19" s="254"/>
      <c r="AE19" s="254"/>
      <c r="AF19" s="400"/>
      <c r="AG19" s="395"/>
      <c r="AH19" s="395"/>
      <c r="AI19" s="395"/>
      <c r="AJ19" s="395"/>
      <c r="AK19" s="395"/>
      <c r="AL19" s="250"/>
      <c r="AM19" s="250"/>
      <c r="AN19" s="250"/>
      <c r="AO19" s="250"/>
      <c r="AP19" s="254"/>
      <c r="AQ19" s="254"/>
      <c r="AR19" s="400"/>
      <c r="AS19" s="389"/>
      <c r="AT19" s="389"/>
      <c r="AU19" s="389"/>
      <c r="AV19" s="389"/>
      <c r="AW19" s="389"/>
      <c r="AX19" s="254"/>
      <c r="AY19" s="248">
        <f t="shared" si="5"/>
        <v>0</v>
      </c>
      <c r="AZ19" s="244">
        <f t="shared" si="6"/>
        <v>0</v>
      </c>
      <c r="BA19" s="553">
        <f t="shared" si="7"/>
        <v>0</v>
      </c>
    </row>
    <row r="20" spans="1:53" s="4" customFormat="1" ht="15" hidden="1" customHeight="1" x14ac:dyDescent="0.5">
      <c r="A20" s="150"/>
      <c r="B20" s="459"/>
      <c r="C20" s="262"/>
      <c r="D20" s="373"/>
      <c r="E20" s="256"/>
      <c r="F20" s="552">
        <f t="shared" si="8"/>
        <v>0</v>
      </c>
      <c r="G20" s="256"/>
      <c r="H20" s="220">
        <f t="shared" si="9"/>
        <v>0</v>
      </c>
      <c r="I20" s="224"/>
      <c r="J20" s="435">
        <f t="shared" si="10"/>
        <v>0</v>
      </c>
      <c r="K20" s="256"/>
      <c r="L20" s="225"/>
      <c r="M20" s="256"/>
      <c r="N20" s="223"/>
      <c r="O20" s="223"/>
      <c r="P20" s="223"/>
      <c r="Q20" s="223"/>
      <c r="R20" s="253"/>
      <c r="S20" s="250"/>
      <c r="T20" s="250"/>
      <c r="U20" s="250"/>
      <c r="V20" s="250"/>
      <c r="W20" s="250"/>
      <c r="X20" s="250"/>
      <c r="Y20" s="250"/>
      <c r="Z20" s="250"/>
      <c r="AA20" s="250"/>
      <c r="AB20" s="250"/>
      <c r="AC20" s="250"/>
      <c r="AD20" s="254"/>
      <c r="AE20" s="254"/>
      <c r="AF20" s="400"/>
      <c r="AG20" s="395"/>
      <c r="AH20" s="395"/>
      <c r="AI20" s="395"/>
      <c r="AJ20" s="395"/>
      <c r="AK20" s="395"/>
      <c r="AL20" s="250"/>
      <c r="AM20" s="250"/>
      <c r="AN20" s="250"/>
      <c r="AO20" s="250"/>
      <c r="AP20" s="254"/>
      <c r="AQ20" s="254"/>
      <c r="AR20" s="400"/>
      <c r="AS20" s="389"/>
      <c r="AT20" s="389"/>
      <c r="AU20" s="389"/>
      <c r="AV20" s="389"/>
      <c r="AW20" s="389"/>
      <c r="AX20" s="254"/>
      <c r="AY20" s="248">
        <f t="shared" si="5"/>
        <v>0</v>
      </c>
      <c r="AZ20" s="244">
        <f t="shared" si="6"/>
        <v>0</v>
      </c>
      <c r="BA20" s="553">
        <f t="shared" si="7"/>
        <v>0</v>
      </c>
    </row>
    <row r="21" spans="1:53" s="4" customFormat="1" ht="15" hidden="1" customHeight="1" x14ac:dyDescent="0.5">
      <c r="A21" s="150"/>
      <c r="B21" s="459"/>
      <c r="C21" s="262"/>
      <c r="D21" s="373"/>
      <c r="E21" s="256"/>
      <c r="F21" s="552">
        <f t="shared" si="8"/>
        <v>0</v>
      </c>
      <c r="G21" s="256"/>
      <c r="H21" s="220">
        <f t="shared" si="9"/>
        <v>0</v>
      </c>
      <c r="I21" s="224"/>
      <c r="J21" s="435">
        <f t="shared" si="10"/>
        <v>0</v>
      </c>
      <c r="K21" s="256"/>
      <c r="L21" s="225"/>
      <c r="M21" s="256"/>
      <c r="N21" s="223"/>
      <c r="O21" s="223"/>
      <c r="P21" s="223"/>
      <c r="Q21" s="223"/>
      <c r="R21" s="253"/>
      <c r="S21" s="250"/>
      <c r="T21" s="250"/>
      <c r="U21" s="250"/>
      <c r="V21" s="250"/>
      <c r="W21" s="250"/>
      <c r="X21" s="250"/>
      <c r="Y21" s="250"/>
      <c r="Z21" s="250"/>
      <c r="AA21" s="250"/>
      <c r="AB21" s="250"/>
      <c r="AC21" s="250"/>
      <c r="AD21" s="254"/>
      <c r="AE21" s="254"/>
      <c r="AF21" s="400"/>
      <c r="AG21" s="395"/>
      <c r="AH21" s="395"/>
      <c r="AI21" s="395"/>
      <c r="AJ21" s="395"/>
      <c r="AK21" s="395"/>
      <c r="AL21" s="250"/>
      <c r="AM21" s="250"/>
      <c r="AN21" s="250"/>
      <c r="AO21" s="250"/>
      <c r="AP21" s="254"/>
      <c r="AQ21" s="254"/>
      <c r="AR21" s="400"/>
      <c r="AS21" s="389"/>
      <c r="AT21" s="389"/>
      <c r="AU21" s="389"/>
      <c r="AV21" s="389"/>
      <c r="AW21" s="389"/>
      <c r="AX21" s="254"/>
      <c r="AY21" s="248">
        <f t="shared" si="5"/>
        <v>0</v>
      </c>
      <c r="AZ21" s="244">
        <f t="shared" si="6"/>
        <v>0</v>
      </c>
      <c r="BA21" s="553">
        <f t="shared" si="7"/>
        <v>0</v>
      </c>
    </row>
    <row r="22" spans="1:53" s="4" customFormat="1" ht="15" hidden="1" customHeight="1" x14ac:dyDescent="0.5">
      <c r="A22" s="150"/>
      <c r="B22" s="459"/>
      <c r="C22" s="262"/>
      <c r="D22" s="373"/>
      <c r="E22" s="256"/>
      <c r="F22" s="552">
        <f t="shared" si="8"/>
        <v>0</v>
      </c>
      <c r="G22" s="256"/>
      <c r="H22" s="220">
        <f t="shared" si="9"/>
        <v>0</v>
      </c>
      <c r="I22" s="224"/>
      <c r="J22" s="435">
        <f t="shared" si="10"/>
        <v>0</v>
      </c>
      <c r="K22" s="256"/>
      <c r="L22" s="225"/>
      <c r="M22" s="256"/>
      <c r="N22" s="223"/>
      <c r="O22" s="223"/>
      <c r="P22" s="223"/>
      <c r="Q22" s="223"/>
      <c r="R22" s="253"/>
      <c r="S22" s="250"/>
      <c r="T22" s="250"/>
      <c r="U22" s="250"/>
      <c r="V22" s="250"/>
      <c r="W22" s="250"/>
      <c r="X22" s="250"/>
      <c r="Y22" s="250"/>
      <c r="Z22" s="250"/>
      <c r="AA22" s="250"/>
      <c r="AB22" s="250"/>
      <c r="AC22" s="250"/>
      <c r="AD22" s="254"/>
      <c r="AE22" s="254"/>
      <c r="AF22" s="400"/>
      <c r="AG22" s="395"/>
      <c r="AH22" s="395"/>
      <c r="AI22" s="395"/>
      <c r="AJ22" s="395"/>
      <c r="AK22" s="395"/>
      <c r="AL22" s="250"/>
      <c r="AM22" s="250"/>
      <c r="AN22" s="250"/>
      <c r="AO22" s="250"/>
      <c r="AP22" s="254"/>
      <c r="AQ22" s="254"/>
      <c r="AR22" s="400"/>
      <c r="AS22" s="389"/>
      <c r="AT22" s="389"/>
      <c r="AU22" s="389"/>
      <c r="AV22" s="389"/>
      <c r="AW22" s="389"/>
      <c r="AX22" s="254"/>
      <c r="AY22" s="248">
        <f t="shared" si="5"/>
        <v>0</v>
      </c>
      <c r="AZ22" s="244">
        <f t="shared" si="6"/>
        <v>0</v>
      </c>
      <c r="BA22" s="553">
        <f t="shared" si="7"/>
        <v>0</v>
      </c>
    </row>
    <row r="23" spans="1:53" s="4" customFormat="1" ht="15" customHeight="1" x14ac:dyDescent="0.5">
      <c r="A23" s="150"/>
      <c r="B23" s="459"/>
      <c r="C23" s="262"/>
      <c r="D23" s="373"/>
      <c r="E23" s="256"/>
      <c r="F23" s="552">
        <f t="shared" si="8"/>
        <v>0</v>
      </c>
      <c r="G23" s="256"/>
      <c r="H23" s="220">
        <f t="shared" si="9"/>
        <v>0</v>
      </c>
      <c r="I23" s="224"/>
      <c r="J23" s="435">
        <f t="shared" si="10"/>
        <v>0</v>
      </c>
      <c r="K23" s="249">
        <v>0</v>
      </c>
      <c r="L23" s="225"/>
      <c r="M23" s="256"/>
      <c r="N23" s="223"/>
      <c r="O23" s="223"/>
      <c r="P23" s="223"/>
      <c r="Q23" s="223"/>
      <c r="R23" s="253"/>
      <c r="S23" s="250"/>
      <c r="T23" s="250"/>
      <c r="U23" s="250"/>
      <c r="V23" s="250"/>
      <c r="W23" s="250"/>
      <c r="X23" s="250"/>
      <c r="Y23" s="250"/>
      <c r="Z23" s="250"/>
      <c r="AA23" s="250"/>
      <c r="AB23" s="250"/>
      <c r="AC23" s="250"/>
      <c r="AD23" s="254"/>
      <c r="AE23" s="254"/>
      <c r="AF23" s="400"/>
      <c r="AG23" s="395"/>
      <c r="AH23" s="395"/>
      <c r="AI23" s="395"/>
      <c r="AJ23" s="395"/>
      <c r="AK23" s="395"/>
      <c r="AL23" s="250"/>
      <c r="AM23" s="250"/>
      <c r="AN23" s="250"/>
      <c r="AO23" s="250"/>
      <c r="AP23" s="254"/>
      <c r="AQ23" s="254"/>
      <c r="AR23" s="400"/>
      <c r="AS23" s="389"/>
      <c r="AT23" s="389"/>
      <c r="AU23" s="389"/>
      <c r="AV23" s="389"/>
      <c r="AW23" s="389"/>
      <c r="AX23" s="254"/>
      <c r="AY23" s="248">
        <f t="shared" si="5"/>
        <v>0</v>
      </c>
      <c r="AZ23" s="244">
        <f t="shared" si="6"/>
        <v>0</v>
      </c>
      <c r="BA23" s="553">
        <f t="shared" si="7"/>
        <v>0</v>
      </c>
    </row>
    <row r="24" spans="1:53" s="4" customFormat="1" ht="15" customHeight="1" x14ac:dyDescent="0.5">
      <c r="A24" s="150"/>
      <c r="B24" s="459" t="str">
        <f>B8</f>
        <v>ZK114.K299.C042</v>
      </c>
      <c r="C24" s="262"/>
      <c r="D24" s="373"/>
      <c r="E24" s="256"/>
      <c r="F24" s="552">
        <f t="shared" si="8"/>
        <v>0</v>
      </c>
      <c r="G24" s="256"/>
      <c r="H24" s="220">
        <f t="shared" si="9"/>
        <v>0</v>
      </c>
      <c r="I24" s="224"/>
      <c r="J24" s="435">
        <f t="shared" si="10"/>
        <v>0</v>
      </c>
      <c r="K24" s="249">
        <v>0</v>
      </c>
      <c r="L24" s="225"/>
      <c r="M24" s="256"/>
      <c r="N24" s="223"/>
      <c r="O24" s="223"/>
      <c r="P24" s="223"/>
      <c r="Q24" s="223"/>
      <c r="R24" s="253"/>
      <c r="S24" s="250"/>
      <c r="T24" s="250"/>
      <c r="U24" s="250"/>
      <c r="V24" s="250"/>
      <c r="W24" s="250"/>
      <c r="X24" s="250"/>
      <c r="Y24" s="250"/>
      <c r="Z24" s="250"/>
      <c r="AA24" s="250"/>
      <c r="AB24" s="250"/>
      <c r="AC24" s="250"/>
      <c r="AD24" s="254"/>
      <c r="AE24" s="254"/>
      <c r="AF24" s="400"/>
      <c r="AG24" s="395"/>
      <c r="AH24" s="395"/>
      <c r="AI24" s="395"/>
      <c r="AJ24" s="395"/>
      <c r="AK24" s="395"/>
      <c r="AL24" s="250"/>
      <c r="AM24" s="250"/>
      <c r="AN24" s="250"/>
      <c r="AO24" s="250"/>
      <c r="AP24" s="254"/>
      <c r="AQ24" s="254"/>
      <c r="AR24" s="400"/>
      <c r="AS24" s="389"/>
      <c r="AT24" s="389"/>
      <c r="AU24" s="389"/>
      <c r="AV24" s="389"/>
      <c r="AW24" s="389"/>
      <c r="AX24" s="254"/>
      <c r="AY24" s="248">
        <f t="shared" si="5"/>
        <v>0</v>
      </c>
      <c r="AZ24" s="244">
        <f t="shared" si="6"/>
        <v>0</v>
      </c>
      <c r="BA24" s="553">
        <f t="shared" si="7"/>
        <v>0</v>
      </c>
    </row>
    <row r="25" spans="1:53" s="4" customFormat="1" ht="15" customHeight="1" thickBot="1" x14ac:dyDescent="0.6">
      <c r="A25" s="170"/>
      <c r="B25" s="460"/>
      <c r="C25" s="280" t="s">
        <v>301</v>
      </c>
      <c r="D25" s="280"/>
      <c r="E25" s="277"/>
      <c r="F25" s="552">
        <f t="shared" si="8"/>
        <v>0</v>
      </c>
      <c r="G25" s="277"/>
      <c r="H25" s="226">
        <f t="shared" si="9"/>
        <v>0</v>
      </c>
      <c r="I25" s="227"/>
      <c r="J25" s="436">
        <f t="shared" si="10"/>
        <v>0</v>
      </c>
      <c r="K25" s="277">
        <v>0</v>
      </c>
      <c r="L25" s="228"/>
      <c r="M25" s="277"/>
      <c r="N25" s="568">
        <f>+IFERROR(VLOOKUP(B24,Sheet1!B:D,2,FALSE),0)</f>
        <v>0</v>
      </c>
      <c r="O25" s="611">
        <f>+IFERROR(VLOOKUP(B24,Sheet1!B:D,3,FALSE),0)</f>
        <v>0</v>
      </c>
      <c r="P25" s="611">
        <f>+IFERROR(VLOOKUP(B24,Sheet1!B:E,4,FALSE),0)</f>
        <v>0</v>
      </c>
      <c r="Q25" s="611">
        <f>+IFERROR(VLOOKUP(B24,Sheet1!B:F,5,FALSE),0)</f>
        <v>0</v>
      </c>
      <c r="R25" s="396"/>
      <c r="S25" s="250"/>
      <c r="T25" s="250"/>
      <c r="U25" s="250"/>
      <c r="V25" s="250"/>
      <c r="W25" s="250"/>
      <c r="X25" s="250"/>
      <c r="Y25" s="250"/>
      <c r="Z25" s="250"/>
      <c r="AA25" s="250"/>
      <c r="AB25" s="250"/>
      <c r="AC25" s="250"/>
      <c r="AD25" s="254"/>
      <c r="AE25" s="254"/>
      <c r="AF25" s="400"/>
      <c r="AG25" s="396"/>
      <c r="AH25" s="396"/>
      <c r="AI25" s="396"/>
      <c r="AJ25" s="396"/>
      <c r="AK25" s="396"/>
      <c r="AL25" s="250"/>
      <c r="AM25" s="250"/>
      <c r="AN25" s="250"/>
      <c r="AO25" s="250"/>
      <c r="AP25" s="254"/>
      <c r="AQ25" s="254"/>
      <c r="AR25" s="400"/>
      <c r="AS25" s="390"/>
      <c r="AT25" s="390"/>
      <c r="AU25" s="390"/>
      <c r="AV25" s="390"/>
      <c r="AW25" s="390"/>
      <c r="AX25" s="254"/>
      <c r="AY25" s="248">
        <f t="shared" si="5"/>
        <v>0</v>
      </c>
      <c r="AZ25" s="244">
        <f t="shared" si="6"/>
        <v>0</v>
      </c>
      <c r="BA25" s="553">
        <f t="shared" si="7"/>
        <v>0</v>
      </c>
    </row>
    <row r="26" spans="1:53" s="4" customFormat="1" ht="15" customHeight="1" x14ac:dyDescent="0.5">
      <c r="A26" s="196" t="s">
        <v>239</v>
      </c>
      <c r="B26" s="458" t="str">
        <f>+LEFT($E$5,5)&amp;"."&amp;A26&amp;"."&amp;$E$3</f>
        <v>ZK114.K130.C042</v>
      </c>
      <c r="C26" s="343" t="s">
        <v>240</v>
      </c>
      <c r="D26" s="343"/>
      <c r="E26" s="229">
        <f t="shared" ref="E26:L26" si="11">SUM(E27:E31)</f>
        <v>0</v>
      </c>
      <c r="F26" s="433">
        <f t="shared" si="11"/>
        <v>0</v>
      </c>
      <c r="G26" s="229">
        <f t="shared" si="11"/>
        <v>0</v>
      </c>
      <c r="H26" s="229">
        <f t="shared" si="11"/>
        <v>0</v>
      </c>
      <c r="I26" s="203">
        <f t="shared" si="11"/>
        <v>0</v>
      </c>
      <c r="J26" s="432">
        <f t="shared" si="11"/>
        <v>0</v>
      </c>
      <c r="K26" s="229">
        <f t="shared" si="11"/>
        <v>0</v>
      </c>
      <c r="L26" s="219">
        <f t="shared" si="11"/>
        <v>0</v>
      </c>
      <c r="M26" s="219"/>
      <c r="N26" s="198">
        <f t="shared" ref="N26:S26" si="12">SUM(N27:N31)</f>
        <v>0</v>
      </c>
      <c r="O26" s="198">
        <f t="shared" si="12"/>
        <v>0</v>
      </c>
      <c r="P26" s="198">
        <f t="shared" si="12"/>
        <v>0</v>
      </c>
      <c r="Q26" s="198">
        <f t="shared" si="12"/>
        <v>0</v>
      </c>
      <c r="R26" s="265">
        <f t="shared" si="12"/>
        <v>0</v>
      </c>
      <c r="S26" s="269">
        <f t="shared" si="12"/>
        <v>0</v>
      </c>
      <c r="T26" s="269">
        <f t="shared" ref="T26:AF26" si="13">SUM(T27:T31)</f>
        <v>0</v>
      </c>
      <c r="U26" s="269">
        <f t="shared" si="13"/>
        <v>0</v>
      </c>
      <c r="V26" s="269">
        <f t="shared" si="13"/>
        <v>0</v>
      </c>
      <c r="W26" s="269">
        <f t="shared" si="13"/>
        <v>0</v>
      </c>
      <c r="X26" s="269">
        <f t="shared" si="13"/>
        <v>0</v>
      </c>
      <c r="Y26" s="269">
        <f t="shared" si="13"/>
        <v>0</v>
      </c>
      <c r="Z26" s="269">
        <f t="shared" si="13"/>
        <v>0</v>
      </c>
      <c r="AA26" s="269">
        <f t="shared" si="13"/>
        <v>0</v>
      </c>
      <c r="AB26" s="269">
        <f t="shared" si="13"/>
        <v>0</v>
      </c>
      <c r="AC26" s="269">
        <f t="shared" si="13"/>
        <v>0</v>
      </c>
      <c r="AD26" s="269">
        <f t="shared" si="13"/>
        <v>0</v>
      </c>
      <c r="AE26" s="269">
        <f t="shared" si="13"/>
        <v>0</v>
      </c>
      <c r="AF26" s="401">
        <f t="shared" si="13"/>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391">
        <f t="shared" ref="AP26" si="23">SUM(AP27:AP31)</f>
        <v>0</v>
      </c>
      <c r="AQ26" s="391">
        <f t="shared" ref="AQ26" si="24">SUM(AQ27:AQ31)</f>
        <v>0</v>
      </c>
      <c r="AR26" s="401">
        <f t="shared" ref="AR26" si="25">SUM(AR27:AR31)</f>
        <v>0</v>
      </c>
      <c r="AS26" s="391">
        <f t="shared" ref="AS26" si="26">SUM(AS27:AS31)</f>
        <v>0</v>
      </c>
      <c r="AT26" s="391">
        <f t="shared" ref="AT26" si="27">SUM(AT27:AT31)</f>
        <v>0</v>
      </c>
      <c r="AU26" s="391">
        <f t="shared" ref="AU26" si="28">SUM(AU27:AU31)</f>
        <v>0</v>
      </c>
      <c r="AV26" s="391">
        <f t="shared" ref="AV26" si="29">SUM(AV27:AV31)</f>
        <v>0</v>
      </c>
      <c r="AW26" s="391">
        <f t="shared" ref="AW26" si="30">SUM(AW27:AW31)</f>
        <v>0</v>
      </c>
      <c r="AX26" s="391">
        <f t="shared" ref="AX26" si="31">SUM(AX27:AX31)</f>
        <v>0</v>
      </c>
      <c r="AY26" s="441">
        <f t="shared" si="5"/>
        <v>0</v>
      </c>
      <c r="AZ26" s="442">
        <f t="shared" si="6"/>
        <v>0</v>
      </c>
      <c r="BA26" s="443">
        <f t="shared" si="7"/>
        <v>0</v>
      </c>
    </row>
    <row r="27" spans="1:53" s="4" customFormat="1" ht="15" customHeight="1" x14ac:dyDescent="0.5">
      <c r="A27" s="339"/>
      <c r="B27" s="468"/>
      <c r="C27" s="340"/>
      <c r="D27" s="340"/>
      <c r="E27" s="249"/>
      <c r="F27" s="552">
        <f t="shared" ref="F27:F64" si="32">-E27+G27</f>
        <v>0</v>
      </c>
      <c r="G27" s="249">
        <v>0</v>
      </c>
      <c r="H27" s="220">
        <f>SUM(N27:AX27)</f>
        <v>0</v>
      </c>
      <c r="I27" s="231"/>
      <c r="J27" s="435">
        <f t="shared" si="10"/>
        <v>0</v>
      </c>
      <c r="K27" s="249">
        <v>0</v>
      </c>
      <c r="L27" s="232"/>
      <c r="M27" s="249"/>
      <c r="N27" s="235"/>
      <c r="O27" s="220"/>
      <c r="P27" s="220"/>
      <c r="Q27" s="220"/>
      <c r="R27" s="362"/>
      <c r="S27" s="363"/>
      <c r="T27" s="363"/>
      <c r="U27" s="363"/>
      <c r="V27" s="363"/>
      <c r="W27" s="363"/>
      <c r="X27" s="363"/>
      <c r="Y27" s="363"/>
      <c r="Z27" s="363"/>
      <c r="AA27" s="363"/>
      <c r="AB27" s="363"/>
      <c r="AC27" s="363"/>
      <c r="AD27" s="363"/>
      <c r="AE27" s="363"/>
      <c r="AF27" s="402"/>
      <c r="AG27" s="392"/>
      <c r="AH27" s="392"/>
      <c r="AI27" s="392"/>
      <c r="AJ27" s="392"/>
      <c r="AK27" s="392"/>
      <c r="AL27" s="363"/>
      <c r="AM27" s="363"/>
      <c r="AN27" s="363"/>
      <c r="AO27" s="363"/>
      <c r="AP27" s="363"/>
      <c r="AQ27" s="363"/>
      <c r="AR27" s="402"/>
      <c r="AS27" s="392"/>
      <c r="AT27" s="392"/>
      <c r="AU27" s="392"/>
      <c r="AV27" s="392"/>
      <c r="AW27" s="392"/>
      <c r="AX27" s="363"/>
      <c r="AY27" s="248">
        <f t="shared" si="5"/>
        <v>0</v>
      </c>
      <c r="AZ27" s="244">
        <f t="shared" si="6"/>
        <v>0</v>
      </c>
      <c r="BA27" s="553">
        <f t="shared" si="7"/>
        <v>0</v>
      </c>
    </row>
    <row r="28" spans="1:53" s="4" customFormat="1" ht="15" customHeight="1" x14ac:dyDescent="0.5">
      <c r="A28" s="339"/>
      <c r="B28" s="468"/>
      <c r="C28" s="340"/>
      <c r="D28" s="346"/>
      <c r="E28" s="249"/>
      <c r="F28" s="552">
        <f t="shared" si="32"/>
        <v>0</v>
      </c>
      <c r="G28" s="249">
        <v>0</v>
      </c>
      <c r="H28" s="220">
        <f>SUM(N28:AX28)</f>
        <v>0</v>
      </c>
      <c r="I28" s="231"/>
      <c r="J28" s="435">
        <f t="shared" si="10"/>
        <v>0</v>
      </c>
      <c r="K28" s="249">
        <v>0</v>
      </c>
      <c r="L28" s="232"/>
      <c r="M28" s="249"/>
      <c r="N28" s="266"/>
      <c r="O28" s="266"/>
      <c r="P28" s="266"/>
      <c r="Q28" s="266"/>
      <c r="R28" s="362"/>
      <c r="S28" s="363"/>
      <c r="T28" s="363"/>
      <c r="U28" s="363"/>
      <c r="V28" s="363"/>
      <c r="W28" s="363"/>
      <c r="X28" s="363"/>
      <c r="Y28" s="363"/>
      <c r="Z28" s="363"/>
      <c r="AA28" s="363"/>
      <c r="AB28" s="363"/>
      <c r="AC28" s="363"/>
      <c r="AD28" s="363"/>
      <c r="AE28" s="363"/>
      <c r="AF28" s="402"/>
      <c r="AG28" s="392"/>
      <c r="AH28" s="392"/>
      <c r="AI28" s="392"/>
      <c r="AJ28" s="392"/>
      <c r="AK28" s="392"/>
      <c r="AL28" s="363"/>
      <c r="AM28" s="363"/>
      <c r="AN28" s="363"/>
      <c r="AO28" s="363"/>
      <c r="AP28" s="363"/>
      <c r="AQ28" s="363"/>
      <c r="AR28" s="402"/>
      <c r="AS28" s="392"/>
      <c r="AT28" s="392"/>
      <c r="AU28" s="392"/>
      <c r="AV28" s="392"/>
      <c r="AW28" s="392"/>
      <c r="AX28" s="363"/>
      <c r="AY28" s="248">
        <f t="shared" si="5"/>
        <v>0</v>
      </c>
      <c r="AZ28" s="244">
        <f t="shared" si="6"/>
        <v>0</v>
      </c>
      <c r="BA28" s="553">
        <f t="shared" si="7"/>
        <v>0</v>
      </c>
    </row>
    <row r="29" spans="1:53" s="4" customFormat="1" ht="15" customHeight="1" x14ac:dyDescent="0.5">
      <c r="A29" s="339"/>
      <c r="B29" s="468"/>
      <c r="C29" s="340"/>
      <c r="D29" s="346"/>
      <c r="E29" s="249"/>
      <c r="F29" s="552">
        <f t="shared" si="32"/>
        <v>0</v>
      </c>
      <c r="G29" s="249">
        <v>0</v>
      </c>
      <c r="H29" s="220">
        <f>SUM(N29:AX29)</f>
        <v>0</v>
      </c>
      <c r="I29" s="231"/>
      <c r="J29" s="435">
        <f t="shared" si="10"/>
        <v>0</v>
      </c>
      <c r="K29" s="249">
        <v>0</v>
      </c>
      <c r="L29" s="232"/>
      <c r="M29" s="249"/>
      <c r="N29" s="266"/>
      <c r="O29" s="266"/>
      <c r="P29" s="266"/>
      <c r="Q29" s="266"/>
      <c r="R29" s="362"/>
      <c r="S29" s="363"/>
      <c r="T29" s="363"/>
      <c r="U29" s="363"/>
      <c r="V29" s="363"/>
      <c r="W29" s="363"/>
      <c r="X29" s="363"/>
      <c r="Y29" s="363"/>
      <c r="Z29" s="363"/>
      <c r="AA29" s="363"/>
      <c r="AB29" s="363"/>
      <c r="AC29" s="363"/>
      <c r="AD29" s="363"/>
      <c r="AE29" s="363"/>
      <c r="AF29" s="402"/>
      <c r="AG29" s="392"/>
      <c r="AH29" s="392"/>
      <c r="AI29" s="392"/>
      <c r="AJ29" s="392"/>
      <c r="AK29" s="392"/>
      <c r="AL29" s="363"/>
      <c r="AM29" s="363"/>
      <c r="AN29" s="363"/>
      <c r="AO29" s="363"/>
      <c r="AP29" s="363"/>
      <c r="AQ29" s="363"/>
      <c r="AR29" s="402"/>
      <c r="AS29" s="392"/>
      <c r="AT29" s="392"/>
      <c r="AU29" s="392"/>
      <c r="AV29" s="392"/>
      <c r="AW29" s="392"/>
      <c r="AX29" s="363"/>
      <c r="AY29" s="248">
        <f t="shared" si="5"/>
        <v>0</v>
      </c>
      <c r="AZ29" s="244">
        <f t="shared" si="6"/>
        <v>0</v>
      </c>
      <c r="BA29" s="553">
        <f t="shared" si="7"/>
        <v>0</v>
      </c>
    </row>
    <row r="30" spans="1:53" s="4" customFormat="1" ht="15" customHeight="1" x14ac:dyDescent="0.5">
      <c r="A30" s="339"/>
      <c r="B30" s="468" t="str">
        <f>B26</f>
        <v>ZK114.K130.C042</v>
      </c>
      <c r="C30" s="340"/>
      <c r="D30" s="346"/>
      <c r="E30" s="249"/>
      <c r="F30" s="552">
        <f t="shared" si="32"/>
        <v>0</v>
      </c>
      <c r="G30" s="249">
        <v>0</v>
      </c>
      <c r="H30" s="220">
        <f>SUM(N30:AX30)</f>
        <v>0</v>
      </c>
      <c r="I30" s="231"/>
      <c r="J30" s="435">
        <f t="shared" si="10"/>
        <v>0</v>
      </c>
      <c r="K30" s="249">
        <v>0</v>
      </c>
      <c r="L30" s="232"/>
      <c r="M30" s="249"/>
      <c r="N30" s="266"/>
      <c r="O30" s="266"/>
      <c r="P30" s="266"/>
      <c r="Q30" s="266"/>
      <c r="R30" s="362"/>
      <c r="S30" s="363"/>
      <c r="T30" s="363"/>
      <c r="U30" s="363"/>
      <c r="V30" s="363"/>
      <c r="W30" s="363"/>
      <c r="X30" s="363"/>
      <c r="Y30" s="363"/>
      <c r="Z30" s="363"/>
      <c r="AA30" s="363"/>
      <c r="AB30" s="363"/>
      <c r="AC30" s="363"/>
      <c r="AD30" s="363"/>
      <c r="AE30" s="363"/>
      <c r="AF30" s="402"/>
      <c r="AG30" s="392"/>
      <c r="AH30" s="392"/>
      <c r="AI30" s="392"/>
      <c r="AJ30" s="392"/>
      <c r="AK30" s="392"/>
      <c r="AL30" s="363"/>
      <c r="AM30" s="363"/>
      <c r="AN30" s="363"/>
      <c r="AO30" s="363"/>
      <c r="AP30" s="363"/>
      <c r="AQ30" s="363"/>
      <c r="AR30" s="402"/>
      <c r="AS30" s="392"/>
      <c r="AT30" s="392"/>
      <c r="AU30" s="392"/>
      <c r="AV30" s="392"/>
      <c r="AW30" s="392"/>
      <c r="AX30" s="363"/>
      <c r="AY30" s="248">
        <f t="shared" si="5"/>
        <v>0</v>
      </c>
      <c r="AZ30" s="244">
        <f t="shared" si="6"/>
        <v>0</v>
      </c>
      <c r="BA30" s="553">
        <f t="shared" si="7"/>
        <v>0</v>
      </c>
    </row>
    <row r="31" spans="1:53" s="4" customFormat="1" ht="15" customHeight="1" thickBot="1" x14ac:dyDescent="0.55000000000000004">
      <c r="A31" s="170"/>
      <c r="B31" s="460"/>
      <c r="C31" s="274" t="s">
        <v>301</v>
      </c>
      <c r="D31" s="274"/>
      <c r="E31" s="277"/>
      <c r="F31" s="560">
        <f t="shared" si="32"/>
        <v>0</v>
      </c>
      <c r="G31" s="277">
        <v>0</v>
      </c>
      <c r="H31" s="226">
        <f>SUM(N31:AX31)</f>
        <v>0</v>
      </c>
      <c r="I31" s="227"/>
      <c r="J31" s="436">
        <f t="shared" si="10"/>
        <v>0</v>
      </c>
      <c r="K31" s="277">
        <v>0</v>
      </c>
      <c r="L31" s="228"/>
      <c r="M31" s="277"/>
      <c r="N31" s="568">
        <f>+IFERROR(VLOOKUP(B30,Sheet1!B:D,2,FALSE),0)</f>
        <v>0</v>
      </c>
      <c r="O31" s="611">
        <f>+IFERROR(VLOOKUP(B30,Sheet1!B:D,3,FALSE),0)</f>
        <v>0</v>
      </c>
      <c r="P31" s="611">
        <f>+IFERROR(VLOOKUP(B30,Sheet1!B:E,4,FALSE),0)</f>
        <v>0</v>
      </c>
      <c r="Q31" s="611">
        <f>+IFERROR(VLOOKUP(B30,Sheet1!B:F,5,FALSE),0)</f>
        <v>0</v>
      </c>
      <c r="R31" s="364"/>
      <c r="S31" s="365"/>
      <c r="T31" s="365"/>
      <c r="U31" s="365"/>
      <c r="V31" s="365"/>
      <c r="W31" s="365"/>
      <c r="X31" s="365"/>
      <c r="Y31" s="365"/>
      <c r="Z31" s="365"/>
      <c r="AA31" s="365"/>
      <c r="AB31" s="365"/>
      <c r="AC31" s="365"/>
      <c r="AD31" s="365"/>
      <c r="AE31" s="365"/>
      <c r="AF31" s="403"/>
      <c r="AG31" s="393"/>
      <c r="AH31" s="393"/>
      <c r="AI31" s="393"/>
      <c r="AJ31" s="393"/>
      <c r="AK31" s="393"/>
      <c r="AL31" s="365"/>
      <c r="AM31" s="365"/>
      <c r="AN31" s="365"/>
      <c r="AO31" s="365"/>
      <c r="AP31" s="365"/>
      <c r="AQ31" s="365"/>
      <c r="AR31" s="403"/>
      <c r="AS31" s="393"/>
      <c r="AT31" s="393"/>
      <c r="AU31" s="393"/>
      <c r="AV31" s="393"/>
      <c r="AW31" s="393"/>
      <c r="AX31" s="365"/>
      <c r="AY31" s="248">
        <f t="shared" si="5"/>
        <v>0</v>
      </c>
      <c r="AZ31" s="244">
        <f t="shared" si="6"/>
        <v>0</v>
      </c>
      <c r="BA31" s="553">
        <f t="shared" si="7"/>
        <v>0</v>
      </c>
    </row>
    <row r="32" spans="1:53" s="4" customFormat="1" ht="15" hidden="1" customHeight="1" x14ac:dyDescent="0.5">
      <c r="A32" s="557"/>
      <c r="B32" s="576"/>
      <c r="C32" s="573"/>
      <c r="D32" s="573"/>
      <c r="E32" s="431">
        <f t="shared" ref="E32:L32" si="33">SUM(E33:E34)</f>
        <v>0</v>
      </c>
      <c r="F32" s="574">
        <f t="shared" si="33"/>
        <v>0</v>
      </c>
      <c r="G32" s="431">
        <f t="shared" si="33"/>
        <v>0</v>
      </c>
      <c r="H32" s="431">
        <f t="shared" si="33"/>
        <v>0</v>
      </c>
      <c r="I32" s="550">
        <f t="shared" si="33"/>
        <v>0</v>
      </c>
      <c r="J32" s="549">
        <f t="shared" si="33"/>
        <v>0</v>
      </c>
      <c r="K32" s="550">
        <f t="shared" si="33"/>
        <v>0</v>
      </c>
      <c r="L32" s="551">
        <f t="shared" si="33"/>
        <v>0</v>
      </c>
      <c r="M32" s="551"/>
      <c r="N32" s="480">
        <f t="shared" ref="N32:S32" si="34">SUM(N33:N34)</f>
        <v>0</v>
      </c>
      <c r="O32" s="480">
        <f t="shared" si="34"/>
        <v>0</v>
      </c>
      <c r="P32" s="480">
        <f t="shared" si="34"/>
        <v>0</v>
      </c>
      <c r="Q32" s="480">
        <f t="shared" si="34"/>
        <v>0</v>
      </c>
      <c r="R32" s="481">
        <f t="shared" si="34"/>
        <v>0</v>
      </c>
      <c r="S32" s="482">
        <f t="shared" si="34"/>
        <v>0</v>
      </c>
      <c r="T32" s="482">
        <f t="shared" ref="T32:AX32" si="35">SUM(T33:T34)</f>
        <v>0</v>
      </c>
      <c r="U32" s="482">
        <f t="shared" si="35"/>
        <v>0</v>
      </c>
      <c r="V32" s="482">
        <f t="shared" si="35"/>
        <v>0</v>
      </c>
      <c r="W32" s="482">
        <f t="shared" si="35"/>
        <v>0</v>
      </c>
      <c r="X32" s="482">
        <f t="shared" si="35"/>
        <v>0</v>
      </c>
      <c r="Y32" s="482">
        <f t="shared" si="35"/>
        <v>0</v>
      </c>
      <c r="Z32" s="482">
        <f t="shared" si="35"/>
        <v>0</v>
      </c>
      <c r="AA32" s="482">
        <f t="shared" si="35"/>
        <v>0</v>
      </c>
      <c r="AB32" s="482">
        <f t="shared" si="35"/>
        <v>0</v>
      </c>
      <c r="AC32" s="482">
        <f t="shared" si="35"/>
        <v>0</v>
      </c>
      <c r="AD32" s="482">
        <f t="shared" si="35"/>
        <v>0</v>
      </c>
      <c r="AE32" s="482">
        <f t="shared" si="35"/>
        <v>0</v>
      </c>
      <c r="AF32" s="483">
        <f t="shared" si="35"/>
        <v>0</v>
      </c>
      <c r="AG32" s="482">
        <f t="shared" si="35"/>
        <v>0</v>
      </c>
      <c r="AH32" s="482">
        <f t="shared" si="35"/>
        <v>0</v>
      </c>
      <c r="AI32" s="482">
        <f t="shared" si="35"/>
        <v>0</v>
      </c>
      <c r="AJ32" s="482">
        <f t="shared" si="35"/>
        <v>0</v>
      </c>
      <c r="AK32" s="482">
        <f t="shared" si="35"/>
        <v>0</v>
      </c>
      <c r="AL32" s="482">
        <f t="shared" si="35"/>
        <v>0</v>
      </c>
      <c r="AM32" s="482">
        <f t="shared" si="35"/>
        <v>0</v>
      </c>
      <c r="AN32" s="482">
        <f t="shared" si="35"/>
        <v>0</v>
      </c>
      <c r="AO32" s="482">
        <f t="shared" si="35"/>
        <v>0</v>
      </c>
      <c r="AP32" s="482">
        <f t="shared" si="35"/>
        <v>0</v>
      </c>
      <c r="AQ32" s="482">
        <f t="shared" si="35"/>
        <v>0</v>
      </c>
      <c r="AR32" s="483">
        <f t="shared" ref="AR32" si="36">SUM(AR33:AR34)</f>
        <v>0</v>
      </c>
      <c r="AS32" s="482">
        <f t="shared" si="35"/>
        <v>0</v>
      </c>
      <c r="AT32" s="482">
        <f t="shared" si="35"/>
        <v>0</v>
      </c>
      <c r="AU32" s="482">
        <f t="shared" si="35"/>
        <v>0</v>
      </c>
      <c r="AV32" s="482">
        <f t="shared" si="35"/>
        <v>0</v>
      </c>
      <c r="AW32" s="482">
        <f t="shared" si="35"/>
        <v>0</v>
      </c>
      <c r="AX32" s="482">
        <f t="shared" si="35"/>
        <v>0</v>
      </c>
      <c r="AY32" s="248">
        <f t="shared" si="5"/>
        <v>0</v>
      </c>
      <c r="AZ32" s="244">
        <f t="shared" si="6"/>
        <v>0</v>
      </c>
      <c r="BA32" s="553">
        <f t="shared" si="7"/>
        <v>0</v>
      </c>
    </row>
    <row r="33" spans="1:53" s="4" customFormat="1" ht="15" hidden="1" customHeight="1" x14ac:dyDescent="0.5">
      <c r="A33" s="150"/>
      <c r="B33" s="459"/>
      <c r="C33" s="273"/>
      <c r="D33" s="273"/>
      <c r="E33" s="249"/>
      <c r="F33" s="552">
        <f t="shared" si="32"/>
        <v>0</v>
      </c>
      <c r="G33" s="249">
        <v>0</v>
      </c>
      <c r="H33" s="220">
        <f>SUM(N33:AX33)</f>
        <v>0</v>
      </c>
      <c r="I33" s="231"/>
      <c r="J33" s="435">
        <f t="shared" si="10"/>
        <v>0</v>
      </c>
      <c r="K33" s="249">
        <v>0</v>
      </c>
      <c r="L33" s="232"/>
      <c r="M33" s="249"/>
      <c r="N33" s="235">
        <f>+IFERROR(VLOOKUP(B32,Sheet1!B:D,2,FALSE),0)</f>
        <v>0</v>
      </c>
      <c r="O33" s="266"/>
      <c r="P33" s="266"/>
      <c r="Q33" s="266"/>
      <c r="R33" s="362"/>
      <c r="S33" s="363"/>
      <c r="T33" s="363"/>
      <c r="U33" s="363"/>
      <c r="V33" s="363"/>
      <c r="W33" s="363"/>
      <c r="X33" s="363"/>
      <c r="Y33" s="363"/>
      <c r="Z33" s="363"/>
      <c r="AA33" s="363"/>
      <c r="AB33" s="363"/>
      <c r="AC33" s="363"/>
      <c r="AD33" s="363"/>
      <c r="AE33" s="363"/>
      <c r="AF33" s="402"/>
      <c r="AG33" s="392"/>
      <c r="AH33" s="392"/>
      <c r="AI33" s="392"/>
      <c r="AJ33" s="392"/>
      <c r="AK33" s="392"/>
      <c r="AL33" s="363"/>
      <c r="AM33" s="363"/>
      <c r="AN33" s="363"/>
      <c r="AO33" s="363"/>
      <c r="AP33" s="363"/>
      <c r="AQ33" s="363"/>
      <c r="AR33" s="402"/>
      <c r="AS33" s="392"/>
      <c r="AT33" s="392"/>
      <c r="AU33" s="392"/>
      <c r="AV33" s="392"/>
      <c r="AW33" s="392"/>
      <c r="AX33" s="363"/>
      <c r="AY33" s="248">
        <f t="shared" si="5"/>
        <v>0</v>
      </c>
      <c r="AZ33" s="244">
        <f t="shared" si="6"/>
        <v>0</v>
      </c>
      <c r="BA33" s="553">
        <f t="shared" si="7"/>
        <v>0</v>
      </c>
    </row>
    <row r="34" spans="1:53" s="4" customFormat="1" ht="15" hidden="1" customHeight="1" thickBot="1" x14ac:dyDescent="0.55000000000000004">
      <c r="A34" s="170"/>
      <c r="B34" s="460"/>
      <c r="C34" s="274"/>
      <c r="D34" s="274"/>
      <c r="E34" s="277"/>
      <c r="F34" s="552">
        <f t="shared" si="32"/>
        <v>0</v>
      </c>
      <c r="G34" s="277">
        <v>0</v>
      </c>
      <c r="H34" s="226">
        <f>SUM(N34:AX34)</f>
        <v>0</v>
      </c>
      <c r="I34" s="227"/>
      <c r="J34" s="436">
        <f t="shared" si="10"/>
        <v>0</v>
      </c>
      <c r="K34" s="277">
        <v>0</v>
      </c>
      <c r="L34" s="228"/>
      <c r="M34" s="277"/>
      <c r="N34" s="267"/>
      <c r="O34" s="267"/>
      <c r="P34" s="267"/>
      <c r="Q34" s="267"/>
      <c r="R34" s="364"/>
      <c r="S34" s="365"/>
      <c r="T34" s="365"/>
      <c r="U34" s="365"/>
      <c r="V34" s="365"/>
      <c r="W34" s="365"/>
      <c r="X34" s="365"/>
      <c r="Y34" s="365"/>
      <c r="Z34" s="365"/>
      <c r="AA34" s="365"/>
      <c r="AB34" s="365"/>
      <c r="AC34" s="365"/>
      <c r="AD34" s="365"/>
      <c r="AE34" s="365"/>
      <c r="AF34" s="403"/>
      <c r="AG34" s="393"/>
      <c r="AH34" s="393"/>
      <c r="AI34" s="393"/>
      <c r="AJ34" s="393"/>
      <c r="AK34" s="393"/>
      <c r="AL34" s="365"/>
      <c r="AM34" s="365"/>
      <c r="AN34" s="365"/>
      <c r="AO34" s="365"/>
      <c r="AP34" s="365"/>
      <c r="AQ34" s="365"/>
      <c r="AR34" s="403"/>
      <c r="AS34" s="393"/>
      <c r="AT34" s="393"/>
      <c r="AU34" s="393"/>
      <c r="AV34" s="393"/>
      <c r="AW34" s="393"/>
      <c r="AX34" s="365"/>
      <c r="AY34" s="248">
        <f t="shared" si="5"/>
        <v>0</v>
      </c>
      <c r="AZ34" s="244">
        <f t="shared" si="6"/>
        <v>0</v>
      </c>
      <c r="BA34" s="553">
        <f t="shared" si="7"/>
        <v>0</v>
      </c>
    </row>
    <row r="35" spans="1:53" s="4" customFormat="1" ht="15" hidden="1" customHeight="1" x14ac:dyDescent="0.5">
      <c r="A35" s="554"/>
      <c r="B35" s="548"/>
      <c r="C35" s="450"/>
      <c r="D35" s="450"/>
      <c r="E35" s="431">
        <f t="shared" ref="E35:L35" si="37">SUM(E36:E37)</f>
        <v>0</v>
      </c>
      <c r="F35" s="574">
        <f>SUM(F36:F37)</f>
        <v>0</v>
      </c>
      <c r="G35" s="431">
        <f>SUM(G36:G37)</f>
        <v>0</v>
      </c>
      <c r="H35" s="431">
        <f t="shared" si="37"/>
        <v>0</v>
      </c>
      <c r="I35" s="550">
        <f t="shared" si="37"/>
        <v>0</v>
      </c>
      <c r="J35" s="549">
        <f t="shared" si="37"/>
        <v>0</v>
      </c>
      <c r="K35" s="550">
        <f t="shared" si="37"/>
        <v>0</v>
      </c>
      <c r="L35" s="551">
        <f t="shared" si="37"/>
        <v>0</v>
      </c>
      <c r="M35" s="551"/>
      <c r="N35" s="480">
        <f t="shared" ref="N35:S35" si="38">SUM(N36:N37)</f>
        <v>0</v>
      </c>
      <c r="O35" s="480">
        <f t="shared" si="38"/>
        <v>0</v>
      </c>
      <c r="P35" s="480">
        <f t="shared" si="38"/>
        <v>0</v>
      </c>
      <c r="Q35" s="480">
        <f t="shared" si="38"/>
        <v>0</v>
      </c>
      <c r="R35" s="481">
        <f t="shared" si="38"/>
        <v>0</v>
      </c>
      <c r="S35" s="482">
        <f t="shared" si="38"/>
        <v>0</v>
      </c>
      <c r="T35" s="482">
        <f t="shared" ref="T35:AQ35" si="39">SUM(T36:T37)</f>
        <v>0</v>
      </c>
      <c r="U35" s="482">
        <f t="shared" si="39"/>
        <v>0</v>
      </c>
      <c r="V35" s="482">
        <f t="shared" si="39"/>
        <v>0</v>
      </c>
      <c r="W35" s="482">
        <f t="shared" si="39"/>
        <v>0</v>
      </c>
      <c r="X35" s="482">
        <f t="shared" si="39"/>
        <v>0</v>
      </c>
      <c r="Y35" s="482">
        <f t="shared" si="39"/>
        <v>0</v>
      </c>
      <c r="Z35" s="482">
        <f t="shared" si="39"/>
        <v>0</v>
      </c>
      <c r="AA35" s="482">
        <f t="shared" si="39"/>
        <v>0</v>
      </c>
      <c r="AB35" s="482">
        <f t="shared" si="39"/>
        <v>0</v>
      </c>
      <c r="AC35" s="482">
        <f t="shared" si="39"/>
        <v>0</v>
      </c>
      <c r="AD35" s="482">
        <f t="shared" si="39"/>
        <v>0</v>
      </c>
      <c r="AE35" s="482">
        <f t="shared" si="39"/>
        <v>0</v>
      </c>
      <c r="AF35" s="483">
        <f t="shared" si="39"/>
        <v>0</v>
      </c>
      <c r="AG35" s="482">
        <f t="shared" si="39"/>
        <v>0</v>
      </c>
      <c r="AH35" s="482">
        <f t="shared" si="39"/>
        <v>0</v>
      </c>
      <c r="AI35" s="482">
        <f t="shared" si="39"/>
        <v>0</v>
      </c>
      <c r="AJ35" s="482">
        <f t="shared" si="39"/>
        <v>0</v>
      </c>
      <c r="AK35" s="482">
        <f t="shared" si="39"/>
        <v>0</v>
      </c>
      <c r="AL35" s="482">
        <f t="shared" si="39"/>
        <v>0</v>
      </c>
      <c r="AM35" s="482">
        <f t="shared" si="39"/>
        <v>0</v>
      </c>
      <c r="AN35" s="482">
        <f t="shared" si="39"/>
        <v>0</v>
      </c>
      <c r="AO35" s="482">
        <f t="shared" si="39"/>
        <v>0</v>
      </c>
      <c r="AP35" s="482">
        <f t="shared" si="39"/>
        <v>0</v>
      </c>
      <c r="AQ35" s="482">
        <f t="shared" si="39"/>
        <v>0</v>
      </c>
      <c r="AR35" s="483">
        <f t="shared" ref="AR35:AX35" si="40">SUM(AR36:AR37)</f>
        <v>0</v>
      </c>
      <c r="AS35" s="482">
        <f t="shared" si="40"/>
        <v>0</v>
      </c>
      <c r="AT35" s="482">
        <f t="shared" si="40"/>
        <v>0</v>
      </c>
      <c r="AU35" s="482">
        <f t="shared" si="40"/>
        <v>0</v>
      </c>
      <c r="AV35" s="482">
        <f t="shared" si="40"/>
        <v>0</v>
      </c>
      <c r="AW35" s="482">
        <f t="shared" si="40"/>
        <v>0</v>
      </c>
      <c r="AX35" s="482">
        <f t="shared" si="40"/>
        <v>0</v>
      </c>
      <c r="AY35" s="248">
        <f t="shared" si="5"/>
        <v>0</v>
      </c>
      <c r="AZ35" s="244">
        <f t="shared" si="6"/>
        <v>0</v>
      </c>
      <c r="BA35" s="553">
        <f t="shared" si="7"/>
        <v>0</v>
      </c>
    </row>
    <row r="36" spans="1:53" s="4" customFormat="1" ht="15" hidden="1" customHeight="1" x14ac:dyDescent="0.5">
      <c r="A36" s="150"/>
      <c r="B36" s="459"/>
      <c r="C36" s="273"/>
      <c r="D36" s="273"/>
      <c r="E36" s="249"/>
      <c r="F36" s="552">
        <f t="shared" si="32"/>
        <v>0</v>
      </c>
      <c r="G36" s="249">
        <v>0</v>
      </c>
      <c r="H36" s="220">
        <f>SUM(N36:AX36)</f>
        <v>0</v>
      </c>
      <c r="I36" s="231"/>
      <c r="J36" s="435">
        <f t="shared" si="10"/>
        <v>0</v>
      </c>
      <c r="K36" s="249">
        <v>0</v>
      </c>
      <c r="L36" s="232"/>
      <c r="M36" s="249"/>
      <c r="N36" s="235">
        <f>+IFERROR(VLOOKUP(B35,Sheet1!B:D,2,FALSE),0)</f>
        <v>0</v>
      </c>
      <c r="O36" s="266"/>
      <c r="P36" s="266"/>
      <c r="Q36" s="266"/>
      <c r="R36" s="362"/>
      <c r="S36" s="363"/>
      <c r="T36" s="363"/>
      <c r="U36" s="363"/>
      <c r="V36" s="363"/>
      <c r="W36" s="363"/>
      <c r="X36" s="363"/>
      <c r="Y36" s="363"/>
      <c r="Z36" s="363"/>
      <c r="AA36" s="363"/>
      <c r="AB36" s="363"/>
      <c r="AC36" s="363"/>
      <c r="AD36" s="363"/>
      <c r="AE36" s="363"/>
      <c r="AF36" s="402"/>
      <c r="AG36" s="392"/>
      <c r="AH36" s="392"/>
      <c r="AI36" s="392"/>
      <c r="AJ36" s="392"/>
      <c r="AK36" s="392"/>
      <c r="AL36" s="363"/>
      <c r="AM36" s="363"/>
      <c r="AN36" s="363"/>
      <c r="AO36" s="363"/>
      <c r="AP36" s="363"/>
      <c r="AQ36" s="363"/>
      <c r="AR36" s="402"/>
      <c r="AS36" s="392"/>
      <c r="AT36" s="392"/>
      <c r="AU36" s="392"/>
      <c r="AV36" s="392"/>
      <c r="AW36" s="392"/>
      <c r="AX36" s="363"/>
      <c r="AY36" s="248">
        <f t="shared" si="5"/>
        <v>0</v>
      </c>
      <c r="AZ36" s="244">
        <f t="shared" si="6"/>
        <v>0</v>
      </c>
      <c r="BA36" s="553">
        <f t="shared" si="7"/>
        <v>0</v>
      </c>
    </row>
    <row r="37" spans="1:53" s="4" customFormat="1" ht="15" hidden="1" customHeight="1" thickBot="1" x14ac:dyDescent="0.55000000000000004">
      <c r="A37" s="169"/>
      <c r="B37" s="461"/>
      <c r="C37" s="274"/>
      <c r="D37" s="274"/>
      <c r="E37" s="277"/>
      <c r="F37" s="552">
        <f t="shared" si="32"/>
        <v>0</v>
      </c>
      <c r="G37" s="277">
        <v>0</v>
      </c>
      <c r="H37" s="226">
        <f>SUM(N37:AX37)</f>
        <v>0</v>
      </c>
      <c r="I37" s="227"/>
      <c r="J37" s="436">
        <f t="shared" si="10"/>
        <v>0</v>
      </c>
      <c r="K37" s="277">
        <v>0</v>
      </c>
      <c r="L37" s="228"/>
      <c r="M37" s="277"/>
      <c r="N37" s="267"/>
      <c r="O37" s="267"/>
      <c r="P37" s="267"/>
      <c r="Q37" s="267"/>
      <c r="R37" s="364"/>
      <c r="S37" s="365"/>
      <c r="T37" s="365"/>
      <c r="U37" s="365"/>
      <c r="V37" s="365"/>
      <c r="W37" s="365"/>
      <c r="X37" s="365"/>
      <c r="Y37" s="365"/>
      <c r="Z37" s="365"/>
      <c r="AA37" s="365"/>
      <c r="AB37" s="365"/>
      <c r="AC37" s="365"/>
      <c r="AD37" s="365"/>
      <c r="AE37" s="365"/>
      <c r="AF37" s="403"/>
      <c r="AG37" s="393"/>
      <c r="AH37" s="393"/>
      <c r="AI37" s="393"/>
      <c r="AJ37" s="393"/>
      <c r="AK37" s="393"/>
      <c r="AL37" s="365"/>
      <c r="AM37" s="365"/>
      <c r="AN37" s="365"/>
      <c r="AO37" s="365"/>
      <c r="AP37" s="365"/>
      <c r="AQ37" s="365"/>
      <c r="AR37" s="403"/>
      <c r="AS37" s="393"/>
      <c r="AT37" s="393"/>
      <c r="AU37" s="393"/>
      <c r="AV37" s="393"/>
      <c r="AW37" s="393"/>
      <c r="AX37" s="365"/>
      <c r="AY37" s="248">
        <f t="shared" si="5"/>
        <v>0</v>
      </c>
      <c r="AZ37" s="244">
        <f t="shared" si="6"/>
        <v>0</v>
      </c>
      <c r="BA37" s="553">
        <f t="shared" si="7"/>
        <v>0</v>
      </c>
    </row>
    <row r="38" spans="1:53" s="4" customFormat="1" ht="15" hidden="1" customHeight="1" x14ac:dyDescent="0.5">
      <c r="A38" s="554"/>
      <c r="B38" s="548" t="s">
        <v>297</v>
      </c>
      <c r="C38" s="450"/>
      <c r="D38" s="450"/>
      <c r="E38" s="431">
        <f t="shared" ref="E38:L38" si="41">SUM(E39:E40)</f>
        <v>0</v>
      </c>
      <c r="F38" s="574">
        <f>SUM(F39:F40)</f>
        <v>0</v>
      </c>
      <c r="G38" s="431">
        <f>SUM(G39:G40)</f>
        <v>0</v>
      </c>
      <c r="H38" s="431">
        <f t="shared" si="41"/>
        <v>0</v>
      </c>
      <c r="I38" s="550">
        <f t="shared" si="41"/>
        <v>0</v>
      </c>
      <c r="J38" s="549">
        <f t="shared" si="41"/>
        <v>0</v>
      </c>
      <c r="K38" s="550">
        <f t="shared" si="41"/>
        <v>0</v>
      </c>
      <c r="L38" s="551">
        <f t="shared" si="41"/>
        <v>0</v>
      </c>
      <c r="M38" s="551"/>
      <c r="N38" s="480">
        <f t="shared" ref="N38:S38" si="42">SUM(N39:N40)</f>
        <v>0</v>
      </c>
      <c r="O38" s="480">
        <f t="shared" si="42"/>
        <v>0</v>
      </c>
      <c r="P38" s="480">
        <f t="shared" si="42"/>
        <v>0</v>
      </c>
      <c r="Q38" s="480">
        <f t="shared" si="42"/>
        <v>0</v>
      </c>
      <c r="R38" s="481">
        <f t="shared" si="42"/>
        <v>0</v>
      </c>
      <c r="S38" s="482">
        <f t="shared" si="42"/>
        <v>0</v>
      </c>
      <c r="T38" s="482">
        <f t="shared" ref="T38:AQ38" si="43">SUM(T39:T40)</f>
        <v>0</v>
      </c>
      <c r="U38" s="482">
        <f t="shared" si="43"/>
        <v>0</v>
      </c>
      <c r="V38" s="482">
        <f t="shared" si="43"/>
        <v>0</v>
      </c>
      <c r="W38" s="482">
        <f t="shared" si="43"/>
        <v>0</v>
      </c>
      <c r="X38" s="482">
        <f t="shared" si="43"/>
        <v>0</v>
      </c>
      <c r="Y38" s="482">
        <f t="shared" si="43"/>
        <v>0</v>
      </c>
      <c r="Z38" s="482">
        <f t="shared" si="43"/>
        <v>0</v>
      </c>
      <c r="AA38" s="482">
        <f t="shared" si="43"/>
        <v>0</v>
      </c>
      <c r="AB38" s="482">
        <f t="shared" si="43"/>
        <v>0</v>
      </c>
      <c r="AC38" s="482">
        <f t="shared" si="43"/>
        <v>0</v>
      </c>
      <c r="AD38" s="482">
        <f t="shared" si="43"/>
        <v>0</v>
      </c>
      <c r="AE38" s="482">
        <f t="shared" si="43"/>
        <v>0</v>
      </c>
      <c r="AF38" s="483">
        <f t="shared" si="43"/>
        <v>0</v>
      </c>
      <c r="AG38" s="482">
        <f t="shared" si="43"/>
        <v>0</v>
      </c>
      <c r="AH38" s="482">
        <f t="shared" si="43"/>
        <v>0</v>
      </c>
      <c r="AI38" s="482">
        <f t="shared" si="43"/>
        <v>0</v>
      </c>
      <c r="AJ38" s="482">
        <f t="shared" si="43"/>
        <v>0</v>
      </c>
      <c r="AK38" s="482">
        <f t="shared" si="43"/>
        <v>0</v>
      </c>
      <c r="AL38" s="482">
        <f t="shared" si="43"/>
        <v>0</v>
      </c>
      <c r="AM38" s="482">
        <f t="shared" si="43"/>
        <v>0</v>
      </c>
      <c r="AN38" s="482">
        <f t="shared" si="43"/>
        <v>0</v>
      </c>
      <c r="AO38" s="482">
        <f t="shared" si="43"/>
        <v>0</v>
      </c>
      <c r="AP38" s="482">
        <f t="shared" si="43"/>
        <v>0</v>
      </c>
      <c r="AQ38" s="482">
        <f t="shared" si="43"/>
        <v>0</v>
      </c>
      <c r="AR38" s="483">
        <f t="shared" ref="AR38:AX38" si="44">SUM(AR39:AR40)</f>
        <v>0</v>
      </c>
      <c r="AS38" s="482">
        <f t="shared" si="44"/>
        <v>0</v>
      </c>
      <c r="AT38" s="482">
        <f t="shared" si="44"/>
        <v>0</v>
      </c>
      <c r="AU38" s="482">
        <f t="shared" si="44"/>
        <v>0</v>
      </c>
      <c r="AV38" s="482">
        <f t="shared" si="44"/>
        <v>0</v>
      </c>
      <c r="AW38" s="482">
        <f t="shared" si="44"/>
        <v>0</v>
      </c>
      <c r="AX38" s="482">
        <f t="shared" si="44"/>
        <v>0</v>
      </c>
      <c r="AY38" s="248">
        <f t="shared" si="5"/>
        <v>0</v>
      </c>
      <c r="AZ38" s="244">
        <f t="shared" si="6"/>
        <v>0</v>
      </c>
      <c r="BA38" s="553">
        <f t="shared" si="7"/>
        <v>0</v>
      </c>
    </row>
    <row r="39" spans="1:53" s="4" customFormat="1" ht="15" hidden="1" customHeight="1" x14ac:dyDescent="0.5">
      <c r="A39" s="150"/>
      <c r="B39" s="459"/>
      <c r="C39" s="273" t="s">
        <v>301</v>
      </c>
      <c r="D39" s="273"/>
      <c r="E39" s="249"/>
      <c r="F39" s="552">
        <f t="shared" si="32"/>
        <v>0</v>
      </c>
      <c r="G39" s="249">
        <v>0</v>
      </c>
      <c r="H39" s="220">
        <f>SUM(N39:AX39)</f>
        <v>0</v>
      </c>
      <c r="I39" s="231"/>
      <c r="J39" s="435">
        <f t="shared" si="10"/>
        <v>0</v>
      </c>
      <c r="K39" s="249">
        <v>0</v>
      </c>
      <c r="L39" s="232"/>
      <c r="M39" s="249"/>
      <c r="N39" s="235">
        <f>+IFERROR(VLOOKUP(B38,Sheet1!B:D,2,FALSE),0)</f>
        <v>0</v>
      </c>
      <c r="O39" s="220">
        <f>+IFERROR(VLOOKUP(B38,Sheet1!B:D,3,FALSE)+VLOOKUP(B38,Sheet1!B:E,4,FALSE),0)</f>
        <v>0</v>
      </c>
      <c r="P39" s="220">
        <f>+IFERROR(VLOOKUP(C38,Sheet1!C:E,3,FALSE)+VLOOKUP(C38,Sheet1!C:F,4,FALSE),0)</f>
        <v>0</v>
      </c>
      <c r="Q39" s="220">
        <f>+IFERROR(VLOOKUP(D38,Sheet1!D:F,3,FALSE)+VLOOKUP(D38,Sheet1!D:G,4,FALSE),0)</f>
        <v>0</v>
      </c>
      <c r="R39" s="362"/>
      <c r="S39" s="363"/>
      <c r="T39" s="363"/>
      <c r="U39" s="363"/>
      <c r="V39" s="363"/>
      <c r="W39" s="363"/>
      <c r="X39" s="363"/>
      <c r="Y39" s="363"/>
      <c r="Z39" s="363"/>
      <c r="AA39" s="363"/>
      <c r="AB39" s="363"/>
      <c r="AC39" s="363"/>
      <c r="AD39" s="363"/>
      <c r="AE39" s="363"/>
      <c r="AF39" s="402"/>
      <c r="AG39" s="392"/>
      <c r="AH39" s="392"/>
      <c r="AI39" s="392"/>
      <c r="AJ39" s="392"/>
      <c r="AK39" s="392"/>
      <c r="AL39" s="363"/>
      <c r="AM39" s="363"/>
      <c r="AN39" s="363"/>
      <c r="AO39" s="363"/>
      <c r="AP39" s="363"/>
      <c r="AQ39" s="363"/>
      <c r="AR39" s="402"/>
      <c r="AS39" s="392"/>
      <c r="AT39" s="392"/>
      <c r="AU39" s="392"/>
      <c r="AV39" s="392"/>
      <c r="AW39" s="392"/>
      <c r="AX39" s="363"/>
      <c r="AY39" s="248">
        <f t="shared" si="5"/>
        <v>0</v>
      </c>
      <c r="AZ39" s="244">
        <f t="shared" si="6"/>
        <v>0</v>
      </c>
      <c r="BA39" s="553">
        <f t="shared" si="7"/>
        <v>0</v>
      </c>
    </row>
    <row r="40" spans="1:53" s="4" customFormat="1" ht="15" hidden="1" customHeight="1" thickBot="1" x14ac:dyDescent="0.55000000000000004">
      <c r="A40" s="169"/>
      <c r="B40" s="461"/>
      <c r="C40" s="274"/>
      <c r="D40" s="274"/>
      <c r="E40" s="277"/>
      <c r="F40" s="552">
        <f t="shared" si="32"/>
        <v>0</v>
      </c>
      <c r="G40" s="277">
        <v>0</v>
      </c>
      <c r="H40" s="226">
        <f>SUM(N40:AX40)</f>
        <v>0</v>
      </c>
      <c r="I40" s="227"/>
      <c r="J40" s="436">
        <f t="shared" si="10"/>
        <v>0</v>
      </c>
      <c r="K40" s="277">
        <v>0</v>
      </c>
      <c r="L40" s="228"/>
      <c r="M40" s="277"/>
      <c r="N40" s="267"/>
      <c r="O40" s="267"/>
      <c r="P40" s="267"/>
      <c r="Q40" s="267"/>
      <c r="R40" s="364"/>
      <c r="S40" s="365"/>
      <c r="T40" s="365"/>
      <c r="U40" s="365"/>
      <c r="V40" s="365"/>
      <c r="W40" s="365"/>
      <c r="X40" s="365"/>
      <c r="Y40" s="365"/>
      <c r="Z40" s="365"/>
      <c r="AA40" s="365"/>
      <c r="AB40" s="365"/>
      <c r="AC40" s="365"/>
      <c r="AD40" s="365"/>
      <c r="AE40" s="365"/>
      <c r="AF40" s="403"/>
      <c r="AG40" s="393"/>
      <c r="AH40" s="393"/>
      <c r="AI40" s="393"/>
      <c r="AJ40" s="393"/>
      <c r="AK40" s="393"/>
      <c r="AL40" s="365"/>
      <c r="AM40" s="365"/>
      <c r="AN40" s="365"/>
      <c r="AO40" s="365"/>
      <c r="AP40" s="365"/>
      <c r="AQ40" s="365"/>
      <c r="AR40" s="403"/>
      <c r="AS40" s="393"/>
      <c r="AT40" s="393"/>
      <c r="AU40" s="393"/>
      <c r="AV40" s="393"/>
      <c r="AW40" s="393"/>
      <c r="AX40" s="365"/>
      <c r="AY40" s="248">
        <f t="shared" ref="AY40:AY66" si="45">SUM(R40:AX40)</f>
        <v>0</v>
      </c>
      <c r="AZ40" s="244">
        <f t="shared" ref="AZ40:AZ66" si="46">+AY40+N40</f>
        <v>0</v>
      </c>
      <c r="BA40" s="553">
        <f t="shared" ref="BA40:BA66" si="47">+G40-AZ40</f>
        <v>0</v>
      </c>
    </row>
    <row r="41" spans="1:53" s="4" customFormat="1" ht="15" hidden="1" customHeight="1" x14ac:dyDescent="0.5">
      <c r="A41" s="557"/>
      <c r="B41" s="576"/>
      <c r="C41" s="450"/>
      <c r="D41" s="450"/>
      <c r="E41" s="431">
        <f t="shared" ref="E41:L41" si="48">SUM(E42:E43)</f>
        <v>0</v>
      </c>
      <c r="F41" s="574">
        <f>SUM(F42:F43)</f>
        <v>0</v>
      </c>
      <c r="G41" s="431">
        <f>SUM(G42:G43)</f>
        <v>0</v>
      </c>
      <c r="H41" s="431">
        <f t="shared" si="48"/>
        <v>0</v>
      </c>
      <c r="I41" s="550">
        <f t="shared" si="48"/>
        <v>0</v>
      </c>
      <c r="J41" s="549">
        <f t="shared" si="48"/>
        <v>0</v>
      </c>
      <c r="K41" s="550">
        <f t="shared" si="48"/>
        <v>0</v>
      </c>
      <c r="L41" s="551">
        <f t="shared" si="48"/>
        <v>0</v>
      </c>
      <c r="M41" s="551"/>
      <c r="N41" s="480"/>
      <c r="O41" s="220"/>
      <c r="P41" s="220"/>
      <c r="Q41" s="220"/>
      <c r="R41" s="481">
        <f>SUM(R42:R43)</f>
        <v>0</v>
      </c>
      <c r="S41" s="482">
        <f>SUM(S42:S43)</f>
        <v>0</v>
      </c>
      <c r="T41" s="482">
        <f t="shared" ref="T41:AQ41" si="49">SUM(T42:T43)</f>
        <v>0</v>
      </c>
      <c r="U41" s="482">
        <f t="shared" si="49"/>
        <v>0</v>
      </c>
      <c r="V41" s="482">
        <f t="shared" si="49"/>
        <v>0</v>
      </c>
      <c r="W41" s="482">
        <f t="shared" si="49"/>
        <v>0</v>
      </c>
      <c r="X41" s="482">
        <f t="shared" si="49"/>
        <v>0</v>
      </c>
      <c r="Y41" s="482">
        <f t="shared" si="49"/>
        <v>0</v>
      </c>
      <c r="Z41" s="482">
        <f t="shared" si="49"/>
        <v>0</v>
      </c>
      <c r="AA41" s="482">
        <f t="shared" si="49"/>
        <v>0</v>
      </c>
      <c r="AB41" s="482">
        <f t="shared" si="49"/>
        <v>0</v>
      </c>
      <c r="AC41" s="482">
        <f t="shared" si="49"/>
        <v>0</v>
      </c>
      <c r="AD41" s="482">
        <f t="shared" si="49"/>
        <v>0</v>
      </c>
      <c r="AE41" s="482">
        <f t="shared" si="49"/>
        <v>0</v>
      </c>
      <c r="AF41" s="483">
        <f t="shared" si="49"/>
        <v>0</v>
      </c>
      <c r="AG41" s="482">
        <f t="shared" si="49"/>
        <v>0</v>
      </c>
      <c r="AH41" s="482">
        <f t="shared" si="49"/>
        <v>0</v>
      </c>
      <c r="AI41" s="482">
        <f t="shared" si="49"/>
        <v>0</v>
      </c>
      <c r="AJ41" s="482">
        <f t="shared" si="49"/>
        <v>0</v>
      </c>
      <c r="AK41" s="482">
        <f t="shared" si="49"/>
        <v>0</v>
      </c>
      <c r="AL41" s="482">
        <f t="shared" si="49"/>
        <v>0</v>
      </c>
      <c r="AM41" s="482">
        <f t="shared" si="49"/>
        <v>0</v>
      </c>
      <c r="AN41" s="482">
        <f t="shared" si="49"/>
        <v>0</v>
      </c>
      <c r="AO41" s="482">
        <f t="shared" si="49"/>
        <v>0</v>
      </c>
      <c r="AP41" s="482">
        <f t="shared" si="49"/>
        <v>0</v>
      </c>
      <c r="AQ41" s="482">
        <f t="shared" si="49"/>
        <v>0</v>
      </c>
      <c r="AR41" s="483">
        <f t="shared" ref="AR41:AX41" si="50">SUM(AR42:AR43)</f>
        <v>0</v>
      </c>
      <c r="AS41" s="482">
        <f t="shared" si="50"/>
        <v>0</v>
      </c>
      <c r="AT41" s="482">
        <f t="shared" si="50"/>
        <v>0</v>
      </c>
      <c r="AU41" s="482">
        <f t="shared" si="50"/>
        <v>0</v>
      </c>
      <c r="AV41" s="482">
        <f t="shared" si="50"/>
        <v>0</v>
      </c>
      <c r="AW41" s="482">
        <f t="shared" si="50"/>
        <v>0</v>
      </c>
      <c r="AX41" s="482">
        <f t="shared" si="50"/>
        <v>0</v>
      </c>
      <c r="AY41" s="248">
        <f t="shared" si="45"/>
        <v>0</v>
      </c>
      <c r="AZ41" s="244">
        <f t="shared" si="46"/>
        <v>0</v>
      </c>
      <c r="BA41" s="553">
        <f t="shared" si="47"/>
        <v>0</v>
      </c>
    </row>
    <row r="42" spans="1:53" s="4" customFormat="1" ht="15" hidden="1" customHeight="1" x14ac:dyDescent="0.5">
      <c r="A42" s="151"/>
      <c r="B42" s="463"/>
      <c r="C42" s="273"/>
      <c r="D42" s="273"/>
      <c r="E42" s="249"/>
      <c r="F42" s="552">
        <f t="shared" si="32"/>
        <v>0</v>
      </c>
      <c r="G42" s="249">
        <v>0</v>
      </c>
      <c r="H42" s="220">
        <f>SUM(N42:AX42)</f>
        <v>0</v>
      </c>
      <c r="I42" s="231"/>
      <c r="J42" s="435">
        <f t="shared" si="10"/>
        <v>0</v>
      </c>
      <c r="K42" s="249">
        <v>0</v>
      </c>
      <c r="L42" s="232"/>
      <c r="M42" s="249"/>
      <c r="N42" s="235">
        <f>+IFERROR(VLOOKUP(B41,Sheet1!B:D,2,FALSE),0)</f>
        <v>0</v>
      </c>
      <c r="O42" s="266"/>
      <c r="P42" s="266"/>
      <c r="Q42" s="266"/>
      <c r="R42" s="362"/>
      <c r="S42" s="363"/>
      <c r="T42" s="363"/>
      <c r="U42" s="363"/>
      <c r="V42" s="363"/>
      <c r="W42" s="363"/>
      <c r="X42" s="363"/>
      <c r="Y42" s="363"/>
      <c r="Z42" s="363"/>
      <c r="AA42" s="363"/>
      <c r="AB42" s="363"/>
      <c r="AC42" s="363"/>
      <c r="AD42" s="363"/>
      <c r="AE42" s="363"/>
      <c r="AF42" s="402"/>
      <c r="AG42" s="392"/>
      <c r="AH42" s="392"/>
      <c r="AI42" s="392"/>
      <c r="AJ42" s="392"/>
      <c r="AK42" s="392"/>
      <c r="AL42" s="363"/>
      <c r="AM42" s="363"/>
      <c r="AN42" s="363"/>
      <c r="AO42" s="363"/>
      <c r="AP42" s="363"/>
      <c r="AQ42" s="363"/>
      <c r="AR42" s="402"/>
      <c r="AS42" s="392"/>
      <c r="AT42" s="392"/>
      <c r="AU42" s="392"/>
      <c r="AV42" s="392"/>
      <c r="AW42" s="392"/>
      <c r="AX42" s="363"/>
      <c r="AY42" s="248">
        <f t="shared" si="45"/>
        <v>0</v>
      </c>
      <c r="AZ42" s="244">
        <f t="shared" si="46"/>
        <v>0</v>
      </c>
      <c r="BA42" s="553">
        <f t="shared" si="47"/>
        <v>0</v>
      </c>
    </row>
    <row r="43" spans="1:53" s="4" customFormat="1" ht="15" hidden="1" customHeight="1" thickBot="1" x14ac:dyDescent="0.55000000000000004">
      <c r="A43" s="169"/>
      <c r="B43" s="461"/>
      <c r="C43" s="274"/>
      <c r="D43" s="274"/>
      <c r="E43" s="277"/>
      <c r="F43" s="552">
        <f t="shared" si="32"/>
        <v>0</v>
      </c>
      <c r="G43" s="277">
        <v>0</v>
      </c>
      <c r="H43" s="226">
        <f>SUM(N43:AX43)</f>
        <v>0</v>
      </c>
      <c r="I43" s="227"/>
      <c r="J43" s="436">
        <f t="shared" si="10"/>
        <v>0</v>
      </c>
      <c r="K43" s="277">
        <v>0</v>
      </c>
      <c r="L43" s="228"/>
      <c r="M43" s="277"/>
      <c r="N43" s="267"/>
      <c r="O43" s="267"/>
      <c r="P43" s="267"/>
      <c r="Q43" s="267"/>
      <c r="R43" s="364"/>
      <c r="S43" s="365"/>
      <c r="T43" s="365"/>
      <c r="U43" s="365"/>
      <c r="V43" s="365"/>
      <c r="W43" s="365"/>
      <c r="X43" s="365"/>
      <c r="Y43" s="365"/>
      <c r="Z43" s="365"/>
      <c r="AA43" s="365"/>
      <c r="AB43" s="365"/>
      <c r="AC43" s="365"/>
      <c r="AD43" s="365"/>
      <c r="AE43" s="365"/>
      <c r="AF43" s="403"/>
      <c r="AG43" s="393"/>
      <c r="AH43" s="393"/>
      <c r="AI43" s="393"/>
      <c r="AJ43" s="393"/>
      <c r="AK43" s="393"/>
      <c r="AL43" s="365"/>
      <c r="AM43" s="365"/>
      <c r="AN43" s="365"/>
      <c r="AO43" s="365"/>
      <c r="AP43" s="365"/>
      <c r="AQ43" s="365"/>
      <c r="AR43" s="403"/>
      <c r="AS43" s="393"/>
      <c r="AT43" s="393"/>
      <c r="AU43" s="393"/>
      <c r="AV43" s="393"/>
      <c r="AW43" s="393"/>
      <c r="AX43" s="365"/>
      <c r="AY43" s="248">
        <f t="shared" si="45"/>
        <v>0</v>
      </c>
      <c r="AZ43" s="244">
        <f t="shared" si="46"/>
        <v>0</v>
      </c>
      <c r="BA43" s="553">
        <f t="shared" si="47"/>
        <v>0</v>
      </c>
    </row>
    <row r="44" spans="1:53" s="4" customFormat="1" ht="15" hidden="1" customHeight="1" thickBot="1" x14ac:dyDescent="0.55000000000000004">
      <c r="A44" s="557"/>
      <c r="B44" s="463"/>
      <c r="C44" s="450"/>
      <c r="D44" s="450"/>
      <c r="E44" s="431">
        <f t="shared" ref="E44:L44" si="51">SUM(E45:E46)</f>
        <v>0</v>
      </c>
      <c r="F44" s="574">
        <f t="shared" si="51"/>
        <v>0</v>
      </c>
      <c r="G44" s="431">
        <f t="shared" si="51"/>
        <v>0</v>
      </c>
      <c r="H44" s="431">
        <f t="shared" si="51"/>
        <v>0</v>
      </c>
      <c r="I44" s="550">
        <f t="shared" si="51"/>
        <v>0</v>
      </c>
      <c r="J44" s="549">
        <f t="shared" si="51"/>
        <v>0</v>
      </c>
      <c r="K44" s="550">
        <f t="shared" si="51"/>
        <v>0</v>
      </c>
      <c r="L44" s="551">
        <f t="shared" si="51"/>
        <v>0</v>
      </c>
      <c r="M44" s="551"/>
      <c r="N44" s="480">
        <f t="shared" ref="N44:S44" si="52">SUM(N45:N46)</f>
        <v>0</v>
      </c>
      <c r="O44" s="480">
        <f t="shared" si="52"/>
        <v>0</v>
      </c>
      <c r="P44" s="480">
        <f t="shared" si="52"/>
        <v>0</v>
      </c>
      <c r="Q44" s="480">
        <f t="shared" si="52"/>
        <v>0</v>
      </c>
      <c r="R44" s="481">
        <f t="shared" si="52"/>
        <v>0</v>
      </c>
      <c r="S44" s="482">
        <f t="shared" si="52"/>
        <v>0</v>
      </c>
      <c r="T44" s="482">
        <f t="shared" ref="T44:AQ44" si="53">SUM(T45:T46)</f>
        <v>0</v>
      </c>
      <c r="U44" s="482">
        <f t="shared" si="53"/>
        <v>0</v>
      </c>
      <c r="V44" s="482">
        <f t="shared" si="53"/>
        <v>0</v>
      </c>
      <c r="W44" s="482">
        <f t="shared" si="53"/>
        <v>0</v>
      </c>
      <c r="X44" s="482">
        <f t="shared" si="53"/>
        <v>0</v>
      </c>
      <c r="Y44" s="482">
        <f t="shared" si="53"/>
        <v>0</v>
      </c>
      <c r="Z44" s="482">
        <f t="shared" si="53"/>
        <v>0</v>
      </c>
      <c r="AA44" s="482">
        <f t="shared" si="53"/>
        <v>0</v>
      </c>
      <c r="AB44" s="482">
        <f t="shared" si="53"/>
        <v>0</v>
      </c>
      <c r="AC44" s="482">
        <f t="shared" si="53"/>
        <v>0</v>
      </c>
      <c r="AD44" s="482">
        <f t="shared" si="53"/>
        <v>0</v>
      </c>
      <c r="AE44" s="482">
        <f t="shared" si="53"/>
        <v>0</v>
      </c>
      <c r="AF44" s="483">
        <f t="shared" si="53"/>
        <v>0</v>
      </c>
      <c r="AG44" s="482">
        <f t="shared" si="53"/>
        <v>0</v>
      </c>
      <c r="AH44" s="482">
        <f t="shared" si="53"/>
        <v>0</v>
      </c>
      <c r="AI44" s="482">
        <f t="shared" si="53"/>
        <v>0</v>
      </c>
      <c r="AJ44" s="482">
        <f t="shared" si="53"/>
        <v>0</v>
      </c>
      <c r="AK44" s="482">
        <f t="shared" si="53"/>
        <v>0</v>
      </c>
      <c r="AL44" s="482">
        <f t="shared" si="53"/>
        <v>0</v>
      </c>
      <c r="AM44" s="482">
        <f t="shared" si="53"/>
        <v>0</v>
      </c>
      <c r="AN44" s="482">
        <f t="shared" si="53"/>
        <v>0</v>
      </c>
      <c r="AO44" s="482">
        <f t="shared" si="53"/>
        <v>0</v>
      </c>
      <c r="AP44" s="482">
        <f t="shared" si="53"/>
        <v>0</v>
      </c>
      <c r="AQ44" s="482">
        <f t="shared" si="53"/>
        <v>0</v>
      </c>
      <c r="AR44" s="483">
        <f t="shared" ref="AR44:AX44" si="54">SUM(AR45:AR46)</f>
        <v>0</v>
      </c>
      <c r="AS44" s="482">
        <f t="shared" si="54"/>
        <v>0</v>
      </c>
      <c r="AT44" s="482">
        <f t="shared" si="54"/>
        <v>0</v>
      </c>
      <c r="AU44" s="482">
        <f t="shared" si="54"/>
        <v>0</v>
      </c>
      <c r="AV44" s="482">
        <f t="shared" si="54"/>
        <v>0</v>
      </c>
      <c r="AW44" s="482">
        <f t="shared" si="54"/>
        <v>0</v>
      </c>
      <c r="AX44" s="482">
        <f t="shared" si="54"/>
        <v>0</v>
      </c>
      <c r="AY44" s="248">
        <f t="shared" si="45"/>
        <v>0</v>
      </c>
      <c r="AZ44" s="244">
        <f t="shared" si="46"/>
        <v>0</v>
      </c>
      <c r="BA44" s="553">
        <f t="shared" si="47"/>
        <v>0</v>
      </c>
    </row>
    <row r="45" spans="1:53" s="4" customFormat="1" ht="15" hidden="1" customHeight="1" x14ac:dyDescent="0.5">
      <c r="A45" s="151"/>
      <c r="B45" s="463"/>
      <c r="C45" s="273" t="s">
        <v>301</v>
      </c>
      <c r="D45" s="273"/>
      <c r="E45" s="249"/>
      <c r="F45" s="552">
        <f t="shared" si="32"/>
        <v>0</v>
      </c>
      <c r="G45" s="249">
        <v>0</v>
      </c>
      <c r="H45" s="220">
        <f>SUM(N45:AX45)</f>
        <v>0</v>
      </c>
      <c r="I45" s="231"/>
      <c r="J45" s="435">
        <f t="shared" si="10"/>
        <v>0</v>
      </c>
      <c r="K45" s="249">
        <v>0</v>
      </c>
      <c r="L45" s="232"/>
      <c r="M45" s="249"/>
      <c r="N45" s="480">
        <f>SUM(N46:N47)</f>
        <v>0</v>
      </c>
      <c r="O45" s="220">
        <f>+IFERROR(VLOOKUP(B44,Sheet1!B:D,3,FALSE)+VLOOKUP(B44,Sheet1!B:E,4,FALSE),0)</f>
        <v>0</v>
      </c>
      <c r="P45" s="220">
        <f>+IFERROR(VLOOKUP(C44,Sheet1!C:E,3,FALSE)+VLOOKUP(C44,Sheet1!C:F,4,FALSE),0)</f>
        <v>0</v>
      </c>
      <c r="Q45" s="220">
        <f>+IFERROR(VLOOKUP(D44,Sheet1!D:F,3,FALSE)+VLOOKUP(D44,Sheet1!D:G,4,FALSE),0)</f>
        <v>0</v>
      </c>
      <c r="R45" s="362"/>
      <c r="S45" s="363"/>
      <c r="T45" s="363"/>
      <c r="U45" s="363"/>
      <c r="V45" s="363"/>
      <c r="W45" s="363"/>
      <c r="X45" s="363"/>
      <c r="Y45" s="363"/>
      <c r="Z45" s="363"/>
      <c r="AA45" s="363"/>
      <c r="AB45" s="363"/>
      <c r="AC45" s="363"/>
      <c r="AD45" s="363"/>
      <c r="AE45" s="363"/>
      <c r="AF45" s="402"/>
      <c r="AG45" s="392"/>
      <c r="AH45" s="392"/>
      <c r="AI45" s="392"/>
      <c r="AJ45" s="392"/>
      <c r="AK45" s="392"/>
      <c r="AL45" s="363"/>
      <c r="AM45" s="363"/>
      <c r="AN45" s="363"/>
      <c r="AO45" s="363"/>
      <c r="AP45" s="363"/>
      <c r="AQ45" s="363"/>
      <c r="AR45" s="402"/>
      <c r="AS45" s="392"/>
      <c r="AT45" s="392"/>
      <c r="AU45" s="392"/>
      <c r="AV45" s="392"/>
      <c r="AW45" s="392"/>
      <c r="AX45" s="363"/>
      <c r="AY45" s="248">
        <f t="shared" si="45"/>
        <v>0</v>
      </c>
      <c r="AZ45" s="244">
        <f t="shared" si="46"/>
        <v>0</v>
      </c>
      <c r="BA45" s="553">
        <f t="shared" si="47"/>
        <v>0</v>
      </c>
    </row>
    <row r="46" spans="1:53" s="4" customFormat="1" ht="15" hidden="1" customHeight="1" thickBot="1" x14ac:dyDescent="0.55000000000000004">
      <c r="A46" s="169"/>
      <c r="B46" s="461"/>
      <c r="C46" s="274"/>
      <c r="D46" s="274"/>
      <c r="E46" s="277"/>
      <c r="F46" s="552">
        <f t="shared" si="32"/>
        <v>0</v>
      </c>
      <c r="G46" s="277">
        <v>0</v>
      </c>
      <c r="H46" s="226">
        <f>SUM(N46:AX46)</f>
        <v>0</v>
      </c>
      <c r="I46" s="227"/>
      <c r="J46" s="436">
        <f t="shared" si="10"/>
        <v>0</v>
      </c>
      <c r="K46" s="277">
        <v>0</v>
      </c>
      <c r="L46" s="228"/>
      <c r="M46" s="277"/>
      <c r="N46" s="267"/>
      <c r="O46" s="267"/>
      <c r="P46" s="267"/>
      <c r="Q46" s="267"/>
      <c r="R46" s="364"/>
      <c r="S46" s="365"/>
      <c r="T46" s="365"/>
      <c r="U46" s="365"/>
      <c r="V46" s="365"/>
      <c r="W46" s="365"/>
      <c r="X46" s="365"/>
      <c r="Y46" s="365"/>
      <c r="Z46" s="365"/>
      <c r="AA46" s="365"/>
      <c r="AB46" s="365"/>
      <c r="AC46" s="365"/>
      <c r="AD46" s="365"/>
      <c r="AE46" s="365"/>
      <c r="AF46" s="403"/>
      <c r="AG46" s="393"/>
      <c r="AH46" s="393"/>
      <c r="AI46" s="393"/>
      <c r="AJ46" s="393"/>
      <c r="AK46" s="393"/>
      <c r="AL46" s="365"/>
      <c r="AM46" s="365"/>
      <c r="AN46" s="365"/>
      <c r="AO46" s="365"/>
      <c r="AP46" s="365"/>
      <c r="AQ46" s="365"/>
      <c r="AR46" s="403"/>
      <c r="AS46" s="393"/>
      <c r="AT46" s="393"/>
      <c r="AU46" s="393"/>
      <c r="AV46" s="393"/>
      <c r="AW46" s="393"/>
      <c r="AX46" s="365"/>
      <c r="AY46" s="248">
        <f t="shared" si="45"/>
        <v>0</v>
      </c>
      <c r="AZ46" s="244">
        <f t="shared" si="46"/>
        <v>0</v>
      </c>
      <c r="BA46" s="553">
        <f t="shared" si="47"/>
        <v>0</v>
      </c>
    </row>
    <row r="47" spans="1:53" s="4" customFormat="1" ht="15" hidden="1" customHeight="1" x14ac:dyDescent="0.5">
      <c r="A47" s="557"/>
      <c r="B47" s="576"/>
      <c r="C47" s="450"/>
      <c r="D47" s="450"/>
      <c r="E47" s="431">
        <f t="shared" ref="E47:L47" si="55">SUM(E48:E49)</f>
        <v>0</v>
      </c>
      <c r="F47" s="574">
        <f t="shared" si="55"/>
        <v>0</v>
      </c>
      <c r="G47" s="431">
        <f t="shared" si="55"/>
        <v>0</v>
      </c>
      <c r="H47" s="431">
        <f t="shared" si="55"/>
        <v>0</v>
      </c>
      <c r="I47" s="550">
        <f t="shared" si="55"/>
        <v>0</v>
      </c>
      <c r="J47" s="549">
        <f t="shared" si="55"/>
        <v>0</v>
      </c>
      <c r="K47" s="550">
        <f t="shared" si="55"/>
        <v>0</v>
      </c>
      <c r="L47" s="551">
        <f t="shared" si="55"/>
        <v>0</v>
      </c>
      <c r="M47" s="551"/>
      <c r="N47" s="480"/>
      <c r="O47" s="220"/>
      <c r="P47" s="220"/>
      <c r="Q47" s="220"/>
      <c r="R47" s="481">
        <f>SUM(R48:R49)</f>
        <v>0</v>
      </c>
      <c r="S47" s="482">
        <f>SUM(S48:S49)</f>
        <v>0</v>
      </c>
      <c r="T47" s="482">
        <f t="shared" ref="T47:AW47" si="56">SUM(T48:T49)</f>
        <v>0</v>
      </c>
      <c r="U47" s="482">
        <f t="shared" si="56"/>
        <v>0</v>
      </c>
      <c r="V47" s="482">
        <f t="shared" si="56"/>
        <v>0</v>
      </c>
      <c r="W47" s="482">
        <f t="shared" si="56"/>
        <v>0</v>
      </c>
      <c r="X47" s="482">
        <f t="shared" si="56"/>
        <v>0</v>
      </c>
      <c r="Y47" s="482">
        <f t="shared" si="56"/>
        <v>0</v>
      </c>
      <c r="Z47" s="482">
        <f t="shared" si="56"/>
        <v>0</v>
      </c>
      <c r="AA47" s="482">
        <f t="shared" si="56"/>
        <v>0</v>
      </c>
      <c r="AB47" s="482">
        <f t="shared" si="56"/>
        <v>0</v>
      </c>
      <c r="AC47" s="482">
        <f t="shared" si="56"/>
        <v>0</v>
      </c>
      <c r="AD47" s="482">
        <f t="shared" si="56"/>
        <v>0</v>
      </c>
      <c r="AE47" s="482">
        <f t="shared" si="56"/>
        <v>0</v>
      </c>
      <c r="AF47" s="483">
        <f t="shared" si="56"/>
        <v>0</v>
      </c>
      <c r="AG47" s="482">
        <f t="shared" si="56"/>
        <v>0</v>
      </c>
      <c r="AH47" s="482">
        <f t="shared" si="56"/>
        <v>0</v>
      </c>
      <c r="AI47" s="482">
        <f t="shared" si="56"/>
        <v>0</v>
      </c>
      <c r="AJ47" s="482">
        <f t="shared" si="56"/>
        <v>0</v>
      </c>
      <c r="AK47" s="482">
        <f t="shared" si="56"/>
        <v>0</v>
      </c>
      <c r="AL47" s="482">
        <f t="shared" si="56"/>
        <v>0</v>
      </c>
      <c r="AM47" s="482">
        <f t="shared" si="56"/>
        <v>0</v>
      </c>
      <c r="AN47" s="482">
        <f t="shared" si="56"/>
        <v>0</v>
      </c>
      <c r="AO47" s="482">
        <f t="shared" si="56"/>
        <v>0</v>
      </c>
      <c r="AP47" s="482">
        <f t="shared" si="56"/>
        <v>0</v>
      </c>
      <c r="AQ47" s="482">
        <f t="shared" si="56"/>
        <v>0</v>
      </c>
      <c r="AR47" s="483">
        <f t="shared" ref="AR47:AX47" si="57">SUM(AR48:AR49)</f>
        <v>0</v>
      </c>
      <c r="AS47" s="482">
        <f t="shared" si="56"/>
        <v>0</v>
      </c>
      <c r="AT47" s="482">
        <f t="shared" si="56"/>
        <v>0</v>
      </c>
      <c r="AU47" s="482">
        <f t="shared" si="56"/>
        <v>0</v>
      </c>
      <c r="AV47" s="482">
        <f t="shared" si="56"/>
        <v>0</v>
      </c>
      <c r="AW47" s="482">
        <f t="shared" si="56"/>
        <v>0</v>
      </c>
      <c r="AX47" s="482">
        <f t="shared" si="57"/>
        <v>0</v>
      </c>
      <c r="AY47" s="248">
        <f t="shared" si="45"/>
        <v>0</v>
      </c>
      <c r="AZ47" s="244">
        <f t="shared" si="46"/>
        <v>0</v>
      </c>
      <c r="BA47" s="553">
        <f t="shared" si="47"/>
        <v>0</v>
      </c>
    </row>
    <row r="48" spans="1:53" s="4" customFormat="1" ht="15" hidden="1" customHeight="1" x14ac:dyDescent="0.5">
      <c r="A48" s="151"/>
      <c r="B48" s="463"/>
      <c r="C48" s="273"/>
      <c r="D48" s="273"/>
      <c r="E48" s="249"/>
      <c r="F48" s="552">
        <f t="shared" si="32"/>
        <v>0</v>
      </c>
      <c r="G48" s="249">
        <v>0</v>
      </c>
      <c r="H48" s="220">
        <f>SUM(N48:AX48)</f>
        <v>0</v>
      </c>
      <c r="I48" s="231"/>
      <c r="J48" s="435">
        <f t="shared" si="10"/>
        <v>0</v>
      </c>
      <c r="K48" s="249">
        <v>0</v>
      </c>
      <c r="L48" s="232"/>
      <c r="M48" s="249"/>
      <c r="N48" s="235">
        <f>+IFERROR(VLOOKUP(B47,Sheet1!B:D,2,FALSE),0)</f>
        <v>0</v>
      </c>
      <c r="O48" s="266"/>
      <c r="P48" s="266"/>
      <c r="Q48" s="266"/>
      <c r="R48" s="362"/>
      <c r="S48" s="363"/>
      <c r="T48" s="363"/>
      <c r="U48" s="363"/>
      <c r="V48" s="363"/>
      <c r="W48" s="363"/>
      <c r="X48" s="363"/>
      <c r="Y48" s="363"/>
      <c r="Z48" s="363"/>
      <c r="AA48" s="363"/>
      <c r="AB48" s="363"/>
      <c r="AC48" s="363"/>
      <c r="AD48" s="363"/>
      <c r="AE48" s="363"/>
      <c r="AF48" s="402"/>
      <c r="AG48" s="392"/>
      <c r="AH48" s="392"/>
      <c r="AI48" s="392"/>
      <c r="AJ48" s="392"/>
      <c r="AK48" s="392"/>
      <c r="AL48" s="363"/>
      <c r="AM48" s="363"/>
      <c r="AN48" s="363"/>
      <c r="AO48" s="363"/>
      <c r="AP48" s="363"/>
      <c r="AQ48" s="363"/>
      <c r="AR48" s="402"/>
      <c r="AS48" s="392"/>
      <c r="AT48" s="392"/>
      <c r="AU48" s="392"/>
      <c r="AV48" s="392"/>
      <c r="AW48" s="392"/>
      <c r="AX48" s="363"/>
      <c r="AY48" s="248">
        <f t="shared" si="45"/>
        <v>0</v>
      </c>
      <c r="AZ48" s="244">
        <f t="shared" si="46"/>
        <v>0</v>
      </c>
      <c r="BA48" s="553">
        <f t="shared" si="47"/>
        <v>0</v>
      </c>
    </row>
    <row r="49" spans="1:53" s="4" customFormat="1" ht="15" hidden="1" customHeight="1" thickBot="1" x14ac:dyDescent="0.55000000000000004">
      <c r="A49" s="169"/>
      <c r="B49" s="461"/>
      <c r="C49" s="274"/>
      <c r="D49" s="274"/>
      <c r="E49" s="277"/>
      <c r="F49" s="552">
        <f t="shared" si="32"/>
        <v>0</v>
      </c>
      <c r="G49" s="277">
        <v>0</v>
      </c>
      <c r="H49" s="226">
        <f>SUM(N49:AX49)</f>
        <v>0</v>
      </c>
      <c r="I49" s="227"/>
      <c r="J49" s="436">
        <f t="shared" si="10"/>
        <v>0</v>
      </c>
      <c r="K49" s="277">
        <v>0</v>
      </c>
      <c r="L49" s="228"/>
      <c r="M49" s="277"/>
      <c r="N49" s="267"/>
      <c r="O49" s="267"/>
      <c r="P49" s="267"/>
      <c r="Q49" s="267"/>
      <c r="R49" s="364"/>
      <c r="S49" s="365"/>
      <c r="T49" s="365"/>
      <c r="U49" s="365"/>
      <c r="V49" s="365"/>
      <c r="W49" s="365"/>
      <c r="X49" s="365"/>
      <c r="Y49" s="365"/>
      <c r="Z49" s="365"/>
      <c r="AA49" s="365"/>
      <c r="AB49" s="365"/>
      <c r="AC49" s="365"/>
      <c r="AD49" s="365"/>
      <c r="AE49" s="365"/>
      <c r="AF49" s="403"/>
      <c r="AG49" s="393"/>
      <c r="AH49" s="393"/>
      <c r="AI49" s="393"/>
      <c r="AJ49" s="393"/>
      <c r="AK49" s="393"/>
      <c r="AL49" s="365"/>
      <c r="AM49" s="365"/>
      <c r="AN49" s="365"/>
      <c r="AO49" s="365"/>
      <c r="AP49" s="365"/>
      <c r="AQ49" s="365"/>
      <c r="AR49" s="403"/>
      <c r="AS49" s="393"/>
      <c r="AT49" s="393"/>
      <c r="AU49" s="393"/>
      <c r="AV49" s="393"/>
      <c r="AW49" s="393"/>
      <c r="AX49" s="365"/>
      <c r="AY49" s="248">
        <f t="shared" si="45"/>
        <v>0</v>
      </c>
      <c r="AZ49" s="244">
        <f t="shared" si="46"/>
        <v>0</v>
      </c>
      <c r="BA49" s="553">
        <f t="shared" si="47"/>
        <v>0</v>
      </c>
    </row>
    <row r="50" spans="1:53" s="4" customFormat="1" ht="15" hidden="1" customHeight="1" x14ac:dyDescent="0.5">
      <c r="A50" s="557"/>
      <c r="B50" s="576"/>
      <c r="C50" s="450"/>
      <c r="D50" s="450"/>
      <c r="E50" s="431">
        <f t="shared" ref="E50:L50" si="58">SUM(E51:E52)</f>
        <v>0</v>
      </c>
      <c r="F50" s="574">
        <f t="shared" si="58"/>
        <v>0</v>
      </c>
      <c r="G50" s="431">
        <f t="shared" si="58"/>
        <v>0</v>
      </c>
      <c r="H50" s="431">
        <f t="shared" si="58"/>
        <v>0</v>
      </c>
      <c r="I50" s="550">
        <f t="shared" si="58"/>
        <v>0</v>
      </c>
      <c r="J50" s="549">
        <f t="shared" si="58"/>
        <v>0</v>
      </c>
      <c r="K50" s="550">
        <f t="shared" si="58"/>
        <v>0</v>
      </c>
      <c r="L50" s="551">
        <f t="shared" si="58"/>
        <v>0</v>
      </c>
      <c r="M50" s="551"/>
      <c r="N50" s="480">
        <f t="shared" ref="N50:S50" si="59">SUM(N51:N52)</f>
        <v>0</v>
      </c>
      <c r="O50" s="480">
        <f t="shared" si="59"/>
        <v>0</v>
      </c>
      <c r="P50" s="480">
        <f t="shared" si="59"/>
        <v>0</v>
      </c>
      <c r="Q50" s="480">
        <f t="shared" si="59"/>
        <v>0</v>
      </c>
      <c r="R50" s="481">
        <f t="shared" si="59"/>
        <v>0</v>
      </c>
      <c r="S50" s="482">
        <f t="shared" si="59"/>
        <v>0</v>
      </c>
      <c r="T50" s="482">
        <f t="shared" ref="T50:AQ50" si="60">SUM(T51:T52)</f>
        <v>0</v>
      </c>
      <c r="U50" s="482">
        <f t="shared" si="60"/>
        <v>0</v>
      </c>
      <c r="V50" s="482">
        <f t="shared" si="60"/>
        <v>0</v>
      </c>
      <c r="W50" s="482">
        <f t="shared" si="60"/>
        <v>0</v>
      </c>
      <c r="X50" s="482">
        <f t="shared" si="60"/>
        <v>0</v>
      </c>
      <c r="Y50" s="482">
        <f t="shared" si="60"/>
        <v>0</v>
      </c>
      <c r="Z50" s="482">
        <f t="shared" si="60"/>
        <v>0</v>
      </c>
      <c r="AA50" s="482">
        <f t="shared" si="60"/>
        <v>0</v>
      </c>
      <c r="AB50" s="482">
        <f t="shared" si="60"/>
        <v>0</v>
      </c>
      <c r="AC50" s="482">
        <f t="shared" si="60"/>
        <v>0</v>
      </c>
      <c r="AD50" s="482">
        <f t="shared" si="60"/>
        <v>0</v>
      </c>
      <c r="AE50" s="482">
        <f t="shared" si="60"/>
        <v>0</v>
      </c>
      <c r="AF50" s="483">
        <f t="shared" si="60"/>
        <v>0</v>
      </c>
      <c r="AG50" s="482">
        <f t="shared" si="60"/>
        <v>0</v>
      </c>
      <c r="AH50" s="482">
        <f t="shared" si="60"/>
        <v>0</v>
      </c>
      <c r="AI50" s="482">
        <f t="shared" si="60"/>
        <v>0</v>
      </c>
      <c r="AJ50" s="482">
        <f t="shared" si="60"/>
        <v>0</v>
      </c>
      <c r="AK50" s="482">
        <f t="shared" si="60"/>
        <v>0</v>
      </c>
      <c r="AL50" s="482">
        <f t="shared" si="60"/>
        <v>0</v>
      </c>
      <c r="AM50" s="482">
        <f t="shared" si="60"/>
        <v>0</v>
      </c>
      <c r="AN50" s="482">
        <f t="shared" si="60"/>
        <v>0</v>
      </c>
      <c r="AO50" s="482">
        <f t="shared" si="60"/>
        <v>0</v>
      </c>
      <c r="AP50" s="482">
        <f t="shared" si="60"/>
        <v>0</v>
      </c>
      <c r="AQ50" s="482">
        <f t="shared" si="60"/>
        <v>0</v>
      </c>
      <c r="AR50" s="483">
        <f t="shared" ref="AR50:AX50" si="61">SUM(AR51:AR52)</f>
        <v>0</v>
      </c>
      <c r="AS50" s="482">
        <f t="shared" si="61"/>
        <v>0</v>
      </c>
      <c r="AT50" s="482">
        <f t="shared" si="61"/>
        <v>0</v>
      </c>
      <c r="AU50" s="482">
        <f t="shared" si="61"/>
        <v>0</v>
      </c>
      <c r="AV50" s="482">
        <f t="shared" si="61"/>
        <v>0</v>
      </c>
      <c r="AW50" s="482">
        <f t="shared" si="61"/>
        <v>0</v>
      </c>
      <c r="AX50" s="482">
        <f t="shared" si="61"/>
        <v>0</v>
      </c>
      <c r="AY50" s="248">
        <f t="shared" si="45"/>
        <v>0</v>
      </c>
      <c r="AZ50" s="244">
        <f t="shared" si="46"/>
        <v>0</v>
      </c>
      <c r="BA50" s="553">
        <f t="shared" si="47"/>
        <v>0</v>
      </c>
    </row>
    <row r="51" spans="1:53" s="4" customFormat="1" ht="15" hidden="1" customHeight="1" thickBot="1" x14ac:dyDescent="0.55000000000000004">
      <c r="A51" s="151"/>
      <c r="B51" s="463"/>
      <c r="C51" s="273"/>
      <c r="D51" s="273"/>
      <c r="E51" s="249"/>
      <c r="F51" s="552">
        <f t="shared" si="32"/>
        <v>0</v>
      </c>
      <c r="G51" s="249">
        <v>0</v>
      </c>
      <c r="H51" s="220">
        <f>SUM(N51:AX51)</f>
        <v>0</v>
      </c>
      <c r="I51" s="231"/>
      <c r="J51" s="435">
        <f t="shared" si="10"/>
        <v>0</v>
      </c>
      <c r="K51" s="249">
        <v>0</v>
      </c>
      <c r="L51" s="232"/>
      <c r="M51" s="249"/>
      <c r="N51" s="235">
        <f>+IFERROR(VLOOKUP(B50,Sheet1!B:D,2,FALSE),0)</f>
        <v>0</v>
      </c>
      <c r="O51" s="266"/>
      <c r="P51" s="266"/>
      <c r="Q51" s="266"/>
      <c r="R51" s="362"/>
      <c r="S51" s="363"/>
      <c r="T51" s="363"/>
      <c r="U51" s="363"/>
      <c r="V51" s="363"/>
      <c r="W51" s="363"/>
      <c r="X51" s="363"/>
      <c r="Y51" s="363"/>
      <c r="Z51" s="363"/>
      <c r="AA51" s="363"/>
      <c r="AB51" s="363"/>
      <c r="AC51" s="363"/>
      <c r="AD51" s="363"/>
      <c r="AE51" s="363"/>
      <c r="AF51" s="402"/>
      <c r="AG51" s="392"/>
      <c r="AH51" s="392"/>
      <c r="AI51" s="392"/>
      <c r="AJ51" s="392"/>
      <c r="AK51" s="392"/>
      <c r="AL51" s="363"/>
      <c r="AM51" s="363"/>
      <c r="AN51" s="363"/>
      <c r="AO51" s="363"/>
      <c r="AP51" s="363"/>
      <c r="AQ51" s="363"/>
      <c r="AR51" s="402"/>
      <c r="AS51" s="392"/>
      <c r="AT51" s="392"/>
      <c r="AU51" s="392"/>
      <c r="AV51" s="392"/>
      <c r="AW51" s="392"/>
      <c r="AX51" s="363"/>
      <c r="AY51" s="248">
        <f t="shared" si="45"/>
        <v>0</v>
      </c>
      <c r="AZ51" s="244">
        <f t="shared" si="46"/>
        <v>0</v>
      </c>
      <c r="BA51" s="553">
        <f t="shared" si="47"/>
        <v>0</v>
      </c>
    </row>
    <row r="52" spans="1:53" s="4" customFormat="1" ht="15" hidden="1" customHeight="1" thickBot="1" x14ac:dyDescent="0.55000000000000004">
      <c r="A52" s="169"/>
      <c r="B52" s="461"/>
      <c r="C52" s="274" t="s">
        <v>301</v>
      </c>
      <c r="D52" s="274"/>
      <c r="E52" s="277"/>
      <c r="F52" s="552">
        <f t="shared" si="32"/>
        <v>0</v>
      </c>
      <c r="G52" s="277">
        <v>0</v>
      </c>
      <c r="H52" s="226">
        <f>SUM(N52:AX52)</f>
        <v>0</v>
      </c>
      <c r="I52" s="227"/>
      <c r="J52" s="436">
        <f t="shared" si="10"/>
        <v>0</v>
      </c>
      <c r="K52" s="277">
        <v>0</v>
      </c>
      <c r="L52" s="228"/>
      <c r="M52" s="277"/>
      <c r="N52" s="480">
        <f>SUM(N53:N54)</f>
        <v>0</v>
      </c>
      <c r="O52" s="220">
        <f>+IFERROR(VLOOKUP(B51,Sheet1!B:D,3,FALSE)+VLOOKUP(B51,Sheet1!B:E,4,FALSE),0)</f>
        <v>0</v>
      </c>
      <c r="P52" s="220">
        <f>+IFERROR(VLOOKUP(C51,Sheet1!C:E,3,FALSE)+VLOOKUP(C51,Sheet1!C:F,4,FALSE),0)</f>
        <v>0</v>
      </c>
      <c r="Q52" s="220">
        <f>+IFERROR(VLOOKUP(D51,Sheet1!D:F,3,FALSE)+VLOOKUP(D51,Sheet1!D:G,4,FALSE),0)</f>
        <v>0</v>
      </c>
      <c r="R52" s="364"/>
      <c r="S52" s="365"/>
      <c r="T52" s="365"/>
      <c r="U52" s="365"/>
      <c r="V52" s="365"/>
      <c r="W52" s="365"/>
      <c r="X52" s="365"/>
      <c r="Y52" s="365"/>
      <c r="Z52" s="365"/>
      <c r="AA52" s="365"/>
      <c r="AB52" s="365"/>
      <c r="AC52" s="365"/>
      <c r="AD52" s="365"/>
      <c r="AE52" s="365"/>
      <c r="AF52" s="403"/>
      <c r="AG52" s="393"/>
      <c r="AH52" s="393"/>
      <c r="AI52" s="393"/>
      <c r="AJ52" s="393"/>
      <c r="AK52" s="393"/>
      <c r="AL52" s="365"/>
      <c r="AM52" s="365"/>
      <c r="AN52" s="365"/>
      <c r="AO52" s="365"/>
      <c r="AP52" s="365"/>
      <c r="AQ52" s="365"/>
      <c r="AR52" s="403"/>
      <c r="AS52" s="393"/>
      <c r="AT52" s="393"/>
      <c r="AU52" s="393"/>
      <c r="AV52" s="393"/>
      <c r="AW52" s="393"/>
      <c r="AX52" s="365"/>
      <c r="AY52" s="248">
        <f t="shared" si="45"/>
        <v>0</v>
      </c>
      <c r="AZ52" s="244">
        <f t="shared" si="46"/>
        <v>0</v>
      </c>
      <c r="BA52" s="553">
        <f t="shared" si="47"/>
        <v>0</v>
      </c>
    </row>
    <row r="53" spans="1:53" s="4" customFormat="1" ht="15" hidden="1" customHeight="1" x14ac:dyDescent="0.5">
      <c r="A53" s="557"/>
      <c r="B53" s="576"/>
      <c r="C53" s="450"/>
      <c r="D53" s="450"/>
      <c r="E53" s="431">
        <f t="shared" ref="E53:L53" si="62">SUM(E54:E55)</f>
        <v>0</v>
      </c>
      <c r="F53" s="574">
        <f t="shared" si="62"/>
        <v>0</v>
      </c>
      <c r="G53" s="431">
        <f t="shared" si="62"/>
        <v>0</v>
      </c>
      <c r="H53" s="431">
        <f t="shared" si="62"/>
        <v>0</v>
      </c>
      <c r="I53" s="550">
        <f t="shared" si="62"/>
        <v>0</v>
      </c>
      <c r="J53" s="549">
        <f t="shared" si="62"/>
        <v>0</v>
      </c>
      <c r="K53" s="550">
        <f t="shared" si="62"/>
        <v>0</v>
      </c>
      <c r="L53" s="551">
        <f t="shared" si="62"/>
        <v>0</v>
      </c>
      <c r="M53" s="551"/>
      <c r="N53" s="480">
        <f>SUM(N54:N55)</f>
        <v>0</v>
      </c>
      <c r="O53" s="480">
        <f>SUM(O54:O55)</f>
        <v>0</v>
      </c>
      <c r="P53" s="480">
        <f>SUM(P54:P55)</f>
        <v>0</v>
      </c>
      <c r="Q53" s="480">
        <f>SUM(Q54:Q55)</f>
        <v>0</v>
      </c>
      <c r="R53" s="481">
        <f>SUM(R54:R55)</f>
        <v>0</v>
      </c>
      <c r="S53" s="482">
        <f>SUM(S54:S55)</f>
        <v>0</v>
      </c>
      <c r="T53" s="482">
        <f t="shared" ref="T53:AX53" si="63">SUM(T54:T55)</f>
        <v>0</v>
      </c>
      <c r="U53" s="482">
        <f t="shared" si="63"/>
        <v>0</v>
      </c>
      <c r="V53" s="482">
        <f t="shared" si="63"/>
        <v>0</v>
      </c>
      <c r="W53" s="482">
        <f t="shared" si="63"/>
        <v>0</v>
      </c>
      <c r="X53" s="482">
        <f t="shared" si="63"/>
        <v>0</v>
      </c>
      <c r="Y53" s="482">
        <f t="shared" si="63"/>
        <v>0</v>
      </c>
      <c r="Z53" s="482">
        <f t="shared" si="63"/>
        <v>0</v>
      </c>
      <c r="AA53" s="482">
        <f t="shared" si="63"/>
        <v>0</v>
      </c>
      <c r="AB53" s="482">
        <f t="shared" si="63"/>
        <v>0</v>
      </c>
      <c r="AC53" s="482">
        <f t="shared" si="63"/>
        <v>0</v>
      </c>
      <c r="AD53" s="482">
        <f t="shared" si="63"/>
        <v>0</v>
      </c>
      <c r="AE53" s="482">
        <f t="shared" si="63"/>
        <v>0</v>
      </c>
      <c r="AF53" s="483">
        <f t="shared" si="63"/>
        <v>0</v>
      </c>
      <c r="AG53" s="575">
        <f t="shared" si="63"/>
        <v>0</v>
      </c>
      <c r="AH53" s="575">
        <f t="shared" si="63"/>
        <v>0</v>
      </c>
      <c r="AI53" s="575">
        <f t="shared" si="63"/>
        <v>0</v>
      </c>
      <c r="AJ53" s="575">
        <f t="shared" si="63"/>
        <v>0</v>
      </c>
      <c r="AK53" s="575">
        <f t="shared" si="63"/>
        <v>0</v>
      </c>
      <c r="AL53" s="482">
        <f t="shared" si="63"/>
        <v>0</v>
      </c>
      <c r="AM53" s="482">
        <f t="shared" si="63"/>
        <v>0</v>
      </c>
      <c r="AN53" s="482">
        <f t="shared" si="63"/>
        <v>0</v>
      </c>
      <c r="AO53" s="482">
        <f t="shared" si="63"/>
        <v>0</v>
      </c>
      <c r="AP53" s="482">
        <f t="shared" si="63"/>
        <v>0</v>
      </c>
      <c r="AQ53" s="482">
        <f t="shared" si="63"/>
        <v>0</v>
      </c>
      <c r="AR53" s="483">
        <f t="shared" si="63"/>
        <v>0</v>
      </c>
      <c r="AS53" s="575">
        <f t="shared" si="63"/>
        <v>0</v>
      </c>
      <c r="AT53" s="575">
        <f t="shared" si="63"/>
        <v>0</v>
      </c>
      <c r="AU53" s="575">
        <f t="shared" si="63"/>
        <v>0</v>
      </c>
      <c r="AV53" s="575">
        <f t="shared" si="63"/>
        <v>0</v>
      </c>
      <c r="AW53" s="575">
        <f t="shared" si="63"/>
        <v>0</v>
      </c>
      <c r="AX53" s="482">
        <f t="shared" si="63"/>
        <v>0</v>
      </c>
      <c r="AY53" s="248">
        <f t="shared" si="45"/>
        <v>0</v>
      </c>
      <c r="AZ53" s="244">
        <f t="shared" si="46"/>
        <v>0</v>
      </c>
      <c r="BA53" s="553">
        <f t="shared" si="47"/>
        <v>0</v>
      </c>
    </row>
    <row r="54" spans="1:53" s="4" customFormat="1" ht="15" hidden="1" customHeight="1" x14ac:dyDescent="0.5">
      <c r="A54" s="150"/>
      <c r="B54" s="459"/>
      <c r="C54" s="273"/>
      <c r="D54" s="273"/>
      <c r="E54" s="249"/>
      <c r="F54" s="552">
        <f t="shared" si="32"/>
        <v>0</v>
      </c>
      <c r="G54" s="249">
        <v>0</v>
      </c>
      <c r="H54" s="220">
        <f>SUM(N54:AX54)</f>
        <v>0</v>
      </c>
      <c r="I54" s="231"/>
      <c r="J54" s="435">
        <f t="shared" si="10"/>
        <v>0</v>
      </c>
      <c r="K54" s="249">
        <v>0</v>
      </c>
      <c r="L54" s="232"/>
      <c r="M54" s="249"/>
      <c r="N54" s="235"/>
      <c r="O54" s="220"/>
      <c r="P54" s="220"/>
      <c r="Q54" s="220"/>
      <c r="R54" s="362"/>
      <c r="S54" s="363"/>
      <c r="T54" s="363"/>
      <c r="U54" s="363"/>
      <c r="V54" s="363"/>
      <c r="W54" s="363"/>
      <c r="X54" s="363"/>
      <c r="Y54" s="363"/>
      <c r="Z54" s="363"/>
      <c r="AA54" s="363"/>
      <c r="AB54" s="363"/>
      <c r="AC54" s="363"/>
      <c r="AD54" s="363"/>
      <c r="AE54" s="363"/>
      <c r="AF54" s="402"/>
      <c r="AG54" s="392"/>
      <c r="AH54" s="392"/>
      <c r="AI54" s="392"/>
      <c r="AJ54" s="392"/>
      <c r="AK54" s="392"/>
      <c r="AL54" s="363"/>
      <c r="AM54" s="363"/>
      <c r="AN54" s="363"/>
      <c r="AO54" s="363"/>
      <c r="AP54" s="363"/>
      <c r="AQ54" s="363"/>
      <c r="AR54" s="402"/>
      <c r="AS54" s="392"/>
      <c r="AT54" s="392"/>
      <c r="AU54" s="392"/>
      <c r="AV54" s="392"/>
      <c r="AW54" s="392"/>
      <c r="AX54" s="363"/>
      <c r="AY54" s="248">
        <f t="shared" si="45"/>
        <v>0</v>
      </c>
      <c r="AZ54" s="244">
        <f t="shared" si="46"/>
        <v>0</v>
      </c>
      <c r="BA54" s="553">
        <f t="shared" si="47"/>
        <v>0</v>
      </c>
    </row>
    <row r="55" spans="1:53" s="4" customFormat="1" ht="15" hidden="1" customHeight="1" thickBot="1" x14ac:dyDescent="0.55000000000000004">
      <c r="A55" s="169"/>
      <c r="B55" s="461"/>
      <c r="C55" s="274"/>
      <c r="D55" s="274"/>
      <c r="E55" s="277"/>
      <c r="F55" s="552">
        <f t="shared" si="32"/>
        <v>0</v>
      </c>
      <c r="G55" s="277">
        <v>0</v>
      </c>
      <c r="H55" s="226">
        <f>SUM(N55:AX55)</f>
        <v>0</v>
      </c>
      <c r="I55" s="227"/>
      <c r="J55" s="436">
        <f t="shared" si="10"/>
        <v>0</v>
      </c>
      <c r="K55" s="277">
        <v>0</v>
      </c>
      <c r="L55" s="228"/>
      <c r="M55" s="277"/>
      <c r="N55" s="267"/>
      <c r="O55" s="267"/>
      <c r="P55" s="267"/>
      <c r="Q55" s="267"/>
      <c r="R55" s="364"/>
      <c r="S55" s="365"/>
      <c r="T55" s="365"/>
      <c r="U55" s="365"/>
      <c r="V55" s="365"/>
      <c r="W55" s="365"/>
      <c r="X55" s="365"/>
      <c r="Y55" s="365"/>
      <c r="Z55" s="365"/>
      <c r="AA55" s="365"/>
      <c r="AB55" s="365"/>
      <c r="AC55" s="365"/>
      <c r="AD55" s="365"/>
      <c r="AE55" s="365"/>
      <c r="AF55" s="403"/>
      <c r="AG55" s="393"/>
      <c r="AH55" s="393"/>
      <c r="AI55" s="393"/>
      <c r="AJ55" s="393"/>
      <c r="AK55" s="393"/>
      <c r="AL55" s="365"/>
      <c r="AM55" s="365"/>
      <c r="AN55" s="365"/>
      <c r="AO55" s="365"/>
      <c r="AP55" s="365"/>
      <c r="AQ55" s="365"/>
      <c r="AR55" s="403"/>
      <c r="AS55" s="393"/>
      <c r="AT55" s="393"/>
      <c r="AU55" s="393"/>
      <c r="AV55" s="393"/>
      <c r="AW55" s="393"/>
      <c r="AX55" s="365"/>
      <c r="AY55" s="248">
        <f t="shared" si="45"/>
        <v>0</v>
      </c>
      <c r="AZ55" s="244">
        <f t="shared" si="46"/>
        <v>0</v>
      </c>
      <c r="BA55" s="553">
        <f t="shared" si="47"/>
        <v>0</v>
      </c>
    </row>
    <row r="56" spans="1:53" s="4" customFormat="1" ht="15" hidden="1" customHeight="1" x14ac:dyDescent="0.5">
      <c r="A56" s="557"/>
      <c r="B56" s="576"/>
      <c r="C56" s="450"/>
      <c r="D56" s="450"/>
      <c r="E56" s="431">
        <f t="shared" ref="E56:L56" si="64">SUM(E57:E58)</f>
        <v>0</v>
      </c>
      <c r="F56" s="574">
        <f t="shared" si="64"/>
        <v>0</v>
      </c>
      <c r="G56" s="431">
        <f t="shared" si="64"/>
        <v>0</v>
      </c>
      <c r="H56" s="431">
        <f t="shared" si="64"/>
        <v>0</v>
      </c>
      <c r="I56" s="550">
        <f t="shared" si="64"/>
        <v>0</v>
      </c>
      <c r="J56" s="549">
        <f t="shared" si="64"/>
        <v>0</v>
      </c>
      <c r="K56" s="550">
        <f t="shared" si="64"/>
        <v>0</v>
      </c>
      <c r="L56" s="551">
        <f t="shared" si="64"/>
        <v>0</v>
      </c>
      <c r="M56" s="551"/>
      <c r="N56" s="480">
        <f t="shared" ref="N56:S56" si="65">SUM(N57:N58)</f>
        <v>0</v>
      </c>
      <c r="O56" s="480">
        <f t="shared" si="65"/>
        <v>0</v>
      </c>
      <c r="P56" s="480">
        <f t="shared" si="65"/>
        <v>0</v>
      </c>
      <c r="Q56" s="480">
        <f t="shared" si="65"/>
        <v>0</v>
      </c>
      <c r="R56" s="481">
        <f t="shared" si="65"/>
        <v>0</v>
      </c>
      <c r="S56" s="482">
        <f t="shared" si="65"/>
        <v>0</v>
      </c>
      <c r="T56" s="482">
        <f t="shared" ref="T56:AX56" si="66">SUM(T57:T58)</f>
        <v>0</v>
      </c>
      <c r="U56" s="482">
        <f t="shared" si="66"/>
        <v>0</v>
      </c>
      <c r="V56" s="482">
        <f t="shared" si="66"/>
        <v>0</v>
      </c>
      <c r="W56" s="482">
        <f t="shared" si="66"/>
        <v>0</v>
      </c>
      <c r="X56" s="482">
        <f t="shared" si="66"/>
        <v>0</v>
      </c>
      <c r="Y56" s="482">
        <f t="shared" si="66"/>
        <v>0</v>
      </c>
      <c r="Z56" s="482">
        <f t="shared" si="66"/>
        <v>0</v>
      </c>
      <c r="AA56" s="482">
        <f t="shared" si="66"/>
        <v>0</v>
      </c>
      <c r="AB56" s="482">
        <f t="shared" si="66"/>
        <v>0</v>
      </c>
      <c r="AC56" s="482">
        <f t="shared" si="66"/>
        <v>0</v>
      </c>
      <c r="AD56" s="482">
        <f t="shared" si="66"/>
        <v>0</v>
      </c>
      <c r="AE56" s="482">
        <f t="shared" si="66"/>
        <v>0</v>
      </c>
      <c r="AF56" s="483">
        <f t="shared" si="66"/>
        <v>0</v>
      </c>
      <c r="AG56" s="575">
        <f t="shared" si="66"/>
        <v>0</v>
      </c>
      <c r="AH56" s="575">
        <f t="shared" si="66"/>
        <v>0</v>
      </c>
      <c r="AI56" s="575">
        <f t="shared" si="66"/>
        <v>0</v>
      </c>
      <c r="AJ56" s="575">
        <f t="shared" si="66"/>
        <v>0</v>
      </c>
      <c r="AK56" s="575">
        <f t="shared" si="66"/>
        <v>0</v>
      </c>
      <c r="AL56" s="482">
        <f t="shared" si="66"/>
        <v>0</v>
      </c>
      <c r="AM56" s="482">
        <f t="shared" si="66"/>
        <v>0</v>
      </c>
      <c r="AN56" s="482">
        <f t="shared" si="66"/>
        <v>0</v>
      </c>
      <c r="AO56" s="482">
        <f t="shared" si="66"/>
        <v>0</v>
      </c>
      <c r="AP56" s="482">
        <f t="shared" si="66"/>
        <v>0</v>
      </c>
      <c r="AQ56" s="482">
        <f t="shared" si="66"/>
        <v>0</v>
      </c>
      <c r="AR56" s="483">
        <f t="shared" si="66"/>
        <v>0</v>
      </c>
      <c r="AS56" s="575">
        <f t="shared" si="66"/>
        <v>0</v>
      </c>
      <c r="AT56" s="575">
        <f t="shared" si="66"/>
        <v>0</v>
      </c>
      <c r="AU56" s="575">
        <f t="shared" si="66"/>
        <v>0</v>
      </c>
      <c r="AV56" s="575">
        <f t="shared" si="66"/>
        <v>0</v>
      </c>
      <c r="AW56" s="575">
        <f t="shared" si="66"/>
        <v>0</v>
      </c>
      <c r="AX56" s="482">
        <f t="shared" si="66"/>
        <v>0</v>
      </c>
      <c r="AY56" s="248">
        <f t="shared" si="45"/>
        <v>0</v>
      </c>
      <c r="AZ56" s="244">
        <f t="shared" si="46"/>
        <v>0</v>
      </c>
      <c r="BA56" s="553">
        <f t="shared" si="47"/>
        <v>0</v>
      </c>
    </row>
    <row r="57" spans="1:53" s="4" customFormat="1" ht="15" hidden="1" customHeight="1" x14ac:dyDescent="0.5">
      <c r="A57" s="150"/>
      <c r="B57" s="459"/>
      <c r="C57" s="273"/>
      <c r="D57" s="273"/>
      <c r="E57" s="249"/>
      <c r="F57" s="552">
        <f t="shared" si="32"/>
        <v>0</v>
      </c>
      <c r="G57" s="249">
        <v>0</v>
      </c>
      <c r="H57" s="220">
        <f>SUM(N57:AX57)</f>
        <v>0</v>
      </c>
      <c r="I57" s="231"/>
      <c r="J57" s="435">
        <f t="shared" si="10"/>
        <v>0</v>
      </c>
      <c r="K57" s="249">
        <v>0</v>
      </c>
      <c r="L57" s="232"/>
      <c r="M57" s="249"/>
      <c r="N57" s="235">
        <f>+IFERROR(VLOOKUP(B56,Sheet1!B:D,2,FALSE),0)</f>
        <v>0</v>
      </c>
      <c r="O57" s="266"/>
      <c r="P57" s="266"/>
      <c r="Q57" s="266"/>
      <c r="R57" s="362"/>
      <c r="S57" s="363"/>
      <c r="T57" s="363"/>
      <c r="U57" s="363"/>
      <c r="V57" s="363"/>
      <c r="W57" s="363"/>
      <c r="X57" s="363"/>
      <c r="Y57" s="363"/>
      <c r="Z57" s="363"/>
      <c r="AA57" s="363"/>
      <c r="AB57" s="363"/>
      <c r="AC57" s="363"/>
      <c r="AD57" s="363"/>
      <c r="AE57" s="363"/>
      <c r="AF57" s="402"/>
      <c r="AG57" s="392"/>
      <c r="AH57" s="392"/>
      <c r="AI57" s="392"/>
      <c r="AJ57" s="392"/>
      <c r="AK57" s="392"/>
      <c r="AL57" s="363"/>
      <c r="AM57" s="363"/>
      <c r="AN57" s="363"/>
      <c r="AO57" s="363"/>
      <c r="AP57" s="363"/>
      <c r="AQ57" s="363"/>
      <c r="AR57" s="402"/>
      <c r="AS57" s="392"/>
      <c r="AT57" s="392"/>
      <c r="AU57" s="392"/>
      <c r="AV57" s="392"/>
      <c r="AW57" s="392"/>
      <c r="AX57" s="363"/>
      <c r="AY57" s="248">
        <f t="shared" si="45"/>
        <v>0</v>
      </c>
      <c r="AZ57" s="244">
        <f t="shared" si="46"/>
        <v>0</v>
      </c>
      <c r="BA57" s="553">
        <f t="shared" si="47"/>
        <v>0</v>
      </c>
    </row>
    <row r="58" spans="1:53" s="4" customFormat="1" ht="15" hidden="1" customHeight="1" thickBot="1" x14ac:dyDescent="0.55000000000000004">
      <c r="A58" s="169"/>
      <c r="B58" s="461"/>
      <c r="C58" s="274"/>
      <c r="D58" s="274"/>
      <c r="E58" s="277"/>
      <c r="F58" s="552">
        <f t="shared" si="32"/>
        <v>0</v>
      </c>
      <c r="G58" s="277">
        <v>0</v>
      </c>
      <c r="H58" s="226">
        <f>SUM(N58:AX58)</f>
        <v>0</v>
      </c>
      <c r="I58" s="227"/>
      <c r="J58" s="436">
        <f t="shared" si="10"/>
        <v>0</v>
      </c>
      <c r="K58" s="277">
        <v>0</v>
      </c>
      <c r="L58" s="228"/>
      <c r="M58" s="277"/>
      <c r="N58" s="267"/>
      <c r="O58" s="267"/>
      <c r="P58" s="267"/>
      <c r="Q58" s="267"/>
      <c r="R58" s="364"/>
      <c r="S58" s="365"/>
      <c r="T58" s="365"/>
      <c r="U58" s="365"/>
      <c r="V58" s="365"/>
      <c r="W58" s="365"/>
      <c r="X58" s="365"/>
      <c r="Y58" s="365"/>
      <c r="Z58" s="365"/>
      <c r="AA58" s="365"/>
      <c r="AB58" s="365"/>
      <c r="AC58" s="365"/>
      <c r="AD58" s="365"/>
      <c r="AE58" s="365"/>
      <c r="AF58" s="403"/>
      <c r="AG58" s="393"/>
      <c r="AH58" s="393"/>
      <c r="AI58" s="393"/>
      <c r="AJ58" s="393"/>
      <c r="AK58" s="393"/>
      <c r="AL58" s="365"/>
      <c r="AM58" s="365"/>
      <c r="AN58" s="365"/>
      <c r="AO58" s="365"/>
      <c r="AP58" s="365"/>
      <c r="AQ58" s="365"/>
      <c r="AR58" s="403"/>
      <c r="AS58" s="393"/>
      <c r="AT58" s="393"/>
      <c r="AU58" s="393"/>
      <c r="AV58" s="393"/>
      <c r="AW58" s="393"/>
      <c r="AX58" s="365"/>
      <c r="AY58" s="248">
        <f t="shared" si="45"/>
        <v>0</v>
      </c>
      <c r="AZ58" s="244">
        <f t="shared" si="46"/>
        <v>0</v>
      </c>
      <c r="BA58" s="553">
        <f t="shared" si="47"/>
        <v>0</v>
      </c>
    </row>
    <row r="59" spans="1:53" s="4" customFormat="1" ht="15" hidden="1" customHeight="1" x14ac:dyDescent="0.5">
      <c r="A59" s="557"/>
      <c r="B59" s="576"/>
      <c r="C59" s="450"/>
      <c r="D59" s="450"/>
      <c r="E59" s="431">
        <f t="shared" ref="E59:L59" si="67">SUM(E60:E61)</f>
        <v>0</v>
      </c>
      <c r="F59" s="574">
        <f t="shared" si="67"/>
        <v>0</v>
      </c>
      <c r="G59" s="431">
        <f t="shared" si="67"/>
        <v>0</v>
      </c>
      <c r="H59" s="431">
        <f t="shared" si="67"/>
        <v>0</v>
      </c>
      <c r="I59" s="550">
        <f t="shared" si="67"/>
        <v>0</v>
      </c>
      <c r="J59" s="549">
        <f t="shared" si="67"/>
        <v>0</v>
      </c>
      <c r="K59" s="550">
        <f t="shared" si="67"/>
        <v>0</v>
      </c>
      <c r="L59" s="551">
        <f t="shared" si="67"/>
        <v>0</v>
      </c>
      <c r="M59" s="551"/>
      <c r="N59" s="480">
        <f t="shared" ref="N59:S59" si="68">SUM(N60:N61)</f>
        <v>0</v>
      </c>
      <c r="O59" s="480">
        <f t="shared" si="68"/>
        <v>0</v>
      </c>
      <c r="P59" s="480">
        <f t="shared" si="68"/>
        <v>0</v>
      </c>
      <c r="Q59" s="480">
        <f t="shared" si="68"/>
        <v>0</v>
      </c>
      <c r="R59" s="481">
        <f t="shared" si="68"/>
        <v>0</v>
      </c>
      <c r="S59" s="482">
        <f t="shared" si="68"/>
        <v>0</v>
      </c>
      <c r="T59" s="482">
        <f t="shared" ref="T59:AX59" si="69">SUM(T60:T61)</f>
        <v>0</v>
      </c>
      <c r="U59" s="482">
        <f t="shared" si="69"/>
        <v>0</v>
      </c>
      <c r="V59" s="482">
        <f t="shared" si="69"/>
        <v>0</v>
      </c>
      <c r="W59" s="482">
        <f t="shared" si="69"/>
        <v>0</v>
      </c>
      <c r="X59" s="482">
        <f t="shared" si="69"/>
        <v>0</v>
      </c>
      <c r="Y59" s="482">
        <f t="shared" si="69"/>
        <v>0</v>
      </c>
      <c r="Z59" s="482">
        <f t="shared" si="69"/>
        <v>0</v>
      </c>
      <c r="AA59" s="482">
        <f t="shared" si="69"/>
        <v>0</v>
      </c>
      <c r="AB59" s="482">
        <f t="shared" si="69"/>
        <v>0</v>
      </c>
      <c r="AC59" s="482">
        <f t="shared" si="69"/>
        <v>0</v>
      </c>
      <c r="AD59" s="482">
        <f t="shared" si="69"/>
        <v>0</v>
      </c>
      <c r="AE59" s="482">
        <f t="shared" si="69"/>
        <v>0</v>
      </c>
      <c r="AF59" s="483">
        <f t="shared" si="69"/>
        <v>0</v>
      </c>
      <c r="AG59" s="575">
        <f t="shared" si="69"/>
        <v>0</v>
      </c>
      <c r="AH59" s="575">
        <f t="shared" si="69"/>
        <v>0</v>
      </c>
      <c r="AI59" s="575">
        <f t="shared" si="69"/>
        <v>0</v>
      </c>
      <c r="AJ59" s="575">
        <f t="shared" si="69"/>
        <v>0</v>
      </c>
      <c r="AK59" s="575">
        <f t="shared" si="69"/>
        <v>0</v>
      </c>
      <c r="AL59" s="482">
        <f t="shared" si="69"/>
        <v>0</v>
      </c>
      <c r="AM59" s="482">
        <f t="shared" si="69"/>
        <v>0</v>
      </c>
      <c r="AN59" s="482">
        <f t="shared" si="69"/>
        <v>0</v>
      </c>
      <c r="AO59" s="482">
        <f t="shared" si="69"/>
        <v>0</v>
      </c>
      <c r="AP59" s="482">
        <f t="shared" si="69"/>
        <v>0</v>
      </c>
      <c r="AQ59" s="482">
        <f t="shared" si="69"/>
        <v>0</v>
      </c>
      <c r="AR59" s="483">
        <f t="shared" si="69"/>
        <v>0</v>
      </c>
      <c r="AS59" s="575">
        <f t="shared" si="69"/>
        <v>0</v>
      </c>
      <c r="AT59" s="575">
        <f t="shared" si="69"/>
        <v>0</v>
      </c>
      <c r="AU59" s="575">
        <f t="shared" si="69"/>
        <v>0</v>
      </c>
      <c r="AV59" s="575">
        <f t="shared" si="69"/>
        <v>0</v>
      </c>
      <c r="AW59" s="575">
        <f t="shared" si="69"/>
        <v>0</v>
      </c>
      <c r="AX59" s="482">
        <f t="shared" si="69"/>
        <v>0</v>
      </c>
      <c r="AY59" s="248">
        <f t="shared" si="45"/>
        <v>0</v>
      </c>
      <c r="AZ59" s="244">
        <f t="shared" si="46"/>
        <v>0</v>
      </c>
      <c r="BA59" s="553">
        <f t="shared" si="47"/>
        <v>0</v>
      </c>
    </row>
    <row r="60" spans="1:53" s="4" customFormat="1" ht="15" hidden="1" customHeight="1" x14ac:dyDescent="0.5">
      <c r="A60" s="150"/>
      <c r="B60" s="459"/>
      <c r="C60" s="273"/>
      <c r="D60" s="273"/>
      <c r="E60" s="249"/>
      <c r="F60" s="552">
        <f t="shared" si="32"/>
        <v>0</v>
      </c>
      <c r="G60" s="249">
        <v>0</v>
      </c>
      <c r="H60" s="220">
        <f>SUM(N60:AX60)</f>
        <v>0</v>
      </c>
      <c r="I60" s="231"/>
      <c r="J60" s="435">
        <f t="shared" si="10"/>
        <v>0</v>
      </c>
      <c r="K60" s="249">
        <v>0</v>
      </c>
      <c r="L60" s="232"/>
      <c r="M60" s="249"/>
      <c r="N60" s="235">
        <f>+IFERROR(VLOOKUP(B59,Sheet1!B:D,2,FALSE),0)</f>
        <v>0</v>
      </c>
      <c r="O60" s="266"/>
      <c r="P60" s="266"/>
      <c r="Q60" s="266"/>
      <c r="R60" s="362"/>
      <c r="S60" s="363"/>
      <c r="T60" s="363"/>
      <c r="U60" s="363"/>
      <c r="V60" s="363"/>
      <c r="W60" s="363"/>
      <c r="X60" s="363"/>
      <c r="Y60" s="363"/>
      <c r="Z60" s="363"/>
      <c r="AA60" s="363"/>
      <c r="AB60" s="363"/>
      <c r="AC60" s="363"/>
      <c r="AD60" s="363"/>
      <c r="AE60" s="363"/>
      <c r="AF60" s="402"/>
      <c r="AG60" s="392"/>
      <c r="AH60" s="392"/>
      <c r="AI60" s="392"/>
      <c r="AJ60" s="392"/>
      <c r="AK60" s="392"/>
      <c r="AL60" s="363"/>
      <c r="AM60" s="363"/>
      <c r="AN60" s="363"/>
      <c r="AO60" s="363"/>
      <c r="AP60" s="363"/>
      <c r="AQ60" s="363"/>
      <c r="AR60" s="402"/>
      <c r="AS60" s="392"/>
      <c r="AT60" s="392"/>
      <c r="AU60" s="392"/>
      <c r="AV60" s="392"/>
      <c r="AW60" s="392"/>
      <c r="AX60" s="363"/>
      <c r="AY60" s="248">
        <f t="shared" si="45"/>
        <v>0</v>
      </c>
      <c r="AZ60" s="244">
        <f t="shared" si="46"/>
        <v>0</v>
      </c>
      <c r="BA60" s="553">
        <f t="shared" si="47"/>
        <v>0</v>
      </c>
    </row>
    <row r="61" spans="1:53" s="4" customFormat="1" ht="15" hidden="1" customHeight="1" thickBot="1" x14ac:dyDescent="0.55000000000000004">
      <c r="A61" s="170"/>
      <c r="B61" s="460"/>
      <c r="C61" s="274"/>
      <c r="D61" s="274"/>
      <c r="E61" s="277"/>
      <c r="F61" s="552">
        <f t="shared" si="32"/>
        <v>0</v>
      </c>
      <c r="G61" s="277">
        <v>0</v>
      </c>
      <c r="H61" s="226">
        <f>SUM(N61:AX61)</f>
        <v>0</v>
      </c>
      <c r="I61" s="227"/>
      <c r="J61" s="436">
        <f t="shared" si="10"/>
        <v>0</v>
      </c>
      <c r="K61" s="277">
        <v>0</v>
      </c>
      <c r="L61" s="228"/>
      <c r="M61" s="277"/>
      <c r="N61" s="267"/>
      <c r="O61" s="267"/>
      <c r="P61" s="267"/>
      <c r="Q61" s="267"/>
      <c r="R61" s="364"/>
      <c r="S61" s="365"/>
      <c r="T61" s="365"/>
      <c r="U61" s="365"/>
      <c r="V61" s="365"/>
      <c r="W61" s="365"/>
      <c r="X61" s="365"/>
      <c r="Y61" s="365"/>
      <c r="Z61" s="365"/>
      <c r="AA61" s="365"/>
      <c r="AB61" s="365"/>
      <c r="AC61" s="365"/>
      <c r="AD61" s="365"/>
      <c r="AE61" s="365"/>
      <c r="AF61" s="403"/>
      <c r="AG61" s="393"/>
      <c r="AH61" s="393"/>
      <c r="AI61" s="393"/>
      <c r="AJ61" s="393"/>
      <c r="AK61" s="393"/>
      <c r="AL61" s="365"/>
      <c r="AM61" s="365"/>
      <c r="AN61" s="365"/>
      <c r="AO61" s="365"/>
      <c r="AP61" s="365"/>
      <c r="AQ61" s="365"/>
      <c r="AR61" s="403"/>
      <c r="AS61" s="393"/>
      <c r="AT61" s="393"/>
      <c r="AU61" s="393"/>
      <c r="AV61" s="393"/>
      <c r="AW61" s="393"/>
      <c r="AX61" s="365"/>
      <c r="AY61" s="248">
        <f t="shared" si="45"/>
        <v>0</v>
      </c>
      <c r="AZ61" s="244">
        <f t="shared" si="46"/>
        <v>0</v>
      </c>
      <c r="BA61" s="553">
        <f t="shared" si="47"/>
        <v>0</v>
      </c>
    </row>
    <row r="62" spans="1:53" s="4" customFormat="1" ht="15" hidden="1" customHeight="1" x14ac:dyDescent="0.5">
      <c r="A62" s="558"/>
      <c r="B62" s="577"/>
      <c r="C62" s="578"/>
      <c r="D62" s="453"/>
      <c r="E62" s="431">
        <f t="shared" ref="E62:L62" si="70">SUM(E63:E64)</f>
        <v>0</v>
      </c>
      <c r="F62" s="574">
        <f t="shared" si="70"/>
        <v>0</v>
      </c>
      <c r="G62" s="431">
        <f t="shared" si="70"/>
        <v>0</v>
      </c>
      <c r="H62" s="431">
        <f t="shared" si="70"/>
        <v>0</v>
      </c>
      <c r="I62" s="550">
        <f t="shared" si="70"/>
        <v>0</v>
      </c>
      <c r="J62" s="549">
        <f t="shared" si="70"/>
        <v>0</v>
      </c>
      <c r="K62" s="550">
        <f t="shared" si="70"/>
        <v>0</v>
      </c>
      <c r="L62" s="551">
        <f t="shared" si="70"/>
        <v>0</v>
      </c>
      <c r="M62" s="551"/>
      <c r="N62" s="480">
        <f t="shared" ref="N62:S62" si="71">SUM(N63:N64)</f>
        <v>0</v>
      </c>
      <c r="O62" s="480">
        <f t="shared" si="71"/>
        <v>0</v>
      </c>
      <c r="P62" s="480">
        <f t="shared" si="71"/>
        <v>0</v>
      </c>
      <c r="Q62" s="480">
        <f t="shared" si="71"/>
        <v>0</v>
      </c>
      <c r="R62" s="481">
        <f t="shared" si="71"/>
        <v>0</v>
      </c>
      <c r="S62" s="482">
        <f t="shared" si="71"/>
        <v>0</v>
      </c>
      <c r="T62" s="482">
        <f t="shared" ref="T62:AX62" si="72">SUM(T63:T64)</f>
        <v>0</v>
      </c>
      <c r="U62" s="482">
        <f t="shared" si="72"/>
        <v>0</v>
      </c>
      <c r="V62" s="482">
        <f t="shared" si="72"/>
        <v>0</v>
      </c>
      <c r="W62" s="482">
        <f t="shared" si="72"/>
        <v>0</v>
      </c>
      <c r="X62" s="482">
        <f t="shared" si="72"/>
        <v>0</v>
      </c>
      <c r="Y62" s="482">
        <f t="shared" si="72"/>
        <v>0</v>
      </c>
      <c r="Z62" s="482">
        <f t="shared" si="72"/>
        <v>0</v>
      </c>
      <c r="AA62" s="482">
        <f t="shared" si="72"/>
        <v>0</v>
      </c>
      <c r="AB62" s="482">
        <f t="shared" si="72"/>
        <v>0</v>
      </c>
      <c r="AC62" s="482">
        <f t="shared" si="72"/>
        <v>0</v>
      </c>
      <c r="AD62" s="482">
        <f t="shared" si="72"/>
        <v>0</v>
      </c>
      <c r="AE62" s="482">
        <f t="shared" si="72"/>
        <v>0</v>
      </c>
      <c r="AF62" s="483">
        <f t="shared" si="72"/>
        <v>0</v>
      </c>
      <c r="AG62" s="575">
        <f t="shared" si="72"/>
        <v>0</v>
      </c>
      <c r="AH62" s="575">
        <f t="shared" si="72"/>
        <v>0</v>
      </c>
      <c r="AI62" s="575">
        <f t="shared" si="72"/>
        <v>0</v>
      </c>
      <c r="AJ62" s="575">
        <f t="shared" si="72"/>
        <v>0</v>
      </c>
      <c r="AK62" s="575">
        <f t="shared" si="72"/>
        <v>0</v>
      </c>
      <c r="AL62" s="482">
        <f t="shared" si="72"/>
        <v>0</v>
      </c>
      <c r="AM62" s="482">
        <f t="shared" si="72"/>
        <v>0</v>
      </c>
      <c r="AN62" s="482">
        <f t="shared" si="72"/>
        <v>0</v>
      </c>
      <c r="AO62" s="482">
        <f t="shared" si="72"/>
        <v>0</v>
      </c>
      <c r="AP62" s="482">
        <f t="shared" si="72"/>
        <v>0</v>
      </c>
      <c r="AQ62" s="482">
        <f t="shared" si="72"/>
        <v>0</v>
      </c>
      <c r="AR62" s="483">
        <f t="shared" si="72"/>
        <v>0</v>
      </c>
      <c r="AS62" s="575">
        <f t="shared" si="72"/>
        <v>0</v>
      </c>
      <c r="AT62" s="575">
        <f t="shared" si="72"/>
        <v>0</v>
      </c>
      <c r="AU62" s="575">
        <f t="shared" si="72"/>
        <v>0</v>
      </c>
      <c r="AV62" s="575">
        <f t="shared" si="72"/>
        <v>0</v>
      </c>
      <c r="AW62" s="575">
        <f t="shared" si="72"/>
        <v>0</v>
      </c>
      <c r="AX62" s="482">
        <f t="shared" si="72"/>
        <v>0</v>
      </c>
      <c r="AY62" s="248">
        <f t="shared" si="45"/>
        <v>0</v>
      </c>
      <c r="AZ62" s="244">
        <f t="shared" si="46"/>
        <v>0</v>
      </c>
      <c r="BA62" s="553">
        <f t="shared" si="47"/>
        <v>0</v>
      </c>
    </row>
    <row r="63" spans="1:53" s="4" customFormat="1" ht="15" hidden="1" customHeight="1" x14ac:dyDescent="0.5">
      <c r="A63" s="174"/>
      <c r="B63" s="465"/>
      <c r="C63" s="275"/>
      <c r="D63" s="275"/>
      <c r="E63" s="249"/>
      <c r="F63" s="552">
        <f t="shared" si="32"/>
        <v>0</v>
      </c>
      <c r="G63" s="249">
        <v>0</v>
      </c>
      <c r="H63" s="220">
        <f>SUM(N63:AX63)</f>
        <v>0</v>
      </c>
      <c r="I63" s="233"/>
      <c r="J63" s="435">
        <f t="shared" si="10"/>
        <v>0</v>
      </c>
      <c r="K63" s="249">
        <v>0</v>
      </c>
      <c r="L63" s="234"/>
      <c r="M63" s="249"/>
      <c r="N63" s="235">
        <f>+IFERROR(VLOOKUP(B62,Sheet1!B:D,2,FALSE),0)</f>
        <v>0</v>
      </c>
      <c r="O63" s="235"/>
      <c r="P63" s="235"/>
      <c r="Q63" s="235"/>
      <c r="R63" s="362"/>
      <c r="S63" s="363"/>
      <c r="T63" s="363"/>
      <c r="U63" s="363"/>
      <c r="V63" s="363"/>
      <c r="W63" s="363"/>
      <c r="X63" s="363"/>
      <c r="Y63" s="363"/>
      <c r="Z63" s="363"/>
      <c r="AA63" s="363"/>
      <c r="AB63" s="363"/>
      <c r="AC63" s="363"/>
      <c r="AD63" s="363"/>
      <c r="AE63" s="363"/>
      <c r="AF63" s="402"/>
      <c r="AG63" s="392"/>
      <c r="AH63" s="392"/>
      <c r="AI63" s="392"/>
      <c r="AJ63" s="392"/>
      <c r="AK63" s="392"/>
      <c r="AL63" s="363"/>
      <c r="AM63" s="363"/>
      <c r="AN63" s="363"/>
      <c r="AO63" s="363"/>
      <c r="AP63" s="363"/>
      <c r="AQ63" s="363"/>
      <c r="AR63" s="402"/>
      <c r="AS63" s="392"/>
      <c r="AT63" s="392"/>
      <c r="AU63" s="392"/>
      <c r="AV63" s="392"/>
      <c r="AW63" s="392"/>
      <c r="AX63" s="363"/>
      <c r="AY63" s="248">
        <f t="shared" si="45"/>
        <v>0</v>
      </c>
      <c r="AZ63" s="244">
        <f t="shared" si="46"/>
        <v>0</v>
      </c>
      <c r="BA63" s="553">
        <f t="shared" si="47"/>
        <v>0</v>
      </c>
    </row>
    <row r="64" spans="1:53" s="4" customFormat="1" ht="15" hidden="1" customHeight="1" thickBot="1" x14ac:dyDescent="0.55000000000000004">
      <c r="A64" s="179"/>
      <c r="B64" s="460"/>
      <c r="C64" s="276"/>
      <c r="D64" s="276"/>
      <c r="E64" s="277"/>
      <c r="F64" s="560">
        <f t="shared" si="32"/>
        <v>0</v>
      </c>
      <c r="G64" s="277">
        <v>0</v>
      </c>
      <c r="H64" s="226">
        <f>SUM(N64:AX64)</f>
        <v>0</v>
      </c>
      <c r="I64" s="227"/>
      <c r="J64" s="436">
        <f t="shared" si="10"/>
        <v>0</v>
      </c>
      <c r="K64" s="277">
        <v>0</v>
      </c>
      <c r="L64" s="228"/>
      <c r="M64" s="277"/>
      <c r="N64" s="236"/>
      <c r="O64" s="236"/>
      <c r="P64" s="236"/>
      <c r="Q64" s="236"/>
      <c r="R64" s="364"/>
      <c r="S64" s="365"/>
      <c r="T64" s="365"/>
      <c r="U64" s="365"/>
      <c r="V64" s="365"/>
      <c r="W64" s="365"/>
      <c r="X64" s="365"/>
      <c r="Y64" s="365"/>
      <c r="Z64" s="365"/>
      <c r="AA64" s="365"/>
      <c r="AB64" s="365"/>
      <c r="AC64" s="365"/>
      <c r="AD64" s="365"/>
      <c r="AE64" s="365"/>
      <c r="AF64" s="403"/>
      <c r="AG64" s="393"/>
      <c r="AH64" s="393"/>
      <c r="AI64" s="393"/>
      <c r="AJ64" s="393"/>
      <c r="AK64" s="393"/>
      <c r="AL64" s="365"/>
      <c r="AM64" s="365"/>
      <c r="AN64" s="365"/>
      <c r="AO64" s="365"/>
      <c r="AP64" s="365"/>
      <c r="AQ64" s="365"/>
      <c r="AR64" s="403"/>
      <c r="AS64" s="393"/>
      <c r="AT64" s="393"/>
      <c r="AU64" s="393"/>
      <c r="AV64" s="393"/>
      <c r="AW64" s="393"/>
      <c r="AX64" s="365"/>
      <c r="AY64" s="248">
        <f t="shared" si="45"/>
        <v>0</v>
      </c>
      <c r="AZ64" s="244">
        <f t="shared" si="46"/>
        <v>0</v>
      </c>
      <c r="BA64" s="553">
        <f t="shared" si="47"/>
        <v>0</v>
      </c>
    </row>
    <row r="65" spans="1:53" ht="14.7" thickBot="1" x14ac:dyDescent="0.6">
      <c r="A65" s="177"/>
      <c r="B65" s="466"/>
      <c r="C65" s="178"/>
      <c r="D65" s="375"/>
      <c r="E65" s="209"/>
      <c r="F65" s="209"/>
      <c r="G65" s="209"/>
      <c r="H65" s="237"/>
      <c r="I65" s="224"/>
      <c r="J65" s="224"/>
      <c r="K65" s="238"/>
      <c r="L65" s="239"/>
      <c r="M65" s="239"/>
      <c r="N65" s="237"/>
      <c r="O65" s="237"/>
      <c r="P65" s="237"/>
      <c r="Q65" s="237"/>
      <c r="R65" s="268"/>
      <c r="S65" s="270"/>
      <c r="T65" s="270"/>
      <c r="U65" s="270"/>
      <c r="V65" s="270"/>
      <c r="W65" s="270"/>
      <c r="X65" s="270"/>
      <c r="Y65" s="270"/>
      <c r="Z65" s="270"/>
      <c r="AA65" s="270"/>
      <c r="AB65" s="270"/>
      <c r="AC65" s="270"/>
      <c r="AD65" s="270"/>
      <c r="AE65" s="270"/>
      <c r="AF65" s="404"/>
      <c r="AG65" s="394"/>
      <c r="AH65" s="394"/>
      <c r="AI65" s="394"/>
      <c r="AJ65" s="394"/>
      <c r="AK65" s="394"/>
      <c r="AL65" s="270"/>
      <c r="AM65" s="270"/>
      <c r="AN65" s="270"/>
      <c r="AO65" s="270"/>
      <c r="AP65" s="270"/>
      <c r="AQ65" s="270"/>
      <c r="AR65" s="404"/>
      <c r="AS65" s="394"/>
      <c r="AT65" s="394"/>
      <c r="AU65" s="394"/>
      <c r="AV65" s="394"/>
      <c r="AW65" s="394"/>
      <c r="AX65" s="270"/>
      <c r="AY65" s="248">
        <f t="shared" si="45"/>
        <v>0</v>
      </c>
      <c r="AZ65" s="244">
        <f t="shared" si="46"/>
        <v>0</v>
      </c>
      <c r="BA65" s="553">
        <f t="shared" si="47"/>
        <v>0</v>
      </c>
    </row>
    <row r="66" spans="1:53" s="565" customFormat="1" ht="22.5" customHeight="1" thickBot="1" x14ac:dyDescent="0.6">
      <c r="A66" s="561"/>
      <c r="B66" s="561"/>
      <c r="C66" s="454"/>
      <c r="D66" s="455"/>
      <c r="E66" s="485">
        <f t="shared" ref="E66:L66" si="73">SUM(E8,E26,E32,E35,E38,E41,E44,E47,E50,E53,E56,E59,E62)</f>
        <v>0</v>
      </c>
      <c r="F66" s="562">
        <f t="shared" si="73"/>
        <v>0</v>
      </c>
      <c r="G66" s="485">
        <f t="shared" si="73"/>
        <v>0</v>
      </c>
      <c r="H66" s="485">
        <f t="shared" si="73"/>
        <v>0</v>
      </c>
      <c r="I66" s="563">
        <f t="shared" si="73"/>
        <v>0</v>
      </c>
      <c r="J66" s="562">
        <f t="shared" si="73"/>
        <v>0</v>
      </c>
      <c r="K66" s="563">
        <f t="shared" si="73"/>
        <v>0</v>
      </c>
      <c r="L66" s="563">
        <f t="shared" si="73"/>
        <v>0</v>
      </c>
      <c r="M66" s="563"/>
      <c r="N66" s="485">
        <f t="shared" ref="N66:AX66" si="74">SUM(N8,N26,N32,N35,N38,N41,N44,N47,N50,N53,N56,N59,N62)</f>
        <v>0</v>
      </c>
      <c r="O66" s="485">
        <f t="shared" ref="O66:P66" si="75">SUM(O8,O26,O32,O35,O38,O41,O44,O47,O50,O53,O56,O59,O62)</f>
        <v>0</v>
      </c>
      <c r="P66" s="485">
        <f t="shared" si="75"/>
        <v>0</v>
      </c>
      <c r="Q66" s="485">
        <f t="shared" ref="Q66" si="76">SUM(Q8,Q26,Q32,Q35,Q38,Q41,Q44,Q47,Q50,Q53,Q56,Q59,Q62)</f>
        <v>0</v>
      </c>
      <c r="R66" s="485">
        <f t="shared" si="74"/>
        <v>0</v>
      </c>
      <c r="S66" s="485">
        <f t="shared" si="74"/>
        <v>0</v>
      </c>
      <c r="T66" s="485">
        <f t="shared" si="74"/>
        <v>0</v>
      </c>
      <c r="U66" s="485">
        <f t="shared" si="74"/>
        <v>0</v>
      </c>
      <c r="V66" s="485">
        <f t="shared" si="74"/>
        <v>0</v>
      </c>
      <c r="W66" s="485">
        <f t="shared" si="74"/>
        <v>0</v>
      </c>
      <c r="X66" s="485">
        <f t="shared" si="74"/>
        <v>0</v>
      </c>
      <c r="Y66" s="485">
        <f t="shared" si="74"/>
        <v>0</v>
      </c>
      <c r="Z66" s="485">
        <f t="shared" si="74"/>
        <v>0</v>
      </c>
      <c r="AA66" s="485">
        <f t="shared" si="74"/>
        <v>0</v>
      </c>
      <c r="AB66" s="485">
        <f t="shared" si="74"/>
        <v>0</v>
      </c>
      <c r="AC66" s="485">
        <f t="shared" si="74"/>
        <v>0</v>
      </c>
      <c r="AD66" s="485">
        <f t="shared" si="74"/>
        <v>0</v>
      </c>
      <c r="AE66" s="485">
        <f t="shared" si="74"/>
        <v>0</v>
      </c>
      <c r="AF66" s="486">
        <f t="shared" si="74"/>
        <v>0</v>
      </c>
      <c r="AG66" s="485">
        <f t="shared" si="74"/>
        <v>0</v>
      </c>
      <c r="AH66" s="485">
        <f t="shared" si="74"/>
        <v>0</v>
      </c>
      <c r="AI66" s="485">
        <f t="shared" si="74"/>
        <v>0</v>
      </c>
      <c r="AJ66" s="485">
        <f t="shared" si="74"/>
        <v>0</v>
      </c>
      <c r="AK66" s="485">
        <f t="shared" si="74"/>
        <v>0</v>
      </c>
      <c r="AL66" s="485">
        <f t="shared" si="74"/>
        <v>0</v>
      </c>
      <c r="AM66" s="485">
        <f t="shared" si="74"/>
        <v>0</v>
      </c>
      <c r="AN66" s="485">
        <f t="shared" si="74"/>
        <v>0</v>
      </c>
      <c r="AO66" s="485">
        <f t="shared" si="74"/>
        <v>0</v>
      </c>
      <c r="AP66" s="485">
        <f t="shared" si="74"/>
        <v>0</v>
      </c>
      <c r="AQ66" s="485">
        <f t="shared" si="74"/>
        <v>0</v>
      </c>
      <c r="AR66" s="486">
        <f t="shared" si="74"/>
        <v>0</v>
      </c>
      <c r="AS66" s="485">
        <f t="shared" si="74"/>
        <v>0</v>
      </c>
      <c r="AT66" s="485">
        <f t="shared" si="74"/>
        <v>0</v>
      </c>
      <c r="AU66" s="485">
        <f t="shared" si="74"/>
        <v>0</v>
      </c>
      <c r="AV66" s="485">
        <f t="shared" si="74"/>
        <v>0</v>
      </c>
      <c r="AW66" s="485">
        <f t="shared" si="74"/>
        <v>0</v>
      </c>
      <c r="AX66" s="485">
        <f t="shared" si="74"/>
        <v>0</v>
      </c>
      <c r="AY66" s="485">
        <f t="shared" si="45"/>
        <v>0</v>
      </c>
      <c r="AZ66" s="485">
        <f t="shared" si="46"/>
        <v>0</v>
      </c>
      <c r="BA66" s="564">
        <f t="shared" si="47"/>
        <v>0</v>
      </c>
    </row>
    <row r="67" spans="1:53" hidden="1" x14ac:dyDescent="0.55000000000000004">
      <c r="A67" s="447"/>
      <c r="B67" s="447"/>
      <c r="C67" s="447"/>
      <c r="D67" s="447"/>
      <c r="E67" s="851"/>
      <c r="F67" s="851"/>
      <c r="G67" s="851"/>
      <c r="H67" s="851"/>
      <c r="I67" s="852"/>
      <c r="J67" s="853"/>
      <c r="K67" s="853"/>
      <c r="L67" s="853"/>
      <c r="M67" s="854"/>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301</v>
      </c>
      <c r="N69" s="235">
        <f>+IFERROR(VLOOKUP(B68,Sheet1!B:D,2,FALSE),0)</f>
        <v>0</v>
      </c>
      <c r="O69" s="220">
        <f>+IFERROR(VLOOKUP(B68,Sheet1!B:D,3,FALSE)+VLOOKUP(B68,Sheet1!B:E,4,FALSE),0)</f>
        <v>0</v>
      </c>
      <c r="P69" s="220">
        <f>+IFERROR(VLOOKUP(C68,Sheet1!C:E,3,FALSE)+VLOOKUP(C68,Sheet1!C:F,4,FALSE),0)</f>
        <v>0</v>
      </c>
      <c r="Q69" s="220">
        <f>+IFERROR(VLOOKUP(D68,Sheet1!D:F,3,FALSE)+VLOOKUP(D68,Sheet1!D:G,4,FALSE),0)</f>
        <v>0</v>
      </c>
    </row>
    <row r="70" spans="1:53" ht="14.7" hidden="1" thickBot="1" x14ac:dyDescent="0.6">
      <c r="C70" s="456" t="s">
        <v>58</v>
      </c>
      <c r="E70" s="566"/>
      <c r="F70" s="566"/>
      <c r="G70" s="566"/>
      <c r="H70" s="490">
        <f>+H66*0.2</f>
        <v>0</v>
      </c>
      <c r="I70" s="566"/>
      <c r="J70" s="566"/>
      <c r="K70" s="566"/>
      <c r="L70" s="566"/>
      <c r="M70" s="566"/>
      <c r="N70" s="490">
        <f t="shared" ref="N70:Y70" si="77">+N66*0.2</f>
        <v>0</v>
      </c>
      <c r="O70" s="490">
        <f t="shared" ref="O70:P70" si="78">+O66*0.2</f>
        <v>0</v>
      </c>
      <c r="P70" s="490">
        <f t="shared" si="78"/>
        <v>0</v>
      </c>
      <c r="Q70" s="490">
        <f t="shared" ref="Q70" si="79">+Q66*0.2</f>
        <v>0</v>
      </c>
      <c r="R70" s="490">
        <f t="shared" si="77"/>
        <v>0</v>
      </c>
      <c r="S70" s="490">
        <f t="shared" si="77"/>
        <v>0</v>
      </c>
      <c r="T70" s="490">
        <f t="shared" si="77"/>
        <v>0</v>
      </c>
      <c r="U70" s="490">
        <f t="shared" si="77"/>
        <v>0</v>
      </c>
      <c r="V70" s="490">
        <f t="shared" si="77"/>
        <v>0</v>
      </c>
      <c r="W70" s="490">
        <f t="shared" si="77"/>
        <v>0</v>
      </c>
      <c r="X70" s="490">
        <f t="shared" si="77"/>
        <v>0</v>
      </c>
      <c r="Y70" s="490">
        <f t="shared" si="77"/>
        <v>0</v>
      </c>
      <c r="Z70" s="490">
        <f t="shared" ref="Z70:AX70" si="80">+Z66*0.2</f>
        <v>0</v>
      </c>
      <c r="AA70" s="490">
        <f t="shared" si="80"/>
        <v>0</v>
      </c>
      <c r="AB70" s="490">
        <f t="shared" si="80"/>
        <v>0</v>
      </c>
      <c r="AC70" s="490">
        <f t="shared" si="80"/>
        <v>0</v>
      </c>
      <c r="AD70" s="490">
        <f t="shared" si="80"/>
        <v>0</v>
      </c>
      <c r="AE70" s="490">
        <f t="shared" si="80"/>
        <v>0</v>
      </c>
      <c r="AF70" s="490">
        <f t="shared" si="80"/>
        <v>0</v>
      </c>
      <c r="AG70" s="490">
        <f t="shared" si="80"/>
        <v>0</v>
      </c>
      <c r="AH70" s="490">
        <f t="shared" si="80"/>
        <v>0</v>
      </c>
      <c r="AI70" s="490">
        <f t="shared" si="80"/>
        <v>0</v>
      </c>
      <c r="AJ70" s="490">
        <f t="shared" si="80"/>
        <v>0</v>
      </c>
      <c r="AK70" s="490">
        <f t="shared" si="80"/>
        <v>0</v>
      </c>
      <c r="AL70" s="490">
        <f t="shared" si="80"/>
        <v>0</v>
      </c>
      <c r="AM70" s="490">
        <f t="shared" si="80"/>
        <v>0</v>
      </c>
      <c r="AN70" s="490">
        <f t="shared" si="80"/>
        <v>0</v>
      </c>
      <c r="AO70" s="490">
        <f t="shared" si="80"/>
        <v>0</v>
      </c>
      <c r="AP70" s="490">
        <f t="shared" si="80"/>
        <v>0</v>
      </c>
      <c r="AQ70" s="490">
        <f t="shared" si="80"/>
        <v>0</v>
      </c>
      <c r="AR70" s="490">
        <f t="shared" si="80"/>
        <v>0</v>
      </c>
      <c r="AS70" s="490">
        <f t="shared" si="80"/>
        <v>0</v>
      </c>
      <c r="AT70" s="490">
        <f t="shared" si="80"/>
        <v>0</v>
      </c>
      <c r="AU70" s="490">
        <f t="shared" si="80"/>
        <v>0</v>
      </c>
      <c r="AV70" s="490">
        <f t="shared" si="80"/>
        <v>0</v>
      </c>
      <c r="AW70" s="490">
        <f t="shared" si="80"/>
        <v>0</v>
      </c>
      <c r="AX70" s="490">
        <f t="shared" si="80"/>
        <v>0</v>
      </c>
      <c r="AY70" s="490">
        <f>+AY66*0.2</f>
        <v>0</v>
      </c>
      <c r="AZ70" s="490">
        <f>+AZ66*0.2</f>
        <v>0</v>
      </c>
    </row>
    <row r="71" spans="1:53" ht="14.7" hidden="1" thickBot="1" x14ac:dyDescent="0.6">
      <c r="C71" s="456" t="s">
        <v>59</v>
      </c>
      <c r="E71" s="566"/>
      <c r="F71" s="566"/>
      <c r="G71" s="566"/>
      <c r="H71" s="490">
        <f>SUM(H66:H70)</f>
        <v>0</v>
      </c>
      <c r="I71" s="566"/>
      <c r="J71" s="566"/>
      <c r="K71" s="566"/>
      <c r="L71" s="566"/>
      <c r="M71" s="566"/>
      <c r="N71" s="490"/>
      <c r="O71" s="220"/>
      <c r="P71" s="220"/>
      <c r="Q71" s="220"/>
      <c r="R71" s="490">
        <f t="shared" ref="R71:Y71" si="81">SUM(R66:R70)</f>
        <v>0</v>
      </c>
      <c r="S71" s="490">
        <f t="shared" si="81"/>
        <v>0</v>
      </c>
      <c r="T71" s="490">
        <f t="shared" si="81"/>
        <v>0</v>
      </c>
      <c r="U71" s="490">
        <f t="shared" si="81"/>
        <v>0</v>
      </c>
      <c r="V71" s="490">
        <f t="shared" si="81"/>
        <v>0</v>
      </c>
      <c r="W71" s="490">
        <f t="shared" si="81"/>
        <v>0</v>
      </c>
      <c r="X71" s="490">
        <f t="shared" si="81"/>
        <v>0</v>
      </c>
      <c r="Y71" s="490">
        <f t="shared" si="81"/>
        <v>0</v>
      </c>
      <c r="Z71" s="490">
        <f t="shared" ref="Z71:AX71" si="82">SUM(Z66:Z70)</f>
        <v>0</v>
      </c>
      <c r="AA71" s="490">
        <f t="shared" si="82"/>
        <v>0</v>
      </c>
      <c r="AB71" s="490">
        <f t="shared" si="82"/>
        <v>0</v>
      </c>
      <c r="AC71" s="490">
        <f t="shared" si="82"/>
        <v>0</v>
      </c>
      <c r="AD71" s="490">
        <f t="shared" si="82"/>
        <v>0</v>
      </c>
      <c r="AE71" s="490">
        <f t="shared" si="82"/>
        <v>0</v>
      </c>
      <c r="AF71" s="490">
        <f t="shared" si="82"/>
        <v>0</v>
      </c>
      <c r="AG71" s="490">
        <f t="shared" si="82"/>
        <v>0</v>
      </c>
      <c r="AH71" s="490">
        <f t="shared" si="82"/>
        <v>0</v>
      </c>
      <c r="AI71" s="490">
        <f t="shared" si="82"/>
        <v>0</v>
      </c>
      <c r="AJ71" s="490">
        <f t="shared" si="82"/>
        <v>0</v>
      </c>
      <c r="AK71" s="490">
        <f t="shared" si="82"/>
        <v>0</v>
      </c>
      <c r="AL71" s="490">
        <f t="shared" si="82"/>
        <v>0</v>
      </c>
      <c r="AM71" s="490">
        <f t="shared" si="82"/>
        <v>0</v>
      </c>
      <c r="AN71" s="490">
        <f t="shared" si="82"/>
        <v>0</v>
      </c>
      <c r="AO71" s="490">
        <f t="shared" si="82"/>
        <v>0</v>
      </c>
      <c r="AP71" s="490">
        <f t="shared" si="82"/>
        <v>0</v>
      </c>
      <c r="AQ71" s="490">
        <f t="shared" si="82"/>
        <v>0</v>
      </c>
      <c r="AR71" s="490">
        <f t="shared" si="82"/>
        <v>0</v>
      </c>
      <c r="AS71" s="490">
        <f t="shared" si="82"/>
        <v>0</v>
      </c>
      <c r="AT71" s="490">
        <f t="shared" si="82"/>
        <v>0</v>
      </c>
      <c r="AU71" s="490">
        <f t="shared" si="82"/>
        <v>0</v>
      </c>
      <c r="AV71" s="490">
        <f t="shared" si="82"/>
        <v>0</v>
      </c>
      <c r="AW71" s="490">
        <f t="shared" si="82"/>
        <v>0</v>
      </c>
      <c r="AX71" s="490">
        <f t="shared" si="82"/>
        <v>0</v>
      </c>
      <c r="AY71" s="490">
        <f>SUM(AY66:AY70)</f>
        <v>0</v>
      </c>
      <c r="AZ71" s="490">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301</v>
      </c>
      <c r="N76" s="490">
        <f t="shared" ref="N76" si="83">SUM(N71:N75)</f>
        <v>0</v>
      </c>
      <c r="O76" s="220">
        <f>+IFERROR(VLOOKUP(B75,Sheet1!B:D,3,FALSE)+VLOOKUP(B75,Sheet1!B:E,4,FALSE),0)</f>
        <v>0</v>
      </c>
      <c r="P76" s="220">
        <f>+IFERROR(VLOOKUP(C75,Sheet1!C:E,3,FALSE)+VLOOKUP(C75,Sheet1!C:F,4,FALSE),0)</f>
        <v>0</v>
      </c>
      <c r="Q76" s="220">
        <f>+IFERROR(VLOOKUP(D75,Sheet1!D:F,3,FALSE)+VLOOKUP(D75,Sheet1!D:G,4,FALSE),0)</f>
        <v>0</v>
      </c>
    </row>
    <row r="77" spans="1:53" hidden="1" x14ac:dyDescent="0.55000000000000004"/>
    <row r="78" spans="1:53" hidden="1" x14ac:dyDescent="0.55000000000000004">
      <c r="O78" s="220">
        <f>+IFERROR(VLOOKUP(B77,Sheet1!B:D,3,FALSE)+VLOOKUP(B77,Sheet1!B:E,4,FALSE),0)</f>
        <v>0</v>
      </c>
      <c r="P78" s="220">
        <f>+IFERROR(VLOOKUP(C77,Sheet1!C:E,3,FALSE)+VLOOKUP(C77,Sheet1!C:F,4,FALSE),0)</f>
        <v>0</v>
      </c>
      <c r="Q78" s="220">
        <f>+IFERROR(VLOOKUP(D77,Sheet1!D:F,3,FALSE)+VLOOKUP(D77,Sheet1!D:G,4,FALSE),0)</f>
        <v>0</v>
      </c>
    </row>
    <row r="79" spans="1:53" hidden="1" x14ac:dyDescent="0.55000000000000004">
      <c r="O79" s="220">
        <f>+IFERROR(VLOOKUP(B78,Sheet1!B:D,3,FALSE)+VLOOKUP(B78,Sheet1!B:E,4,FALSE),0)</f>
        <v>0</v>
      </c>
      <c r="P79" s="220">
        <f>+IFERROR(VLOOKUP(C78,Sheet1!C:E,3,FALSE)+VLOOKUP(C78,Sheet1!C:F,4,FALSE),0)</f>
        <v>0</v>
      </c>
      <c r="Q79" s="220">
        <f>+IFERROR(VLOOKUP(D78,Sheet1!D:F,3,FALSE)+VLOOKUP(D78,Sheet1!D:G,4,FALSE),0)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20">
        <f>+IFERROR(VLOOKUP(B83,Sheet1!B:D,3,FALSE)+VLOOKUP(B83,Sheet1!B:E,4,FALSE),0)</f>
        <v>0</v>
      </c>
      <c r="P84" s="220">
        <f>+IFERROR(VLOOKUP(C83,Sheet1!C:E,3,FALSE)+VLOOKUP(C83,Sheet1!C:F,4,FALSE),0)</f>
        <v>0</v>
      </c>
      <c r="Q84" s="220">
        <f>+IFERROR(VLOOKUP(D83,Sheet1!D:F,3,FALSE)+VLOOKUP(D83,Sheet1!D:G,4,FALSE),0)</f>
        <v>0</v>
      </c>
    </row>
    <row r="85" spans="15:17" hidden="1" x14ac:dyDescent="0.55000000000000004"/>
    <row r="86" spans="15:17" hidden="1" x14ac:dyDescent="0.55000000000000004"/>
    <row r="87" spans="15:17" hidden="1" x14ac:dyDescent="0.55000000000000004">
      <c r="O87" s="220">
        <f>+IFERROR(VLOOKUP(B86,Sheet1!B:D,3,FALSE)+VLOOKUP(B86,Sheet1!B:E,4,FALSE),0)</f>
        <v>0</v>
      </c>
      <c r="P87" s="220">
        <f>+IFERROR(VLOOKUP(C86,Sheet1!C:E,3,FALSE)+VLOOKUP(C86,Sheet1!C:F,4,FALSE),0)</f>
        <v>0</v>
      </c>
      <c r="Q87" s="220">
        <f>+IFERROR(VLOOKUP(D86,Sheet1!D:F,3,FALSE)+VLOOKUP(D86,Sheet1!D:G,4,FALSE),0)</f>
        <v>0</v>
      </c>
    </row>
    <row r="88" spans="15:17" hidden="1" x14ac:dyDescent="0.55000000000000004"/>
    <row r="89" spans="15:17" hidden="1" x14ac:dyDescent="0.55000000000000004"/>
    <row r="90" spans="15:17" hidden="1" x14ac:dyDescent="0.55000000000000004">
      <c r="O90" s="220">
        <f>+IFERROR(VLOOKUP(B89,Sheet1!B:D,3,FALSE)+VLOOKUP(B89,Sheet1!B:E,4,FALSE),0)</f>
        <v>0</v>
      </c>
      <c r="P90" s="220">
        <f>+IFERROR(VLOOKUP(C89,Sheet1!C:E,3,FALSE)+VLOOKUP(C89,Sheet1!C:F,4,FALSE),0)</f>
        <v>0</v>
      </c>
      <c r="Q90" s="220">
        <f>+IFERROR(VLOOKUP(D89,Sheet1!D:F,3,FALSE)+VLOOKUP(D89,Sheet1!D:G,4,FALSE),0)</f>
        <v>0</v>
      </c>
    </row>
    <row r="91" spans="15:17" hidden="1" x14ac:dyDescent="0.55000000000000004"/>
    <row r="92" spans="15:17" hidden="1" x14ac:dyDescent="0.55000000000000004"/>
    <row r="93" spans="15:17" hidden="1" x14ac:dyDescent="0.55000000000000004">
      <c r="O93" s="220">
        <f>+IFERROR(VLOOKUP(B92,Sheet1!B:D,3,FALSE)+VLOOKUP(B92,Sheet1!B:E,4,FALSE),0)</f>
        <v>0</v>
      </c>
      <c r="P93" s="220">
        <f>+IFERROR(VLOOKUP(C92,Sheet1!C:E,3,FALSE)+VLOOKUP(C92,Sheet1!C:F,4,FALSE),0)</f>
        <v>0</v>
      </c>
      <c r="Q93" s="220">
        <f>+IFERROR(VLOOKUP(D92,Sheet1!D:F,3,FALSE)+VLOOKUP(D92,Sheet1!D:G,4,FALSE),0)</f>
        <v>0</v>
      </c>
    </row>
    <row r="94" spans="15:17" hidden="1" x14ac:dyDescent="0.55000000000000004"/>
    <row r="95" spans="15:17" hidden="1" x14ac:dyDescent="0.55000000000000004"/>
    <row r="96" spans="15:17" hidden="1" x14ac:dyDescent="0.55000000000000004">
      <c r="O96" s="220">
        <f>+IFERROR(VLOOKUP(B95,Sheet1!B:D,3,FALSE)+VLOOKUP(B95,Sheet1!B:E,4,FALSE),0)</f>
        <v>0</v>
      </c>
      <c r="P96" s="220">
        <f>+IFERROR(VLOOKUP(C95,Sheet1!C:E,3,FALSE)+VLOOKUP(C95,Sheet1!C:F,4,FALSE),0)</f>
        <v>0</v>
      </c>
      <c r="Q96" s="220">
        <f>+IFERROR(VLOOKUP(D95,Sheet1!D:F,3,FALSE)+VLOOKUP(D95,Sheet1!D:G,4,FALSE),0)</f>
        <v>0</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+IFERROR(VLOOKUP(C98,Sheet1!C:E,3,FALSE)+VLOOKUP(C98,Sheet1!C:F,4,FALSE),0)</f>
        <v>0</v>
      </c>
      <c r="Q99" s="220">
        <f>+IFERROR(VLOOKUP(D98,Sheet1!D:F,3,FALSE)+VLOOKUP(D98,Sheet1!D:G,4,FALSE),0)</f>
        <v>0</v>
      </c>
    </row>
    <row r="100" spans="15:17" hidden="1" x14ac:dyDescent="0.55000000000000004"/>
    <row r="101" spans="15:17" hidden="1" x14ac:dyDescent="0.55000000000000004"/>
  </sheetData>
  <sheetProtection algorithmName="SHA-512" hashValue="sWjIgN/xRWW25zOA51ary+k/wPnqZIQ/swNcD98igTWmkgVD61Ekloo/EZyHwNloVcDMNEURs/HHwAIT/lI/Ow==" saltValue="gDNsorWTF9ASpIkXw8nBVQ=="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B23" sqref="B23"/>
      <selection pane="topRight" activeCell="B23" sqref="B23"/>
      <selection pane="bottomLeft" activeCell="B23" sqref="B23"/>
      <selection pane="bottomRight" activeCell="B23" sqref="B23"/>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RIBA Competition</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C042</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activeCell="B23" sqref="B23"/>
      <selection pane="topRight" activeCell="B23" sqref="B23"/>
      <selection pane="bottomLeft" activeCell="B23" sqref="B23"/>
      <selection pane="bottomRight" activeCell="B23" sqref="B23"/>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RIBA Competition</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C042</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B23" sqref="B23"/>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Look Up - RIBA Competition</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C042</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B23" sqref="B23"/>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Look Up - RIBA Competition</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C042</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3B47D0-BC8F-46AC-9121-4FB96E44E48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078DFC06-5062-4E95-9A74-088A707A9870}"/>
</file>

<file path=customXml/itemProps3.xml><?xml version="1.0" encoding="utf-8"?>
<ds:datastoreItem xmlns:ds="http://schemas.openxmlformats.org/officeDocument/2006/customXml" ds:itemID="{030D3304-7AD7-4C6A-9B07-A7D8781586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2017-12-05T15:15:36Z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