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74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5621" concurrentCalc="0"/>
</workbook>
</file>

<file path=xl/calcChain.xml><?xml version="1.0" encoding="utf-8"?>
<calcChain xmlns="http://schemas.openxmlformats.org/spreadsheetml/2006/main">
  <c r="E29" i="1" l="1"/>
  <c r="E28" i="1"/>
  <c r="E20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D31" i="1"/>
  <c r="E21" i="1"/>
  <c r="E22" i="1"/>
  <c r="E23" i="1"/>
  <c r="E24" i="1"/>
  <c r="E25" i="1"/>
  <c r="E26" i="1"/>
  <c r="E27" i="1"/>
  <c r="E8" i="1"/>
  <c r="E9" i="1"/>
  <c r="E10" i="1"/>
  <c r="E11" i="1"/>
  <c r="E12" i="1"/>
  <c r="E13" i="1"/>
  <c r="E14" i="1"/>
  <c r="E15" i="1"/>
  <c r="E16" i="1"/>
  <c r="E7" i="1"/>
  <c r="E17" i="1"/>
  <c r="E31" i="1"/>
</calcChain>
</file>

<file path=xl/sharedStrings.xml><?xml version="1.0" encoding="utf-8"?>
<sst xmlns="http://schemas.openxmlformats.org/spreadsheetml/2006/main" count="116" uniqueCount="86">
  <si>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</si>
  <si>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</si>
  <si>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</si>
  <si>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</si>
  <si>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</si>
  <si>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</si>
  <si>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</si>
  <si>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</si>
  <si>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</si>
  <si>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</si>
  <si>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</si>
  <si>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</si>
  <si>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</si>
  <si>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</si>
  <si>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</si>
  <si>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</si>
  <si>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</si>
  <si>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</si>
  <si>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</si>
  <si>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</si>
  <si>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</si>
  <si>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</si>
  <si>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</si>
  <si>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</si>
  <si>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</si>
  <si>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</si>
  <si>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</si>
  <si>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</si>
  <si>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</si>
  <si>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</si>
  <si>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</si>
  <si>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</si>
  <si>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</si>
  <si>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</si>
  <si>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</si>
  <si>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</si>
  <si>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</si>
  <si>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</si>
  <si>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</si>
  <si>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</si>
  <si>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</si>
  <si>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</si>
  <si>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</si>
  <si>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</si>
  <si>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</si>
  <si>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</si>
  <si>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</si>
  <si>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</si>
  <si>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</si>
  <si>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</si>
  <si>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</si>
  <si>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</si>
  <si>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</si>
  <si>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</si>
  <si>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</si>
  <si>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</si>
  <si>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</si>
  <si>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</si>
  <si>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</si>
  <si>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</si>
  <si>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</si>
  <si>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</si>
  <si>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</si>
  <si>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 xml:space="preserve">Big Lottery for Creative Coomunities </t>
  </si>
  <si>
    <r>
      <t xml:space="preserve">Note: Your Income and Expenditure totals should balance </t>
    </r>
    <r>
      <rPr>
        <sz val="11"/>
        <color rgb="FFFF0000"/>
        <rFont val="Trebuchet MS"/>
        <family val="2"/>
      </rPr>
      <t xml:space="preserve"> </t>
    </r>
  </si>
  <si>
    <t xml:space="preserve">G60 gallery set up, launch event and first exhibition costs </t>
  </si>
  <si>
    <t xml:space="preserve">Venue hire - St Hildas </t>
  </si>
  <si>
    <t xml:space="preserve">Creative Begins at Home (Crafty Cuppa) workshop - materials </t>
  </si>
  <si>
    <t xml:space="preserve">Boxes of Beauty and Hope  (Art on a Cart ) workshops </t>
  </si>
  <si>
    <t>Room hire (Art on a Cart and other activities)</t>
  </si>
  <si>
    <t xml:space="preserve">Greatfield 60 Street Party </t>
  </si>
  <si>
    <t>Freedom from Worry - Carnival arts workshops</t>
  </si>
  <si>
    <t>Nature' exibition costs</t>
  </si>
  <si>
    <t xml:space="preserve">Greatfield Brides and Grooms exhibition </t>
  </si>
  <si>
    <t xml:space="preserve">Design and printing </t>
  </si>
  <si>
    <t xml:space="preserve">End evaluation event </t>
  </si>
  <si>
    <t xml:space="preserve">Private donation </t>
  </si>
  <si>
    <t>An additional £500 donated to the project</t>
  </si>
  <si>
    <t xml:space="preserve"> St Hilda's Church reduced venue hire to £1300.  £800 to be paid in November</t>
  </si>
  <si>
    <t>Some additional expence to cover the groups public liability insurance</t>
  </si>
  <si>
    <t xml:space="preserve">Covered with other funding </t>
  </si>
  <si>
    <t xml:space="preserve">Project management </t>
  </si>
  <si>
    <t xml:space="preserve">Not included in orginal budget but possible with additional donation.  Allocacted but not spent.  </t>
  </si>
  <si>
    <t xml:space="preserve">Not included in orginal budget but possible with additional donation. £100 spent. A further £100 allocated for exhibition materials </t>
  </si>
  <si>
    <t xml:space="preserve">Allocated but not spent. </t>
  </si>
  <si>
    <t xml:space="preserve">To meet meets of schools, further work needed and budget increased.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</si>
</sst>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quotePrefix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8"/>
  <sheetViews>
    <sheetView tabSelected="1" topLeftCell="B1" workbookViewId="0">
      <selection activeCell="D28" sqref="D28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4"/>
      <c r="C3" s="35"/>
      <c r="D3" s="35"/>
      <c r="E3" s="35"/>
      <c r="F3" s="35"/>
    </row>
    <row r="4" spans="1:6" x14ac:dyDescent="0.3">
      <c r="A4" s="3" t="s">
        <v>41</v>
      </c>
      <c r="B4" s="34"/>
      <c r="C4" s="35"/>
      <c r="D4" s="35"/>
      <c r="E4" s="35"/>
      <c r="F4" s="35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55</v>
      </c>
      <c r="B7" s="7" t="s">
        <v>63</v>
      </c>
      <c r="C7" s="8">
        <v>8830</v>
      </c>
      <c r="D7" s="8">
        <v>0</v>
      </c>
      <c r="E7" s="8">
        <f>C7-D7</f>
        <v>8830</v>
      </c>
      <c r="F7" s="7"/>
    </row>
    <row r="8" spans="1:6" ht="33" x14ac:dyDescent="0.3">
      <c r="A8" s="30"/>
      <c r="B8" s="7" t="s">
        <v>76</v>
      </c>
      <c r="C8" s="8">
        <v>500</v>
      </c>
      <c r="D8" s="8">
        <v>0</v>
      </c>
      <c r="E8" s="8">
        <f t="shared" ref="E8:E16" si="0">C8-D8</f>
        <v>500</v>
      </c>
      <c r="F8" s="7" t="s">
        <v>77</v>
      </c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6" t="s">
        <v>48</v>
      </c>
      <c r="B17" s="37"/>
      <c r="C17" s="25">
        <f t="shared" ref="C17:D17" si="1">SUM(C7:C16)</f>
        <v>9330</v>
      </c>
      <c r="D17" s="25">
        <f t="shared" si="1"/>
        <v>0</v>
      </c>
      <c r="E17" s="25">
        <f>SUM(E7:E16)</f>
        <v>9330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ht="33" x14ac:dyDescent="0.3">
      <c r="A20" s="12" t="s">
        <v>59</v>
      </c>
      <c r="B20" s="7" t="s">
        <v>66</v>
      </c>
      <c r="C20" s="8">
        <v>1500</v>
      </c>
      <c r="D20" s="8">
        <v>1300</v>
      </c>
      <c r="E20" s="8">
        <f>C20-D20</f>
        <v>200</v>
      </c>
      <c r="F20" s="7" t="s">
        <v>78</v>
      </c>
    </row>
    <row r="21" spans="1:6" x14ac:dyDescent="0.3">
      <c r="A21" s="12" t="s">
        <v>59</v>
      </c>
      <c r="B21" s="7" t="s">
        <v>69</v>
      </c>
      <c r="C21" s="8">
        <v>300</v>
      </c>
      <c r="D21" s="8">
        <v>272</v>
      </c>
      <c r="E21" s="8">
        <f t="shared" ref="E21:E29" si="2">C21-D21</f>
        <v>28</v>
      </c>
      <c r="F21" s="7"/>
    </row>
    <row r="22" spans="1:6" ht="33" x14ac:dyDescent="0.3">
      <c r="A22" s="12" t="s">
        <v>59</v>
      </c>
      <c r="B22" s="7" t="s">
        <v>65</v>
      </c>
      <c r="C22" s="8">
        <v>500</v>
      </c>
      <c r="D22" s="8">
        <v>468.21</v>
      </c>
      <c r="E22" s="8">
        <f t="shared" si="2"/>
        <v>31.79000000000002</v>
      </c>
      <c r="F22" s="7"/>
    </row>
    <row r="23" spans="1:6" ht="33" x14ac:dyDescent="0.3">
      <c r="A23" s="12" t="s">
        <v>59</v>
      </c>
      <c r="B23" s="7" t="s">
        <v>67</v>
      </c>
      <c r="C23" s="8">
        <v>480</v>
      </c>
      <c r="D23" s="8">
        <v>396.76</v>
      </c>
      <c r="E23" s="8">
        <f t="shared" si="2"/>
        <v>83.240000000000009</v>
      </c>
      <c r="F23" s="7"/>
    </row>
    <row r="24" spans="1:6" ht="33" x14ac:dyDescent="0.3">
      <c r="A24" s="12"/>
      <c r="B24" s="7" t="s">
        <v>68</v>
      </c>
      <c r="C24" s="8">
        <v>900</v>
      </c>
      <c r="D24" s="8">
        <v>991.03</v>
      </c>
      <c r="E24" s="8">
        <f t="shared" si="2"/>
        <v>-91.029999999999973</v>
      </c>
      <c r="F24" s="7" t="s">
        <v>79</v>
      </c>
    </row>
    <row r="25" spans="1:6" x14ac:dyDescent="0.3">
      <c r="A25" s="12"/>
      <c r="B25" s="7" t="s">
        <v>70</v>
      </c>
      <c r="C25" s="8">
        <v>500</v>
      </c>
      <c r="D25" s="8">
        <v>576</v>
      </c>
      <c r="E25" s="8">
        <f t="shared" si="2"/>
        <v>-76</v>
      </c>
      <c r="F25" s="7"/>
    </row>
    <row r="26" spans="1:6" ht="33" x14ac:dyDescent="0.3">
      <c r="A26" s="12"/>
      <c r="B26" s="7" t="s">
        <v>71</v>
      </c>
      <c r="C26" s="8">
        <v>4000</v>
      </c>
      <c r="D26" s="8">
        <v>4400</v>
      </c>
      <c r="E26" s="8">
        <f t="shared" si="2"/>
        <v>-400</v>
      </c>
      <c r="F26" s="7" t="s">
        <v>85</v>
      </c>
    </row>
    <row r="27" spans="1:6" ht="66" x14ac:dyDescent="0.3">
      <c r="A27" s="12"/>
      <c r="B27" s="33" t="s">
        <v>72</v>
      </c>
      <c r="C27" s="8">
        <v>0</v>
      </c>
      <c r="D27" s="8">
        <v>200</v>
      </c>
      <c r="E27" s="8">
        <f t="shared" si="2"/>
        <v>-200</v>
      </c>
      <c r="F27" s="7" t="s">
        <v>83</v>
      </c>
    </row>
    <row r="28" spans="1:6" s="32" customFormat="1" ht="49.5" x14ac:dyDescent="0.3">
      <c r="A28" s="12"/>
      <c r="B28" s="33" t="s">
        <v>73</v>
      </c>
      <c r="C28" s="8">
        <v>0</v>
      </c>
      <c r="D28" s="8">
        <v>526</v>
      </c>
      <c r="E28" s="8">
        <f t="shared" si="2"/>
        <v>-526</v>
      </c>
      <c r="F28" s="7" t="s">
        <v>82</v>
      </c>
    </row>
    <row r="29" spans="1:6" s="32" customFormat="1" x14ac:dyDescent="0.3">
      <c r="A29" s="12"/>
      <c r="B29" s="33" t="s">
        <v>74</v>
      </c>
      <c r="C29" s="8">
        <v>450</v>
      </c>
      <c r="D29" s="8">
        <v>0</v>
      </c>
      <c r="E29" s="8">
        <f t="shared" si="2"/>
        <v>450</v>
      </c>
      <c r="F29" s="7" t="s">
        <v>80</v>
      </c>
    </row>
    <row r="30" spans="1:6" x14ac:dyDescent="0.3">
      <c r="A30" s="12"/>
      <c r="B30" s="7" t="s">
        <v>75</v>
      </c>
      <c r="C30" s="8">
        <v>200</v>
      </c>
      <c r="D30" s="8">
        <v>200</v>
      </c>
      <c r="E30" s="8">
        <v>0</v>
      </c>
      <c r="F30" s="7" t="s">
        <v>84</v>
      </c>
    </row>
    <row r="31" spans="1:6" x14ac:dyDescent="0.3">
      <c r="A31" s="36" t="s">
        <v>50</v>
      </c>
      <c r="B31" s="37"/>
      <c r="C31" s="25">
        <v>9330</v>
      </c>
      <c r="D31" s="25">
        <f>SUM(D20:D30)</f>
        <v>9330</v>
      </c>
      <c r="E31" s="25">
        <f>SUM(E20:E30)</f>
        <v>-500</v>
      </c>
      <c r="F31" s="9"/>
    </row>
    <row r="32" spans="1:6" x14ac:dyDescent="0.3">
      <c r="A32" s="31"/>
      <c r="B32" s="31"/>
      <c r="C32" s="6"/>
      <c r="D32" s="6"/>
      <c r="E32" s="6"/>
      <c r="F32" s="31"/>
    </row>
    <row r="33" spans="1:6" x14ac:dyDescent="0.3">
      <c r="A33" s="38" t="s">
        <v>64</v>
      </c>
      <c r="B33" s="39"/>
      <c r="C33" s="39"/>
      <c r="D33" s="39"/>
      <c r="E33" s="39"/>
      <c r="F33" s="39"/>
    </row>
    <row r="34" spans="1:6" x14ac:dyDescent="0.3">
      <c r="C34" s="6"/>
      <c r="D34" s="6"/>
      <c r="E34" s="6"/>
    </row>
    <row r="35" spans="1:6" x14ac:dyDescent="0.3">
      <c r="C35" s="6"/>
      <c r="D35" s="6"/>
      <c r="E35" s="6"/>
    </row>
    <row r="36" spans="1:6" x14ac:dyDescent="0.3">
      <c r="C36" s="6"/>
      <c r="D36" s="6"/>
      <c r="E36" s="6"/>
    </row>
    <row r="37" spans="1:6" x14ac:dyDescent="0.3">
      <c r="C37" s="6"/>
      <c r="D37" s="6"/>
      <c r="E37" s="6"/>
    </row>
    <row r="38" spans="1:6" x14ac:dyDescent="0.3">
      <c r="C38" s="6"/>
      <c r="D38" s="6"/>
      <c r="E38" s="6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</sheetData>
  <mergeCells count="5">
    <mergeCell ref="B4:F4"/>
    <mergeCell ref="B3:F3"/>
    <mergeCell ref="A17:B17"/>
    <mergeCell ref="A31:B31"/>
    <mergeCell ref="A33:F3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D19" sqref="D19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51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4"/>
      <c r="C3" s="35"/>
      <c r="D3" s="35"/>
      <c r="E3" s="35"/>
      <c r="F3" s="35"/>
    </row>
    <row r="4" spans="1:6" x14ac:dyDescent="0.3">
      <c r="A4" s="3" t="s">
        <v>41</v>
      </c>
      <c r="B4" s="34"/>
      <c r="C4" s="35"/>
      <c r="D4" s="35"/>
      <c r="E4" s="35"/>
      <c r="F4" s="35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52</v>
      </c>
      <c r="B7" s="7" t="s">
        <v>81</v>
      </c>
      <c r="C7" s="8">
        <v>1200</v>
      </c>
      <c r="D7" s="8">
        <v>1200</v>
      </c>
      <c r="E7" s="8">
        <f>C7-D7</f>
        <v>0</v>
      </c>
      <c r="F7" s="7"/>
    </row>
    <row r="8" spans="1:6" x14ac:dyDescent="0.3">
      <c r="A8" s="30" t="s">
        <v>52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52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52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52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52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52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52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52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52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6" t="s">
        <v>48</v>
      </c>
      <c r="B17" s="37"/>
      <c r="C17" s="25">
        <f t="shared" ref="C17:D17" si="1">SUM(C7:C16)</f>
        <v>1200</v>
      </c>
      <c r="D17" s="25">
        <f t="shared" si="1"/>
        <v>1200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3" sqref="B3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53</v>
      </c>
    </row>
    <row r="2" spans="1:1" x14ac:dyDescent="0.3">
      <c r="A2" s="2" t="s">
        <v>54</v>
      </c>
    </row>
    <row r="3" spans="1:1" x14ac:dyDescent="0.3">
      <c r="A3" s="2" t="s">
        <v>55</v>
      </c>
    </row>
    <row r="4" spans="1:1" x14ac:dyDescent="0.3">
      <c r="A4" s="2" t="s">
        <v>56</v>
      </c>
    </row>
    <row r="5" spans="1:1" x14ac:dyDescent="0.3">
      <c r="A5" s="2" t="s">
        <v>57</v>
      </c>
    </row>
    <row r="7" spans="1:1" x14ac:dyDescent="0.3">
      <c r="A7" s="2" t="s">
        <v>58</v>
      </c>
    </row>
    <row r="8" spans="1:1" x14ac:dyDescent="0.3">
      <c r="A8" s="11" t="s">
        <v>59</v>
      </c>
    </row>
    <row r="9" spans="1:1" x14ac:dyDescent="0.3">
      <c r="A9" s="11" t="s">
        <v>60</v>
      </c>
    </row>
    <row r="10" spans="1:1" x14ac:dyDescent="0.3">
      <c r="A10" s="11" t="s">
        <v>61</v>
      </c>
    </row>
    <row r="11" spans="1:1" x14ac:dyDescent="0.3">
      <c r="A11" s="11" t="s">
        <v>62</v>
      </c>
    </row>
    <row r="12" spans="1:1" x14ac:dyDescent="0.3">
      <c r="A12" s="11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purl.org/dc/dcmitype/"/>
    <ds:schemaRef ds:uri="80129174-c05c-43cc-8e32-21fcbdfe51bb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Claire Taylor</cp:lastModifiedBy>
  <cp:revision/>
  <dcterms:created xsi:type="dcterms:W3CDTF">2016-04-13T16:19:24Z</dcterms:created>
  <dcterms:modified xsi:type="dcterms:W3CDTF">2017-08-31T12:27:35Z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