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2935" windowHeight="11445"/>
  </bookViews>
  <sheets>
    <sheet name="R1BW topline budget" sheetId="1" r:id="rId1"/>
  </sheets>
  <calcPr calcId="171027"/>
</workbook>
</file>

<file path=xl/calcChain.xml><?xml version="1.0" encoding="utf-8"?>
<calcChain xmlns="http://schemas.openxmlformats.org/spreadsheetml/2006/main">
  <c r="E42" i="1" l="1"/>
  <c r="E43" i="1"/>
  <c r="E40" i="1"/>
  <c r="E13" i="1"/>
  <c r="E9" i="1"/>
  <c r="E10" i="1"/>
  <c r="E56" i="1"/>
  <c r="E65" i="1"/>
  <c r="E66" i="1"/>
  <c r="E67" i="1"/>
  <c r="E64" i="1"/>
  <c r="E61" i="1"/>
  <c r="E62" i="1"/>
  <c r="E60" i="1"/>
  <c r="E57" i="1"/>
  <c r="E58" i="1"/>
  <c r="E55" i="1"/>
  <c r="E53" i="1"/>
  <c r="E52" i="1"/>
  <c r="F51" i="1" l="1"/>
  <c r="F63" i="1"/>
  <c r="F59" i="1"/>
  <c r="F54" i="1"/>
  <c r="E50" i="1"/>
  <c r="E39" i="1"/>
  <c r="E44" i="1"/>
  <c r="E33" i="1"/>
  <c r="E34" i="1"/>
  <c r="E29" i="1"/>
  <c r="E21" i="1"/>
  <c r="E19" i="1"/>
  <c r="E20" i="1"/>
  <c r="E26" i="1"/>
  <c r="E27" i="1"/>
  <c r="E28" i="1"/>
  <c r="E11" i="1"/>
  <c r="E8" i="1"/>
  <c r="E12" i="1"/>
  <c r="E14" i="1"/>
  <c r="E17" i="1"/>
  <c r="E16" i="1"/>
  <c r="E18" i="1"/>
  <c r="E22" i="1"/>
  <c r="E25" i="1"/>
  <c r="E24" i="1"/>
  <c r="E30" i="1"/>
  <c r="E35" i="1"/>
  <c r="E32" i="1"/>
  <c r="E36" i="1"/>
  <c r="E45" i="1"/>
  <c r="E38" i="1"/>
  <c r="E46" i="1"/>
  <c r="E49" i="1"/>
  <c r="E48" i="1"/>
  <c r="F41" i="1" l="1"/>
  <c r="F47" i="1"/>
  <c r="F7" i="1"/>
  <c r="F15" i="1"/>
  <c r="F31" i="1"/>
  <c r="F37" i="1"/>
  <c r="F23" i="1"/>
  <c r="F70" i="1" l="1"/>
</calcChain>
</file>

<file path=xl/sharedStrings.xml><?xml version="1.0" encoding="utf-8"?>
<sst xmlns="http://schemas.openxmlformats.org/spreadsheetml/2006/main" count="75" uniqueCount="70">
  <si>
    <t>Project</t>
  </si>
  <si>
    <t>Version</t>
  </si>
  <si>
    <t>Item</t>
  </si>
  <si>
    <t>Unit Cost</t>
  </si>
  <si>
    <t>Quantity</t>
  </si>
  <si>
    <t>Cost</t>
  </si>
  <si>
    <t>Notes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</si>
  <si>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</si>
  <si>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</si>
  <si>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</si>
  <si>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</si>
  <si>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</si>
  <si>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</si>
  <si>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</si>
  <si>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</si>
  <si>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</si>
  <si>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</si>
  <si>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notes:</t>
  </si>
  <si>
    <t>TOTAL:</t>
  </si>
  <si>
    <t>Radio One Big Weekend</t>
  </si>
  <si>
    <t>1. Venue Costs</t>
  </si>
  <si>
    <t>Licence application fee</t>
  </si>
  <si>
    <t xml:space="preserve">2. Traffic Management </t>
  </si>
  <si>
    <t>Parking</t>
  </si>
  <si>
    <t>Police</t>
  </si>
  <si>
    <t xml:space="preserve">Fire </t>
  </si>
  <si>
    <t>Ambulance</t>
  </si>
  <si>
    <t>3. Emergency Services &amp; Medical</t>
  </si>
  <si>
    <t>Medical &amp; first aid provision</t>
  </si>
  <si>
    <t>Welfare provision</t>
  </si>
  <si>
    <t>4. Signage</t>
  </si>
  <si>
    <t>Signage outside event locations</t>
  </si>
  <si>
    <t>5. Waste Management</t>
  </si>
  <si>
    <t>Outiside the fence</t>
  </si>
  <si>
    <t>Lost property</t>
  </si>
  <si>
    <t>Resident engagement</t>
  </si>
  <si>
    <t>Alternative grazing, fencing etc.</t>
  </si>
  <si>
    <t>Drive way tarmac</t>
  </si>
  <si>
    <t>allowance</t>
  </si>
  <si>
    <t>Traffic Management Plan</t>
  </si>
  <si>
    <t>TM operations</t>
  </si>
  <si>
    <t>Contribution to BBC costs</t>
  </si>
  <si>
    <t>BC Legal fees</t>
  </si>
  <si>
    <t>Natural England fees</t>
  </si>
  <si>
    <t>6. Audience Travel</t>
  </si>
  <si>
    <t>7. Security &amp; stewarding</t>
  </si>
  <si>
    <t>8.  Health &amp; Safety Management</t>
  </si>
  <si>
    <t>9. Other costs</t>
  </si>
  <si>
    <t>10. Marketing &amp; Communications</t>
  </si>
  <si>
    <t>11. Volunteering &amp; Engagement</t>
  </si>
  <si>
    <t>Shuttle buses, park and ride</t>
  </si>
  <si>
    <t>Attendance at Silver and Bronze x 2 days</t>
  </si>
  <si>
    <t xml:space="preserve">Branding </t>
  </si>
  <si>
    <t>onsite, stations etc.</t>
  </si>
  <si>
    <t>Cube</t>
  </si>
  <si>
    <t xml:space="preserve">deployment of cubes </t>
  </si>
  <si>
    <t>250 volunteers deployed each day</t>
  </si>
  <si>
    <t xml:space="preserve">Noise management plan </t>
  </si>
  <si>
    <t>H&amp;S consultant per day</t>
  </si>
  <si>
    <t>incl. above</t>
  </si>
  <si>
    <t>estimate (based on Exeter)</t>
  </si>
  <si>
    <t>estimate based on 40 personnel</t>
  </si>
  <si>
    <t>opportunity here (profit share?)</t>
  </si>
  <si>
    <t>Restitution</t>
  </si>
  <si>
    <t>Bus station barriers etc.</t>
  </si>
  <si>
    <t>estimate</t>
  </si>
  <si>
    <t>NE Medical quote</t>
  </si>
  <si>
    <t>estimate from HCC</t>
  </si>
  <si>
    <t>Value in Kind</t>
  </si>
  <si>
    <t>run as cost neutral, maybe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</si>
</sst>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1" fillId="2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165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165" fontId="2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left" indent="2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 indent="2"/>
      <protection locked="0"/>
    </xf>
    <xf numFmtId="0" fontId="1" fillId="2" borderId="2" xfId="0" applyFont="1" applyFill="1" applyBorder="1" applyAlignment="1" applyProtection="1">
      <alignment horizontal="left" indent="2"/>
      <protection locked="0"/>
    </xf>
    <xf numFmtId="165" fontId="1" fillId="2" borderId="2" xfId="0" applyNumberFormat="1" applyFont="1" applyFill="1" applyBorder="1" applyAlignment="1" applyProtection="1">
      <alignment horizontal="left" indent="2"/>
    </xf>
    <xf numFmtId="0" fontId="2" fillId="0" borderId="0" xfId="0" applyFont="1" applyAlignment="1" applyProtection="1">
      <alignment horizontal="left" indent="2"/>
    </xf>
    <xf numFmtId="0" fontId="2" fillId="0" borderId="3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left" indent="2"/>
    </xf>
    <xf numFmtId="164" fontId="1" fillId="2" borderId="6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horizontal="left" indent="2"/>
    </xf>
    <xf numFmtId="0" fontId="2" fillId="0" borderId="0" xfId="0" applyFont="1" applyAlignment="1" applyProtection="1">
      <alignment horizontal="left" wrapText="1" indent="2"/>
      <protection locked="0"/>
    </xf>
    <xf numFmtId="49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Fill="1" applyAlignment="1" applyProtection="1">
      <alignment horizontal="right"/>
    </xf>
    <xf numFmtId="49" fontId="2" fillId="0" borderId="7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8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165" fontId="2" fillId="0" borderId="3" xfId="0" applyNumberFormat="1" applyFont="1" applyFill="1" applyBorder="1" applyAlignment="1" applyProtection="1">
      <alignment horizontal="right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Protection="1">
      <protection locked="0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left" indent="2"/>
    </xf>
    <xf numFmtId="165" fontId="2" fillId="0" borderId="0" xfId="0" applyNumberFormat="1" applyFont="1" applyFill="1" applyBorder="1" applyAlignment="1">
      <alignment horizontal="left" indent="2"/>
    </xf>
    <xf numFmtId="165" fontId="1" fillId="0" borderId="0" xfId="0" applyNumberFormat="1" applyFont="1" applyFill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110" zoomScaleNormal="110" workbookViewId="0">
      <selection activeCell="F44" sqref="F44"/>
    </sheetView>
  </sheetViews>
  <sheetFormatPr defaultColWidth="9.140625" defaultRowHeight="15.75" x14ac:dyDescent="0.3"/>
  <cols>
    <col min="1" max="1" width="9.140625" style="41"/>
    <col min="2" max="2" width="37.85546875" style="3" customWidth="1"/>
    <col min="3" max="3" width="11.140625" style="7" customWidth="1"/>
    <col min="4" max="4" width="11.140625" style="4" customWidth="1"/>
    <col min="5" max="5" width="11.140625" style="7" customWidth="1"/>
    <col min="6" max="6" width="50.5703125" style="37" customWidth="1"/>
  </cols>
  <sheetData>
    <row r="1" spans="1:6" x14ac:dyDescent="0.3">
      <c r="A1" s="39"/>
      <c r="B1" s="8" t="s">
        <v>0</v>
      </c>
      <c r="C1" s="64" t="s">
        <v>19</v>
      </c>
      <c r="D1" s="64"/>
      <c r="E1" s="64"/>
      <c r="F1" s="28"/>
    </row>
    <row r="2" spans="1:6" ht="16.5" thickBot="1" x14ac:dyDescent="0.35">
      <c r="A2" s="40"/>
      <c r="B2" s="9" t="s">
        <v>1</v>
      </c>
      <c r="C2" s="10">
        <v>3</v>
      </c>
      <c r="D2" s="11"/>
      <c r="E2" s="12"/>
      <c r="F2" s="29"/>
    </row>
    <row r="3" spans="1:6" x14ac:dyDescent="0.3">
      <c r="F3" s="30"/>
    </row>
    <row r="4" spans="1:6" x14ac:dyDescent="0.3">
      <c r="F4" s="30"/>
    </row>
    <row r="5" spans="1:6" ht="16.5" thickBot="1" x14ac:dyDescent="0.35">
      <c r="A5" s="42"/>
      <c r="B5" s="1" t="s">
        <v>2</v>
      </c>
      <c r="C5" s="6" t="s">
        <v>3</v>
      </c>
      <c r="D5" s="2" t="s">
        <v>4</v>
      </c>
      <c r="E5" s="6" t="s">
        <v>5</v>
      </c>
      <c r="F5" s="31" t="s">
        <v>6</v>
      </c>
    </row>
    <row r="6" spans="1:6" ht="16.5" thickTop="1" x14ac:dyDescent="0.3">
      <c r="F6" s="30"/>
    </row>
    <row r="7" spans="1:6" ht="16.5" thickBot="1" x14ac:dyDescent="0.35">
      <c r="A7" s="42" t="s">
        <v>20</v>
      </c>
      <c r="B7" s="1"/>
      <c r="C7" s="6"/>
      <c r="D7" s="2"/>
      <c r="E7" s="6"/>
      <c r="F7" s="32">
        <f>SUM(E8:E14)</f>
        <v>66500</v>
      </c>
    </row>
    <row r="8" spans="1:6" ht="16.5" thickTop="1" x14ac:dyDescent="0.3">
      <c r="A8" s="43"/>
      <c r="B8" s="18" t="s">
        <v>21</v>
      </c>
      <c r="C8" s="19">
        <v>8500</v>
      </c>
      <c r="D8" s="20">
        <v>1</v>
      </c>
      <c r="E8" s="46">
        <f>SUM(C8*D8)</f>
        <v>8500</v>
      </c>
      <c r="F8" s="30"/>
    </row>
    <row r="9" spans="1:6" x14ac:dyDescent="0.3">
      <c r="A9" s="43"/>
      <c r="B9" s="18" t="s">
        <v>36</v>
      </c>
      <c r="C9" s="19">
        <v>26000</v>
      </c>
      <c r="D9" s="20">
        <v>1</v>
      </c>
      <c r="E9" s="46">
        <f t="shared" ref="E9:E10" si="0">SUM(C9*D9)</f>
        <v>26000</v>
      </c>
      <c r="F9" s="30"/>
    </row>
    <row r="10" spans="1:6" x14ac:dyDescent="0.3">
      <c r="A10" s="43"/>
      <c r="B10" s="18" t="s">
        <v>37</v>
      </c>
      <c r="C10" s="19">
        <v>6000</v>
      </c>
      <c r="D10" s="20">
        <v>1</v>
      </c>
      <c r="E10" s="46">
        <f t="shared" si="0"/>
        <v>6000</v>
      </c>
      <c r="F10" s="30"/>
    </row>
    <row r="11" spans="1:6" x14ac:dyDescent="0.3">
      <c r="A11" s="43"/>
      <c r="B11" s="18" t="s">
        <v>63</v>
      </c>
      <c r="C11" s="19">
        <v>15000</v>
      </c>
      <c r="D11" s="20">
        <v>1</v>
      </c>
      <c r="E11" s="46">
        <f t="shared" ref="E11:E50" si="1">SUM(C11*D11)</f>
        <v>15000</v>
      </c>
      <c r="F11" s="30" t="s">
        <v>38</v>
      </c>
    </row>
    <row r="12" spans="1:6" x14ac:dyDescent="0.3">
      <c r="A12" s="43"/>
      <c r="B12" s="18" t="s">
        <v>42</v>
      </c>
      <c r="C12" s="19">
        <v>3000</v>
      </c>
      <c r="D12" s="20">
        <v>1</v>
      </c>
      <c r="E12" s="46">
        <f t="shared" si="1"/>
        <v>3000</v>
      </c>
      <c r="F12" s="30"/>
    </row>
    <row r="13" spans="1:6" x14ac:dyDescent="0.3">
      <c r="A13" s="43"/>
      <c r="B13" s="18" t="s">
        <v>43</v>
      </c>
      <c r="C13" s="19">
        <v>4000</v>
      </c>
      <c r="D13" s="20">
        <v>1</v>
      </c>
      <c r="E13" s="46">
        <f t="shared" si="1"/>
        <v>4000</v>
      </c>
      <c r="F13" s="30"/>
    </row>
    <row r="14" spans="1:6" x14ac:dyDescent="0.3">
      <c r="A14" s="43"/>
      <c r="B14" s="18" t="s">
        <v>64</v>
      </c>
      <c r="C14" s="19">
        <v>4000</v>
      </c>
      <c r="D14" s="20">
        <v>1</v>
      </c>
      <c r="E14" s="46">
        <f t="shared" si="1"/>
        <v>4000</v>
      </c>
      <c r="F14" s="30" t="s">
        <v>65</v>
      </c>
    </row>
    <row r="15" spans="1:6" ht="16.5" thickBot="1" x14ac:dyDescent="0.35">
      <c r="A15" s="44" t="s">
        <v>22</v>
      </c>
      <c r="B15" s="21"/>
      <c r="C15" s="22"/>
      <c r="D15" s="23"/>
      <c r="E15" s="27"/>
      <c r="F15" s="32">
        <f>SUM(E16:E22)</f>
        <v>45000</v>
      </c>
    </row>
    <row r="16" spans="1:6" ht="16.5" thickTop="1" x14ac:dyDescent="0.3">
      <c r="A16" s="47"/>
      <c r="B16" s="18" t="s">
        <v>39</v>
      </c>
      <c r="C16" s="19">
        <v>45000</v>
      </c>
      <c r="D16" s="20">
        <v>1</v>
      </c>
      <c r="E16" s="46">
        <f t="shared" si="1"/>
        <v>45000</v>
      </c>
      <c r="F16" s="38" t="s">
        <v>60</v>
      </c>
    </row>
    <row r="17" spans="1:6" x14ac:dyDescent="0.3">
      <c r="A17" s="48"/>
      <c r="B17" s="18" t="s">
        <v>40</v>
      </c>
      <c r="C17" s="19"/>
      <c r="D17" s="20"/>
      <c r="E17" s="46">
        <f t="shared" si="1"/>
        <v>0</v>
      </c>
      <c r="F17" s="30" t="s">
        <v>59</v>
      </c>
    </row>
    <row r="18" spans="1:6" x14ac:dyDescent="0.3">
      <c r="A18" s="48"/>
      <c r="B18" s="18" t="s">
        <v>23</v>
      </c>
      <c r="C18" s="19"/>
      <c r="D18" s="20"/>
      <c r="E18" s="46">
        <f t="shared" si="1"/>
        <v>0</v>
      </c>
      <c r="F18" s="30" t="s">
        <v>59</v>
      </c>
    </row>
    <row r="19" spans="1:6" x14ac:dyDescent="0.3">
      <c r="A19" s="48"/>
      <c r="B19" s="18"/>
      <c r="C19" s="19"/>
      <c r="D19" s="20"/>
      <c r="E19" s="46">
        <f t="shared" si="1"/>
        <v>0</v>
      </c>
      <c r="F19" s="30"/>
    </row>
    <row r="20" spans="1:6" x14ac:dyDescent="0.3">
      <c r="A20" s="48"/>
      <c r="B20" s="18"/>
      <c r="C20" s="19"/>
      <c r="D20" s="20"/>
      <c r="E20" s="46">
        <f t="shared" si="1"/>
        <v>0</v>
      </c>
      <c r="F20" s="30"/>
    </row>
    <row r="21" spans="1:6" x14ac:dyDescent="0.3">
      <c r="A21" s="48"/>
      <c r="B21" s="18"/>
      <c r="C21" s="19"/>
      <c r="D21" s="20"/>
      <c r="E21" s="46">
        <f t="shared" si="1"/>
        <v>0</v>
      </c>
      <c r="F21" s="30"/>
    </row>
    <row r="22" spans="1:6" x14ac:dyDescent="0.3">
      <c r="A22" s="49"/>
      <c r="B22" s="18"/>
      <c r="C22" s="19"/>
      <c r="D22" s="20"/>
      <c r="E22" s="46">
        <f t="shared" si="1"/>
        <v>0</v>
      </c>
      <c r="F22" s="30"/>
    </row>
    <row r="23" spans="1:6" ht="16.5" thickBot="1" x14ac:dyDescent="0.35">
      <c r="A23" s="44" t="s">
        <v>27</v>
      </c>
      <c r="B23" s="21"/>
      <c r="C23" s="22"/>
      <c r="D23" s="23"/>
      <c r="E23" s="27"/>
      <c r="F23" s="32">
        <f>SUM(E24:E30)</f>
        <v>25600</v>
      </c>
    </row>
    <row r="24" spans="1:6" ht="16.5" thickTop="1" x14ac:dyDescent="0.3">
      <c r="A24" s="50"/>
      <c r="B24" s="18" t="s">
        <v>24</v>
      </c>
      <c r="C24" s="19">
        <v>0</v>
      </c>
      <c r="D24" s="20">
        <v>1</v>
      </c>
      <c r="E24" s="46">
        <f t="shared" si="1"/>
        <v>0</v>
      </c>
      <c r="F24" s="30" t="s">
        <v>68</v>
      </c>
    </row>
    <row r="25" spans="1:6" x14ac:dyDescent="0.3">
      <c r="A25" s="50"/>
      <c r="B25" s="18" t="s">
        <v>25</v>
      </c>
      <c r="C25" s="19">
        <v>500</v>
      </c>
      <c r="D25" s="20">
        <v>4</v>
      </c>
      <c r="E25" s="46">
        <f t="shared" si="1"/>
        <v>2000</v>
      </c>
      <c r="F25" s="30" t="s">
        <v>51</v>
      </c>
    </row>
    <row r="26" spans="1:6" x14ac:dyDescent="0.3">
      <c r="A26" s="50"/>
      <c r="B26" s="18" t="s">
        <v>26</v>
      </c>
      <c r="C26" s="19">
        <v>500</v>
      </c>
      <c r="D26" s="20">
        <v>4</v>
      </c>
      <c r="E26" s="46">
        <f t="shared" si="1"/>
        <v>2000</v>
      </c>
      <c r="F26" s="30" t="s">
        <v>51</v>
      </c>
    </row>
    <row r="27" spans="1:6" x14ac:dyDescent="0.3">
      <c r="A27" s="50"/>
      <c r="B27" s="18" t="s">
        <v>28</v>
      </c>
      <c r="C27" s="19">
        <v>19600</v>
      </c>
      <c r="D27" s="20">
        <v>1</v>
      </c>
      <c r="E27" s="46">
        <f t="shared" si="1"/>
        <v>19600</v>
      </c>
      <c r="F27" s="30" t="s">
        <v>66</v>
      </c>
    </row>
    <row r="28" spans="1:6" x14ac:dyDescent="0.3">
      <c r="A28" s="50"/>
      <c r="B28" s="18" t="s">
        <v>29</v>
      </c>
      <c r="C28" s="19">
        <v>2000</v>
      </c>
      <c r="D28" s="20">
        <v>1</v>
      </c>
      <c r="E28" s="46">
        <f t="shared" si="1"/>
        <v>2000</v>
      </c>
      <c r="F28" s="30"/>
    </row>
    <row r="29" spans="1:6" x14ac:dyDescent="0.3">
      <c r="A29" s="50"/>
      <c r="B29" s="18"/>
      <c r="C29" s="19"/>
      <c r="D29" s="20"/>
      <c r="E29" s="46">
        <f t="shared" si="1"/>
        <v>0</v>
      </c>
      <c r="F29" s="30"/>
    </row>
    <row r="30" spans="1:6" x14ac:dyDescent="0.3">
      <c r="A30" s="50"/>
      <c r="B30" s="18"/>
      <c r="C30" s="19"/>
      <c r="D30" s="20"/>
      <c r="E30" s="46">
        <f t="shared" si="1"/>
        <v>0</v>
      </c>
      <c r="F30" s="30"/>
    </row>
    <row r="31" spans="1:6" ht="16.5" thickBot="1" x14ac:dyDescent="0.35">
      <c r="A31" s="44" t="s">
        <v>30</v>
      </c>
      <c r="B31" s="21"/>
      <c r="C31" s="22"/>
      <c r="D31" s="23"/>
      <c r="E31" s="27"/>
      <c r="F31" s="32">
        <f>SUM(E32:E36)</f>
        <v>3500</v>
      </c>
    </row>
    <row r="32" spans="1:6" ht="16.5" thickTop="1" x14ac:dyDescent="0.3">
      <c r="A32" s="50"/>
      <c r="B32" s="18" t="s">
        <v>31</v>
      </c>
      <c r="C32" s="19">
        <v>3500</v>
      </c>
      <c r="D32" s="20">
        <v>1</v>
      </c>
      <c r="E32" s="46">
        <f t="shared" si="1"/>
        <v>3500</v>
      </c>
      <c r="F32" s="33" t="s">
        <v>38</v>
      </c>
    </row>
    <row r="33" spans="1:6" x14ac:dyDescent="0.3">
      <c r="A33" s="50"/>
      <c r="B33" s="18"/>
      <c r="C33" s="19"/>
      <c r="D33" s="20"/>
      <c r="E33" s="46">
        <f t="shared" si="1"/>
        <v>0</v>
      </c>
      <c r="F33" s="33"/>
    </row>
    <row r="34" spans="1:6" x14ac:dyDescent="0.3">
      <c r="A34" s="50"/>
      <c r="C34" s="19"/>
      <c r="D34" s="20"/>
      <c r="E34" s="46">
        <f t="shared" si="1"/>
        <v>0</v>
      </c>
      <c r="F34" s="33"/>
    </row>
    <row r="35" spans="1:6" x14ac:dyDescent="0.3">
      <c r="A35" s="50"/>
      <c r="B35" s="18"/>
      <c r="C35" s="19"/>
      <c r="D35" s="20"/>
      <c r="E35" s="46">
        <f t="shared" si="1"/>
        <v>0</v>
      </c>
      <c r="F35" s="33"/>
    </row>
    <row r="36" spans="1:6" x14ac:dyDescent="0.3">
      <c r="A36" s="50"/>
      <c r="B36" s="18"/>
      <c r="C36" s="19"/>
      <c r="D36" s="20"/>
      <c r="E36" s="46">
        <f t="shared" si="1"/>
        <v>0</v>
      </c>
      <c r="F36" s="30"/>
    </row>
    <row r="37" spans="1:6" ht="16.5" thickBot="1" x14ac:dyDescent="0.35">
      <c r="A37" s="44" t="s">
        <v>32</v>
      </c>
      <c r="B37" s="21"/>
      <c r="C37" s="22"/>
      <c r="D37" s="23"/>
      <c r="E37" s="27"/>
      <c r="F37" s="32">
        <f>SUM(E38:E46)</f>
        <v>28000</v>
      </c>
    </row>
    <row r="38" spans="1:6" ht="16.5" thickTop="1" x14ac:dyDescent="0.3">
      <c r="A38" s="50"/>
      <c r="B38" s="18"/>
      <c r="C38" s="19">
        <v>28000</v>
      </c>
      <c r="D38" s="20">
        <v>1</v>
      </c>
      <c r="E38" s="46">
        <f t="shared" si="1"/>
        <v>28000</v>
      </c>
      <c r="F38" s="30" t="s">
        <v>67</v>
      </c>
    </row>
    <row r="39" spans="1:6" x14ac:dyDescent="0.3">
      <c r="A39" s="50"/>
      <c r="B39" s="18"/>
      <c r="C39" s="19"/>
      <c r="D39" s="20"/>
      <c r="E39" s="46">
        <f t="shared" si="1"/>
        <v>0</v>
      </c>
      <c r="F39" s="30"/>
    </row>
    <row r="40" spans="1:6" x14ac:dyDescent="0.3">
      <c r="A40" s="50"/>
      <c r="B40" s="18"/>
      <c r="C40" s="19"/>
      <c r="D40" s="20"/>
      <c r="E40" s="46">
        <f t="shared" si="1"/>
        <v>0</v>
      </c>
      <c r="F40" s="30"/>
    </row>
    <row r="41" spans="1:6" ht="16.5" thickBot="1" x14ac:dyDescent="0.35">
      <c r="A41" s="44" t="s">
        <v>44</v>
      </c>
      <c r="B41" s="53"/>
      <c r="C41" s="54"/>
      <c r="D41" s="55"/>
      <c r="E41" s="27"/>
      <c r="F41" s="32">
        <f>SUM(E42:E46)</f>
        <v>0</v>
      </c>
    </row>
    <row r="42" spans="1:6" ht="16.5" thickTop="1" x14ac:dyDescent="0.3">
      <c r="A42" s="50"/>
      <c r="B42" s="18" t="s">
        <v>50</v>
      </c>
      <c r="C42" s="19">
        <v>0</v>
      </c>
      <c r="D42" s="20">
        <v>1</v>
      </c>
      <c r="E42" s="46">
        <f t="shared" si="1"/>
        <v>0</v>
      </c>
      <c r="F42" s="30" t="s">
        <v>69</v>
      </c>
    </row>
    <row r="43" spans="1:6" x14ac:dyDescent="0.3">
      <c r="A43" s="50"/>
      <c r="B43" s="18"/>
      <c r="C43" s="19"/>
      <c r="D43" s="20"/>
      <c r="E43" s="46">
        <f t="shared" si="1"/>
        <v>0</v>
      </c>
      <c r="F43" s="30" t="s">
        <v>62</v>
      </c>
    </row>
    <row r="44" spans="1:6" x14ac:dyDescent="0.3">
      <c r="A44" s="50"/>
      <c r="B44" s="18"/>
      <c r="C44" s="19"/>
      <c r="D44" s="20"/>
      <c r="E44" s="46">
        <f t="shared" si="1"/>
        <v>0</v>
      </c>
      <c r="F44" s="30"/>
    </row>
    <row r="45" spans="1:6" x14ac:dyDescent="0.3">
      <c r="A45" s="50"/>
      <c r="B45" s="18"/>
      <c r="C45" s="19"/>
      <c r="D45" s="20"/>
      <c r="E45" s="46">
        <f t="shared" si="1"/>
        <v>0</v>
      </c>
      <c r="F45" s="30"/>
    </row>
    <row r="46" spans="1:6" x14ac:dyDescent="0.3">
      <c r="A46" s="50"/>
      <c r="B46" s="18"/>
      <c r="C46" s="19"/>
      <c r="D46" s="20"/>
      <c r="E46" s="46">
        <f t="shared" si="1"/>
        <v>0</v>
      </c>
      <c r="F46" s="30"/>
    </row>
    <row r="47" spans="1:6" ht="16.5" thickBot="1" x14ac:dyDescent="0.35">
      <c r="A47" s="44" t="s">
        <v>45</v>
      </c>
      <c r="B47" s="21"/>
      <c r="C47" s="22"/>
      <c r="D47" s="23"/>
      <c r="E47" s="27"/>
      <c r="F47" s="32">
        <f>SUM(E48:E50)</f>
        <v>18000</v>
      </c>
    </row>
    <row r="48" spans="1:6" ht="16.5" thickTop="1" x14ac:dyDescent="0.3">
      <c r="A48" s="50"/>
      <c r="B48" s="18" t="s">
        <v>33</v>
      </c>
      <c r="C48" s="19">
        <v>18000</v>
      </c>
      <c r="D48" s="20">
        <v>1</v>
      </c>
      <c r="E48" s="46">
        <f t="shared" si="1"/>
        <v>18000</v>
      </c>
      <c r="F48" s="30" t="s">
        <v>61</v>
      </c>
    </row>
    <row r="49" spans="1:6" x14ac:dyDescent="0.3">
      <c r="A49" s="50"/>
      <c r="B49" s="18"/>
      <c r="C49" s="19"/>
      <c r="D49" s="20"/>
      <c r="E49" s="46">
        <f t="shared" si="1"/>
        <v>0</v>
      </c>
      <c r="F49" s="30"/>
    </row>
    <row r="50" spans="1:6" x14ac:dyDescent="0.3">
      <c r="A50" s="50"/>
      <c r="B50" s="18"/>
      <c r="C50" s="19"/>
      <c r="D50" s="20"/>
      <c r="E50" s="46">
        <f t="shared" si="1"/>
        <v>0</v>
      </c>
      <c r="F50" s="30"/>
    </row>
    <row r="51" spans="1:6" ht="16.5" thickBot="1" x14ac:dyDescent="0.35">
      <c r="A51" s="44" t="s">
        <v>46</v>
      </c>
      <c r="B51" s="53"/>
      <c r="C51" s="54"/>
      <c r="D51" s="55"/>
      <c r="E51" s="27"/>
      <c r="F51" s="32">
        <f>SUM(E52:E53)</f>
        <v>8500</v>
      </c>
    </row>
    <row r="52" spans="1:6" ht="16.5" thickTop="1" x14ac:dyDescent="0.3">
      <c r="A52" s="50"/>
      <c r="B52" s="18" t="s">
        <v>58</v>
      </c>
      <c r="C52" s="19">
        <v>350</v>
      </c>
      <c r="D52" s="20">
        <v>10</v>
      </c>
      <c r="E52" s="46">
        <f>C52*D52</f>
        <v>3500</v>
      </c>
      <c r="F52" s="30"/>
    </row>
    <row r="53" spans="1:6" x14ac:dyDescent="0.3">
      <c r="A53" s="50"/>
      <c r="B53" s="18" t="s">
        <v>57</v>
      </c>
      <c r="C53" s="19">
        <v>5000</v>
      </c>
      <c r="D53" s="20">
        <v>1</v>
      </c>
      <c r="E53" s="46">
        <f>C53*D53</f>
        <v>5000</v>
      </c>
      <c r="F53" s="30"/>
    </row>
    <row r="54" spans="1:6" ht="16.5" thickBot="1" x14ac:dyDescent="0.35">
      <c r="A54" s="44" t="s">
        <v>47</v>
      </c>
      <c r="B54" s="53"/>
      <c r="C54" s="54"/>
      <c r="D54" s="55"/>
      <c r="E54" s="27"/>
      <c r="F54" s="32">
        <f>SUM(E55:E58)</f>
        <v>156500</v>
      </c>
    </row>
    <row r="55" spans="1:6" ht="16.5" thickTop="1" x14ac:dyDescent="0.3">
      <c r="A55" s="50"/>
      <c r="B55" s="18" t="s">
        <v>34</v>
      </c>
      <c r="C55" s="19">
        <v>1500</v>
      </c>
      <c r="D55" s="20">
        <v>1</v>
      </c>
      <c r="E55" s="46">
        <f>C55*D55</f>
        <v>1500</v>
      </c>
      <c r="F55" s="30" t="s">
        <v>38</v>
      </c>
    </row>
    <row r="56" spans="1:6" x14ac:dyDescent="0.3">
      <c r="A56" s="50"/>
      <c r="B56" s="18" t="s">
        <v>35</v>
      </c>
      <c r="C56" s="19">
        <v>5000</v>
      </c>
      <c r="D56" s="20">
        <v>1</v>
      </c>
      <c r="E56" s="46">
        <f t="shared" ref="E56" si="2">C56*D56</f>
        <v>5000</v>
      </c>
      <c r="F56" s="30" t="s">
        <v>38</v>
      </c>
    </row>
    <row r="57" spans="1:6" x14ac:dyDescent="0.3">
      <c r="A57" s="50"/>
      <c r="B57" s="18" t="s">
        <v>41</v>
      </c>
      <c r="C57" s="19">
        <v>150000</v>
      </c>
      <c r="D57" s="20">
        <v>1</v>
      </c>
      <c r="E57" s="46">
        <f t="shared" ref="E57:E58" si="3">C57*D57</f>
        <v>150000</v>
      </c>
      <c r="F57" s="30"/>
    </row>
    <row r="58" spans="1:6" x14ac:dyDescent="0.3">
      <c r="A58" s="50"/>
      <c r="B58" s="18"/>
      <c r="C58" s="19"/>
      <c r="D58" s="20"/>
      <c r="E58" s="46">
        <f t="shared" si="3"/>
        <v>0</v>
      </c>
      <c r="F58" s="30"/>
    </row>
    <row r="59" spans="1:6" ht="16.5" thickBot="1" x14ac:dyDescent="0.35">
      <c r="A59" s="44" t="s">
        <v>48</v>
      </c>
      <c r="B59" s="53"/>
      <c r="C59" s="54"/>
      <c r="D59" s="55"/>
      <c r="E59" s="27"/>
      <c r="F59" s="32">
        <f>SUM(E60:E62)</f>
        <v>35000</v>
      </c>
    </row>
    <row r="60" spans="1:6" ht="16.5" thickTop="1" x14ac:dyDescent="0.3">
      <c r="A60" s="50"/>
      <c r="B60" s="18" t="s">
        <v>52</v>
      </c>
      <c r="C60" s="19">
        <v>25000</v>
      </c>
      <c r="D60" s="20">
        <v>1</v>
      </c>
      <c r="E60" s="46">
        <f>C60*D60</f>
        <v>25000</v>
      </c>
      <c r="F60" s="30" t="s">
        <v>53</v>
      </c>
    </row>
    <row r="61" spans="1:6" x14ac:dyDescent="0.3">
      <c r="A61" s="50"/>
      <c r="B61" s="18" t="s">
        <v>54</v>
      </c>
      <c r="C61" s="19">
        <v>10000</v>
      </c>
      <c r="D61" s="20">
        <v>1</v>
      </c>
      <c r="E61" s="46">
        <f t="shared" ref="E61:E62" si="4">C61*D61</f>
        <v>10000</v>
      </c>
      <c r="F61" s="30" t="s">
        <v>55</v>
      </c>
    </row>
    <row r="62" spans="1:6" x14ac:dyDescent="0.3">
      <c r="A62" s="50"/>
      <c r="B62" s="18"/>
      <c r="C62" s="19"/>
      <c r="D62" s="20"/>
      <c r="E62" s="46">
        <f t="shared" si="4"/>
        <v>0</v>
      </c>
      <c r="F62" s="30"/>
    </row>
    <row r="63" spans="1:6" ht="16.5" thickBot="1" x14ac:dyDescent="0.35">
      <c r="A63" s="44" t="s">
        <v>49</v>
      </c>
      <c r="B63" s="53"/>
      <c r="C63" s="54"/>
      <c r="D63" s="55"/>
      <c r="E63" s="27"/>
      <c r="F63" s="32">
        <f>SUM(E64:E68)</f>
        <v>5000</v>
      </c>
    </row>
    <row r="64" spans="1:6" ht="16.5" thickTop="1" x14ac:dyDescent="0.3">
      <c r="A64" s="50"/>
      <c r="B64" s="18" t="s">
        <v>56</v>
      </c>
      <c r="C64" s="19">
        <v>10</v>
      </c>
      <c r="D64" s="20">
        <v>500</v>
      </c>
      <c r="E64" s="46">
        <f>C64*D64</f>
        <v>5000</v>
      </c>
      <c r="F64" s="30"/>
    </row>
    <row r="65" spans="1:6" x14ac:dyDescent="0.3">
      <c r="A65" s="50"/>
      <c r="B65" s="18"/>
      <c r="C65" s="19"/>
      <c r="D65" s="20"/>
      <c r="E65" s="46">
        <f t="shared" ref="E65:E67" si="5">C65*D65</f>
        <v>0</v>
      </c>
      <c r="F65" s="30"/>
    </row>
    <row r="66" spans="1:6" x14ac:dyDescent="0.3">
      <c r="A66" s="50"/>
      <c r="B66" s="18"/>
      <c r="C66" s="19"/>
      <c r="D66" s="20"/>
      <c r="E66" s="46">
        <f t="shared" si="5"/>
        <v>0</v>
      </c>
      <c r="F66" s="30"/>
    </row>
    <row r="67" spans="1:6" x14ac:dyDescent="0.3">
      <c r="A67" s="50"/>
      <c r="B67" s="18"/>
      <c r="C67" s="19"/>
      <c r="D67" s="20"/>
      <c r="E67" s="46">
        <f t="shared" si="5"/>
        <v>0</v>
      </c>
      <c r="F67" s="30"/>
    </row>
    <row r="68" spans="1:6" ht="16.5" thickBot="1" x14ac:dyDescent="0.35">
      <c r="A68" s="52"/>
      <c r="B68" s="24"/>
      <c r="C68" s="25"/>
      <c r="D68" s="26"/>
      <c r="E68" s="51"/>
      <c r="F68" s="34"/>
    </row>
    <row r="69" spans="1:6" ht="17.25" thickTop="1" thickBot="1" x14ac:dyDescent="0.35">
      <c r="A69" s="45"/>
      <c r="B69" s="15"/>
      <c r="C69" s="16"/>
      <c r="D69" s="17"/>
      <c r="E69" s="16"/>
      <c r="F69" s="35"/>
    </row>
    <row r="70" spans="1:6" ht="23.25" customHeight="1" thickBot="1" x14ac:dyDescent="0.35">
      <c r="D70" s="65" t="s">
        <v>18</v>
      </c>
      <c r="E70" s="66"/>
      <c r="F70" s="36">
        <f>SUM(F7:F68)</f>
        <v>391600</v>
      </c>
    </row>
    <row r="71" spans="1:6" ht="16.5" x14ac:dyDescent="0.35">
      <c r="A71" s="13" t="s">
        <v>17</v>
      </c>
      <c r="B71" s="5"/>
    </row>
    <row r="72" spans="1:6" ht="16.5" x14ac:dyDescent="0.35">
      <c r="A72" s="14" t="s">
        <v>7</v>
      </c>
      <c r="B72" s="5" t="s">
        <v>8</v>
      </c>
      <c r="C72" s="67"/>
      <c r="D72" s="67"/>
      <c r="E72" s="67"/>
      <c r="F72" s="56"/>
    </row>
    <row r="73" spans="1:6" ht="16.5" x14ac:dyDescent="0.35">
      <c r="A73" s="14" t="s">
        <v>9</v>
      </c>
      <c r="B73" s="5" t="s">
        <v>10</v>
      </c>
      <c r="C73" s="62"/>
      <c r="D73" s="62"/>
      <c r="E73" s="62"/>
      <c r="F73" s="57"/>
    </row>
    <row r="74" spans="1:6" ht="16.5" x14ac:dyDescent="0.35">
      <c r="A74" s="14" t="s">
        <v>11</v>
      </c>
      <c r="B74" s="5" t="s">
        <v>12</v>
      </c>
      <c r="C74" s="62"/>
      <c r="D74" s="62"/>
      <c r="E74" s="62"/>
      <c r="F74" s="57"/>
    </row>
    <row r="75" spans="1:6" ht="16.5" x14ac:dyDescent="0.35">
      <c r="A75" s="14" t="s">
        <v>13</v>
      </c>
      <c r="B75" s="5" t="s">
        <v>14</v>
      </c>
      <c r="C75" s="63"/>
      <c r="D75" s="63"/>
      <c r="E75" s="63"/>
      <c r="F75" s="58"/>
    </row>
    <row r="76" spans="1:6" ht="16.5" x14ac:dyDescent="0.35">
      <c r="A76" s="14" t="s">
        <v>15</v>
      </c>
      <c r="B76" s="5" t="s">
        <v>16</v>
      </c>
      <c r="C76" s="59"/>
      <c r="D76" s="60"/>
      <c r="E76" s="59"/>
      <c r="F76" s="57"/>
    </row>
    <row r="77" spans="1:6" x14ac:dyDescent="0.3">
      <c r="C77" s="62"/>
      <c r="D77" s="62"/>
      <c r="E77" s="62"/>
      <c r="F77" s="57"/>
    </row>
    <row r="78" spans="1:6" x14ac:dyDescent="0.3">
      <c r="C78" s="59"/>
      <c r="D78" s="60"/>
      <c r="E78" s="59"/>
      <c r="F78" s="61"/>
    </row>
    <row r="79" spans="1:6" x14ac:dyDescent="0.3">
      <c r="C79" s="59"/>
      <c r="D79" s="63"/>
      <c r="E79" s="63"/>
      <c r="F79" s="58"/>
    </row>
    <row r="80" spans="1:6" x14ac:dyDescent="0.3">
      <c r="C80" s="59"/>
      <c r="D80" s="60"/>
      <c r="E80" s="59"/>
      <c r="F80" s="61"/>
    </row>
    <row r="81" spans="3:6" x14ac:dyDescent="0.3">
      <c r="C81" s="59"/>
      <c r="D81" s="60"/>
      <c r="E81" s="59"/>
      <c r="F81" s="61"/>
    </row>
  </sheetData>
  <sheetProtection insertRows="0" deleteRows="0" selectLockedCells="1"/>
  <mergeCells count="8">
    <mergeCell ref="C77:E77"/>
    <mergeCell ref="D79:E79"/>
    <mergeCell ref="C75:E75"/>
    <mergeCell ref="C1:E1"/>
    <mergeCell ref="D70:E70"/>
    <mergeCell ref="C72:E72"/>
    <mergeCell ref="C73:E73"/>
    <mergeCell ref="C74:E74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11364-4049-4B52-B282-AEC474298A9B}"/>
</file>

<file path=customXml/itemProps2.xml><?xml version="1.0" encoding="utf-8"?>
<ds:datastoreItem xmlns:ds="http://schemas.openxmlformats.org/officeDocument/2006/customXml" ds:itemID="{A55609BC-DF7B-48B5-9BBB-50492CF4B778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80129174-c05c-43cc-8e32-21fcbdfe51b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889413-3DA2-4EB2-A793-1D387B53F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R1BW topline budget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cp:lastPrinted>2016-12-01T10:55:58Z</cp:lastPrinted>
  <dcterms:created xsi:type="dcterms:W3CDTF">2016-05-15T10:50:05Z</dcterms:created>
  <dcterms:modified xsi:type="dcterms:W3CDTF">2016-12-07T08:39:10Z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