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zel\Documents\Hull 2017\The Deep\Commission 3\"/>
    </mc:Choice>
  </mc:AlternateContent>
  <bookViews>
    <workbookView xWindow="0" yWindow="0" windowWidth="20490" windowHeight="74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D12" i="1" s="1"/>
  <c r="V5" i="1"/>
  <c r="W5" i="1"/>
  <c r="V6" i="1"/>
  <c r="W6" i="1"/>
  <c r="V7" i="1"/>
  <c r="O12" i="1"/>
  <c r="W7" i="1"/>
  <c r="V8" i="1"/>
  <c r="W8" i="1"/>
  <c r="V9" i="1"/>
  <c r="W9" i="1"/>
  <c r="V11" i="1"/>
  <c r="W11" i="1"/>
  <c r="G12" i="1"/>
  <c r="I12" i="1"/>
  <c r="J12" i="1"/>
  <c r="K12" i="1"/>
  <c r="L12" i="1"/>
  <c r="M12" i="1"/>
  <c r="P12" i="1"/>
  <c r="Q12" i="1"/>
  <c r="R12" i="1"/>
  <c r="S12" i="1"/>
  <c r="T12" i="1"/>
  <c r="U12" i="1"/>
  <c r="W12" i="1" l="1"/>
  <c r="N12" i="1"/>
  <c r="V12" i="1" s="1"/>
</calcChain>
</file>

<file path=xl/sharedStrings.xml><?xml version="1.0" encoding="utf-8"?>
<sst xmlns="http://schemas.openxmlformats.org/spreadsheetml/2006/main" count="40" uniqueCount="37">
  <si>
    <t>Total/Monthly Totals</t>
  </si>
  <si>
    <t>ZK109.K270.C045</t>
  </si>
  <si>
    <t>MDC</t>
  </si>
  <si>
    <t>Marketing/PR/doc</t>
  </si>
  <si>
    <t>ZK107.K136.C045</t>
  </si>
  <si>
    <t>VL</t>
  </si>
  <si>
    <t>Take down</t>
  </si>
  <si>
    <t>ZK106.K244.C045</t>
  </si>
  <si>
    <t>T&amp;P</t>
  </si>
  <si>
    <t>Fabrication</t>
  </si>
  <si>
    <t>ZK102.K201.C045</t>
  </si>
  <si>
    <t>DR&amp;D</t>
  </si>
  <si>
    <t>Proposal</t>
  </si>
  <si>
    <t>ZK101.K207.C045</t>
  </si>
  <si>
    <t>C&amp;F</t>
  </si>
  <si>
    <t>Design</t>
  </si>
  <si>
    <t>Remaining</t>
  </si>
  <si>
    <t>total</t>
  </si>
  <si>
    <t xml:space="preserve">dec </t>
  </si>
  <si>
    <t>nov</t>
  </si>
  <si>
    <t xml:space="preserve">oct 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</si>
  <si>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</si>
  <si>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</si>
  <si>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</si>
  <si>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</si>
  <si>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</si>
  <si>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</si>
  <si>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</si>
  <si>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</si>
  <si>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</si>
  <si>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Actual</t>
  </si>
  <si>
    <t>Partner</t>
  </si>
  <si>
    <t>H2017</t>
  </si>
  <si>
    <t>Budget</t>
  </si>
  <si>
    <t>HULL 2017 "Look Up"</t>
  </si>
  <si>
    <t>Deep No 3</t>
  </si>
  <si>
    <t>Installation/stewardng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</si>
</sst>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1" fillId="0" borderId="0" xfId="0" applyFont="1"/>
    <xf numFmtId="3" fontId="0" fillId="0" borderId="0" xfId="0" applyNumberFormat="1"/>
    <xf numFmtId="3" fontId="0" fillId="2" borderId="0" xfId="0" applyNumberFormat="1" applyFill="1"/>
    <xf numFmtId="3" fontId="1" fillId="0" borderId="0" xfId="0" applyNumberFormat="1" applyFont="1"/>
    <xf numFmtId="3" fontId="2" fillId="2" borderId="0" xfId="0" applyNumberFormat="1" applyFont="1" applyFill="1" applyAlignment="1"/>
    <xf numFmtId="3" fontId="2" fillId="0" borderId="0" xfId="0" applyNumberFormat="1" applyFont="1" applyAlignment="1"/>
    <xf numFmtId="3" fontId="0" fillId="0" borderId="0" xfId="0" applyNumberFormat="1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zel\AppData\Local\Temp\Hull%202017%20Look%20Up%20global%20cashflow%20051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ive C030"/>
      <sheetName val="Blade C031"/>
      <sheetName val="Deep Dobro C033"/>
      <sheetName val="Pinsky C034"/>
      <sheetName val="Transmigration C035"/>
      <sheetName val="P Quay Morgan C036"/>
      <sheetName val="GF Smith Paper City C039"/>
      <sheetName val="HSAD Bob C038"/>
      <sheetName val="Deep Kovats C041"/>
      <sheetName val="RIBA C042"/>
      <sheetName val="P Quay Xmas C044"/>
      <sheetName val="Deep No3 C045"/>
      <sheetName val="Hull Xmas Lts C046"/>
    </sheetNames>
    <sheetDataSet>
      <sheetData sheetId="0">
        <row r="14">
          <cell r="E14">
            <v>50000</v>
          </cell>
          <cell r="F14">
            <v>45000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workbookViewId="0">
      <selection activeCell="C14" sqref="C14"/>
    </sheetView>
  </sheetViews>
  <sheetFormatPr defaultRowHeight="15" x14ac:dyDescent="0.25"/>
  <cols>
    <col min="1" max="1" width="14.5703125" customWidth="1"/>
    <col min="3" max="3" width="19.5703125" customWidth="1"/>
    <col min="6" max="6" width="4.140625" customWidth="1"/>
    <col min="8" max="8" width="3.85546875" customWidth="1"/>
  </cols>
  <sheetData>
    <row r="1" spans="1:23" x14ac:dyDescent="0.25">
      <c r="A1" s="6" t="s">
        <v>34</v>
      </c>
      <c r="B1" s="6"/>
      <c r="C1" s="6"/>
    </row>
    <row r="2" spans="1:23" s="4" customFormat="1" x14ac:dyDescent="0.25">
      <c r="A2" s="6"/>
      <c r="B2" s="6"/>
      <c r="C2" s="6"/>
      <c r="D2" s="12"/>
      <c r="E2" s="12"/>
      <c r="F2" s="12"/>
      <c r="G2" s="12"/>
      <c r="H2" s="12"/>
      <c r="I2" s="11">
        <v>2016</v>
      </c>
      <c r="J2" s="10">
        <v>2017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"/>
      <c r="W2" s="6" t="s">
        <v>33</v>
      </c>
    </row>
    <row r="3" spans="1:23" s="4" customFormat="1" x14ac:dyDescent="0.25">
      <c r="A3" s="9"/>
      <c r="B3" s="9"/>
      <c r="C3" s="9"/>
      <c r="D3" s="8" t="s">
        <v>32</v>
      </c>
      <c r="E3" s="8" t="s">
        <v>31</v>
      </c>
      <c r="F3" s="7"/>
      <c r="G3" s="8" t="s">
        <v>30</v>
      </c>
      <c r="H3" s="7"/>
      <c r="I3" s="6" t="s">
        <v>18</v>
      </c>
      <c r="J3" s="6" t="s">
        <v>29</v>
      </c>
      <c r="K3" s="6" t="s">
        <v>28</v>
      </c>
      <c r="L3" s="6" t="s">
        <v>27</v>
      </c>
      <c r="M3" s="6" t="s">
        <v>26</v>
      </c>
      <c r="N3" s="6" t="s">
        <v>25</v>
      </c>
      <c r="O3" s="6" t="s">
        <v>24</v>
      </c>
      <c r="P3" s="6" t="s">
        <v>23</v>
      </c>
      <c r="Q3" s="6" t="s">
        <v>22</v>
      </c>
      <c r="R3" s="6" t="s">
        <v>21</v>
      </c>
      <c r="S3" s="6" t="s">
        <v>20</v>
      </c>
      <c r="T3" s="6" t="s">
        <v>19</v>
      </c>
      <c r="U3" s="6" t="s">
        <v>18</v>
      </c>
      <c r="V3" s="6" t="s">
        <v>17</v>
      </c>
      <c r="W3" s="6" t="s">
        <v>16</v>
      </c>
    </row>
    <row r="4" spans="1:23" x14ac:dyDescent="0.25">
      <c r="A4" s="3" t="s">
        <v>35</v>
      </c>
      <c r="B4" s="3"/>
      <c r="C4" s="3"/>
      <c r="D4" s="6">
        <f>[1]Summary!E14</f>
        <v>50000</v>
      </c>
      <c r="E4" s="6">
        <f>[1]Summary!F14</f>
        <v>45000</v>
      </c>
      <c r="F4" s="5"/>
      <c r="G4" s="4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25">
      <c r="A5" t="s">
        <v>15</v>
      </c>
      <c r="B5" t="s">
        <v>14</v>
      </c>
      <c r="C5" t="s">
        <v>13</v>
      </c>
      <c r="D5" s="4"/>
      <c r="E5" s="4"/>
      <c r="F5" s="5"/>
      <c r="G5" s="4"/>
      <c r="H5" s="5"/>
      <c r="I5" s="4"/>
      <c r="J5" s="4"/>
      <c r="L5" s="4"/>
      <c r="M5" s="4"/>
      <c r="N5" s="4"/>
      <c r="O5" s="4"/>
      <c r="P5" s="4"/>
      <c r="Q5" s="4"/>
      <c r="R5" s="4"/>
      <c r="S5" s="4"/>
      <c r="T5" s="4"/>
      <c r="U5" s="4"/>
      <c r="V5" s="4">
        <f>I5+J5+L5+M5+N5+O5+P5+Q5+R5+S5+T5+U5</f>
        <v>0</v>
      </c>
      <c r="W5" s="4">
        <f>D5-G5</f>
        <v>0</v>
      </c>
    </row>
    <row r="6" spans="1:23" x14ac:dyDescent="0.25">
      <c r="A6" t="s">
        <v>12</v>
      </c>
      <c r="B6" t="s">
        <v>11</v>
      </c>
      <c r="C6" t="s">
        <v>10</v>
      </c>
      <c r="D6" s="4">
        <v>5000</v>
      </c>
      <c r="E6" s="4"/>
      <c r="F6" s="5"/>
      <c r="G6" s="4"/>
      <c r="H6" s="5"/>
      <c r="I6" s="4"/>
      <c r="J6" s="4"/>
      <c r="L6" s="4"/>
      <c r="M6" s="4"/>
      <c r="N6" s="4">
        <v>2500</v>
      </c>
      <c r="O6" s="4">
        <v>2500</v>
      </c>
      <c r="P6" s="4"/>
      <c r="Q6" s="4"/>
      <c r="R6" s="4"/>
      <c r="S6" s="4"/>
      <c r="T6" s="4"/>
      <c r="U6" s="4"/>
      <c r="V6" s="4">
        <f>I6+J6+L6+M6+N6+O6+P6+Q6+R6+S6+T6+U6</f>
        <v>5000</v>
      </c>
      <c r="W6" s="4">
        <f>D6-G6</f>
        <v>5000</v>
      </c>
    </row>
    <row r="7" spans="1:23" x14ac:dyDescent="0.25">
      <c r="A7" t="s">
        <v>9</v>
      </c>
      <c r="B7" t="s">
        <v>8</v>
      </c>
      <c r="C7" t="s">
        <v>7</v>
      </c>
      <c r="D7" s="4">
        <v>75000</v>
      </c>
      <c r="E7" s="4"/>
      <c r="F7" s="5"/>
      <c r="G7" s="4"/>
      <c r="H7" s="5"/>
      <c r="I7" s="4"/>
      <c r="J7" s="4"/>
      <c r="K7" s="4"/>
      <c r="L7" s="4"/>
      <c r="M7" s="4"/>
      <c r="N7" s="4"/>
      <c r="O7" s="4"/>
      <c r="P7" s="4">
        <v>15000</v>
      </c>
      <c r="Q7" s="4">
        <v>20000</v>
      </c>
      <c r="R7" s="4">
        <v>20000</v>
      </c>
      <c r="S7" s="4">
        <v>20000</v>
      </c>
      <c r="T7" s="4"/>
      <c r="U7" s="4"/>
      <c r="V7" s="4">
        <f>I7+J7+K7+L7+M7+N7+O7+P7+Q7+R7+S7+T7+U7</f>
        <v>75000</v>
      </c>
      <c r="W7" s="4">
        <f>D7-G7</f>
        <v>75000</v>
      </c>
    </row>
    <row r="8" spans="1:23" x14ac:dyDescent="0.25">
      <c r="A8" t="s">
        <v>36</v>
      </c>
      <c r="B8" t="s">
        <v>5</v>
      </c>
      <c r="C8" t="s">
        <v>4</v>
      </c>
      <c r="D8" s="4">
        <v>5000</v>
      </c>
      <c r="E8" s="4"/>
      <c r="F8" s="5"/>
      <c r="G8" s="4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f>I8+J8+K8+L8+M8+N8+O8+P8+Q8+R8+S8+T8+U8</f>
        <v>0</v>
      </c>
      <c r="W8" s="4">
        <f>D8-G8</f>
        <v>5000</v>
      </c>
    </row>
    <row r="9" spans="1:23" x14ac:dyDescent="0.25">
      <c r="A9" t="s">
        <v>6</v>
      </c>
      <c r="B9" t="s">
        <v>5</v>
      </c>
      <c r="C9" t="s">
        <v>4</v>
      </c>
      <c r="D9" s="4">
        <v>5000</v>
      </c>
      <c r="E9" s="4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>
        <v>5000</v>
      </c>
      <c r="V9" s="4">
        <f>I9+J9+K9+L9+M9+N9+O9+P9+Q9+R9+S9+T9+U9</f>
        <v>5000</v>
      </c>
      <c r="W9" s="4">
        <f>D9-G9</f>
        <v>5000</v>
      </c>
    </row>
    <row r="10" spans="1:23" x14ac:dyDescent="0.25">
      <c r="D10" s="4"/>
      <c r="E10" s="4"/>
      <c r="F10" s="5"/>
      <c r="G10" s="4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25">
      <c r="A11" t="s">
        <v>3</v>
      </c>
      <c r="B11" t="s">
        <v>2</v>
      </c>
      <c r="C11" t="s">
        <v>1</v>
      </c>
      <c r="D11" s="4">
        <v>5000</v>
      </c>
      <c r="E11" s="4"/>
      <c r="F11" s="5"/>
      <c r="G11" s="4"/>
      <c r="H11" s="5"/>
      <c r="I11" s="4"/>
      <c r="J11" s="4"/>
      <c r="K11" s="4"/>
      <c r="L11" s="4"/>
      <c r="M11" s="4"/>
      <c r="N11" s="4"/>
      <c r="O11" s="4"/>
      <c r="P11" s="4"/>
      <c r="Q11" s="4"/>
      <c r="R11" s="4">
        <v>2500</v>
      </c>
      <c r="S11" s="4">
        <v>1500</v>
      </c>
      <c r="T11" s="4">
        <v>1000</v>
      </c>
      <c r="U11" s="4"/>
      <c r="V11" s="4">
        <f>I11+J11+K11+L11+M11+N11+O11+P11+Q11+R11+S11+T11+U11</f>
        <v>5000</v>
      </c>
      <c r="W11" s="4">
        <f>D11-G11</f>
        <v>5000</v>
      </c>
    </row>
    <row r="12" spans="1:23" ht="15.75" thickBot="1" x14ac:dyDescent="0.3">
      <c r="A12" s="3" t="s">
        <v>0</v>
      </c>
      <c r="B12" s="3"/>
      <c r="C12" s="3"/>
      <c r="D12" s="1">
        <f>D4+E4</f>
        <v>95000</v>
      </c>
      <c r="E12" s="1"/>
      <c r="F12" s="2"/>
      <c r="G12" s="1">
        <f>SUM(G5:G11)</f>
        <v>0</v>
      </c>
      <c r="H12" s="2"/>
      <c r="I12" s="1">
        <f>SUM(I5:I11)</f>
        <v>0</v>
      </c>
      <c r="J12" s="1">
        <f>SUM(J5:J11)</f>
        <v>0</v>
      </c>
      <c r="K12" s="1">
        <f>SUM(K5:K11)</f>
        <v>0</v>
      </c>
      <c r="L12" s="1">
        <f>SUM(L5:L11)</f>
        <v>0</v>
      </c>
      <c r="M12" s="1">
        <f>SUM(M5:M11)</f>
        <v>0</v>
      </c>
      <c r="N12" s="1">
        <f>SUM(N5:N11)</f>
        <v>2500</v>
      </c>
      <c r="O12" s="1">
        <f>SUM(O5:O11)</f>
        <v>2500</v>
      </c>
      <c r="P12" s="1">
        <f>SUM(P5:P11)</f>
        <v>15000</v>
      </c>
      <c r="Q12" s="1">
        <f>SUM(Q5:Q11)</f>
        <v>20000</v>
      </c>
      <c r="R12" s="1">
        <f>SUM(R5:R11)</f>
        <v>22500</v>
      </c>
      <c r="S12" s="1">
        <f>SUM(S5:S11)</f>
        <v>21500</v>
      </c>
      <c r="T12" s="1">
        <f>SUM(T5:T11)</f>
        <v>1000</v>
      </c>
      <c r="U12" s="1">
        <f>SUM(U5:U11)</f>
        <v>5000</v>
      </c>
      <c r="V12" s="1">
        <f>I12+J12+K12+L12+M12+N12+O12+P12+Q12+R12+S12+T12+U12</f>
        <v>90000</v>
      </c>
      <c r="W12" s="1">
        <f>SUM(W5:W11)</f>
        <v>95000</v>
      </c>
    </row>
    <row r="13" spans="1:23" ht="15.75" thickTop="1" x14ac:dyDescent="0.25"/>
  </sheetData>
  <mergeCells count="1">
    <mergeCell ref="J2:U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B6E8C8C-F108-4603-94EE-7BDF3883BF0B}"/>
</file>

<file path=customXml/itemProps2.xml><?xml version="1.0" encoding="utf-8"?>
<ds:datastoreItem xmlns:ds="http://schemas.openxmlformats.org/officeDocument/2006/customXml" ds:itemID="{9A8965A7-EC9F-42A5-BD3E-0C1CE1091125}"/>
</file>

<file path=customXml/itemProps3.xml><?xml version="1.0" encoding="utf-8"?>
<ds:datastoreItem xmlns:ds="http://schemas.openxmlformats.org/officeDocument/2006/customXml" ds:itemID="{0F3CC1AB-61E9-4DE7-86FE-CDAC56E68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colquhoun</dc:creator>
  <cp:lastModifiedBy>hazel colquhoun</cp:lastModifiedBy>
  <dcterms:created xsi:type="dcterms:W3CDTF">2017-04-06T12:57:12Z</dcterms:created>
  <dcterms:modified xsi:type="dcterms:W3CDTF">2017-04-06T13:08:47Z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