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swaltonh\Desktop\Square Peg Artlink\"/>
    </mc:Choice>
  </mc:AlternateContent>
  <bookViews>
    <workbookView xWindow="0" yWindow="0" windowWidth="28800" windowHeight="12210"/>
  </bookViews>
  <sheets>
    <sheet name="Square Peg Budget" sheetId="1" r:id="rId1"/>
    <sheet name="Management Breakdown" sheetId="2" r:id="rId2"/>
    <sheet name="Exhibitions Breakdown" sheetId="3" r:id="rId3"/>
    <sheet name="Outreach Breakdown" sheetId="4" r:id="rId4"/>
    <sheet name="Learning Breakdown" sheetId="5" r:id="rId5"/>
  </sheets>
  <calcPr calcId="171027"/>
</workbook>
</file>

<file path=xl/calcChain.xml><?xml version="1.0" encoding="utf-8"?>
<calcChain xmlns="http://schemas.openxmlformats.org/spreadsheetml/2006/main">
  <c r="C22" i="5" l="1"/>
  <c r="C18" i="5"/>
  <c r="C14" i="5"/>
  <c r="C35" i="1"/>
  <c r="C6" i="5"/>
  <c r="C10" i="5"/>
  <c r="C25" i="5"/>
  <c r="C28" i="5"/>
  <c r="C38" i="4"/>
  <c r="C31" i="4"/>
  <c r="C25" i="4"/>
  <c r="C21" i="4"/>
  <c r="C16" i="4"/>
  <c r="D39" i="4" s="1"/>
  <c r="C10" i="4"/>
  <c r="C37" i="3"/>
  <c r="C29" i="3"/>
  <c r="C21" i="3"/>
  <c r="C15" i="3"/>
  <c r="C10" i="3"/>
  <c r="B8" i="3"/>
  <c r="C26" i="2"/>
  <c r="C22" i="2"/>
  <c r="C19" i="2"/>
  <c r="C14" i="2"/>
  <c r="C8" i="2"/>
  <c r="C9" i="1"/>
  <c r="C26" i="1"/>
  <c r="C17" i="1"/>
  <c r="D39" i="3" l="1"/>
  <c r="D35" i="1"/>
  <c r="D27" i="2"/>
  <c r="D29" i="5"/>
</calcChain>
</file>

<file path=xl/sharedStrings.xml><?xml version="1.0" encoding="utf-8"?>
<sst xmlns="http://schemas.openxmlformats.org/spreadsheetml/2006/main" count="133" uniqueCount="87">
  <si>
    <t>Management</t>
  </si>
  <si>
    <t>DASH</t>
  </si>
  <si>
    <t>Gordon French Assoc</t>
  </si>
  <si>
    <t>Mind the Gap</t>
  </si>
  <si>
    <t>HEY MIND</t>
  </si>
  <si>
    <t>Shape</t>
  </si>
  <si>
    <t>Tanya Raabe</t>
  </si>
  <si>
    <t>John Walters</t>
  </si>
  <si>
    <t>Shape Open</t>
  </si>
  <si>
    <t>Touring programme</t>
  </si>
  <si>
    <t>Centre of Attention</t>
  </si>
  <si>
    <t>Square Peg Residency</t>
  </si>
  <si>
    <t>Evaluation</t>
  </si>
  <si>
    <t>DAN network/talks/focus grp</t>
  </si>
  <si>
    <t>Square Peg Draft Budget</t>
  </si>
  <si>
    <t>RED Residency</t>
  </si>
  <si>
    <t>Artlink Disability Arts Prize</t>
  </si>
  <si>
    <t>Square Peg Commission</t>
  </si>
  <si>
    <t>Artlink course dev</t>
  </si>
  <si>
    <t>Programme R&amp;D</t>
  </si>
  <si>
    <t>MIND Zines</t>
  </si>
  <si>
    <t>Exhibition programme</t>
  </si>
  <si>
    <t>Outreach programme</t>
  </si>
  <si>
    <t>Learning programme</t>
  </si>
  <si>
    <t>Evaluation &amp; Critical Friend</t>
  </si>
  <si>
    <t>Internal costs (staff &amp; admin)</t>
  </si>
  <si>
    <t>Event Venue &amp; Catering</t>
  </si>
  <si>
    <t>Accessible materials</t>
  </si>
  <si>
    <t>Design, Marketing &amp; Distribution</t>
  </si>
  <si>
    <t>Travel</t>
  </si>
  <si>
    <t>Accommodation</t>
  </si>
  <si>
    <t>Subsistance</t>
  </si>
  <si>
    <t>planning and mentoring</t>
  </si>
  <si>
    <t>Admin</t>
  </si>
  <si>
    <t>Management Costs Breakdown</t>
  </si>
  <si>
    <t>Design &amp; Print</t>
  </si>
  <si>
    <t>Marketing</t>
  </si>
  <si>
    <t>Distribution</t>
  </si>
  <si>
    <t>Accessible fund 4 all areas</t>
  </si>
  <si>
    <t>Critical Friend</t>
  </si>
  <si>
    <t>Outreach</t>
  </si>
  <si>
    <t>Exhibitions</t>
  </si>
  <si>
    <t>Learning</t>
  </si>
  <si>
    <t>Materials</t>
  </si>
  <si>
    <t>Accomm &amp; Subsistance</t>
  </si>
  <si>
    <t>Shape Exhibition</t>
  </si>
  <si>
    <t>Show 1</t>
  </si>
  <si>
    <t>Show 2</t>
  </si>
  <si>
    <t>Artist Fee (10 days x £250)</t>
  </si>
  <si>
    <t>Travel &amp; Transporation</t>
  </si>
  <si>
    <t>Artist Fee (4 days x £250)</t>
  </si>
  <si>
    <t>Artist Fee (£500 x 4 new artworks)</t>
  </si>
  <si>
    <t>Artist Fee (6 days x £250)</t>
  </si>
  <si>
    <t>Exhibition costs</t>
  </si>
  <si>
    <t>Workshop &amp; Events</t>
  </si>
  <si>
    <t>Technician</t>
  </si>
  <si>
    <t>Transportation</t>
  </si>
  <si>
    <t xml:space="preserve">Print </t>
  </si>
  <si>
    <t>Fixtures &amp; Fittings</t>
  </si>
  <si>
    <t>Venue</t>
  </si>
  <si>
    <t xml:space="preserve"> Artist Fee (10 x £150)</t>
  </si>
  <si>
    <t>Travel (15 x £50)</t>
  </si>
  <si>
    <t>Artist Fee 1</t>
  </si>
  <si>
    <t>Artist Fee 2</t>
  </si>
  <si>
    <t>Artist Fee 3</t>
  </si>
  <si>
    <t>Travel &amp; Accomm</t>
  </si>
  <si>
    <t>Tech (2 days x £125)</t>
  </si>
  <si>
    <t>Artist Fee (3 days pw x 52 wks)</t>
  </si>
  <si>
    <t>Research &amp; Development</t>
  </si>
  <si>
    <t>Exhibition</t>
  </si>
  <si>
    <t>Refreshments &amp; Transport (8 x £50)</t>
  </si>
  <si>
    <t>Masterclasses (6 x £250)</t>
  </si>
  <si>
    <t>Artist Fee (12 days  x £150)</t>
  </si>
  <si>
    <t>Artist Fee (6 x £150)</t>
  </si>
  <si>
    <t>Room Hire</t>
  </si>
  <si>
    <t>Transport &amp; Refreshments</t>
  </si>
  <si>
    <t>Artist Commissions</t>
  </si>
  <si>
    <t>Venue Hire</t>
  </si>
  <si>
    <t>3 x day learning workshops</t>
  </si>
  <si>
    <t>2 x day learning workshops</t>
  </si>
  <si>
    <t>1 day learning workshop</t>
  </si>
  <si>
    <t>3 months x training development</t>
  </si>
  <si>
    <t>Catering (£10 pd x 100)</t>
  </si>
  <si>
    <t>Shape Exhibitions</t>
  </si>
  <si>
    <t>Consumables</t>
  </si>
  <si>
    <t xml:space="preserve">Note: Artlink has confirmed £13k marketing budget for 2017 for a website, rebrand and </t>
  </si>
  <si>
    <t>merchandise, a significant proprotion will be used to promote the Square Peg programme.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</si>
</sst>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£-809]* #,##0.00_-;\-[$£-809]* #,##0.00_-;_-[$£-809]* &quot;-&quot;??_-;_-@_-"/>
    <numFmt numFmtId="165" formatCode="_-[$£-809]* #,##0.0_-;\-[$£-809]* #,##0.0_-;_-[$£-809]* &quot;-&quot;??_-;_-@_-"/>
    <numFmt numFmtId="166" formatCode="_-[$£-809]* #,##0.0_-;\-[$£-809]* #,##0.0_-;_-[$£-809]* &quot;-&quot;?_-;_-@_-"/>
  </numFmts>
  <fonts count="7" x14ac:knownFonts="1"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2" xfId="0" applyNumberFormat="1" applyFont="1" applyBorder="1"/>
    <xf numFmtId="0" fontId="2" fillId="0" borderId="0" xfId="0" applyFont="1" applyBorder="1"/>
    <xf numFmtId="0" fontId="2" fillId="0" borderId="0" xfId="0" applyFont="1" applyAlignment="1"/>
    <xf numFmtId="0" fontId="4" fillId="0" borderId="0" xfId="0" applyFont="1"/>
    <xf numFmtId="0" fontId="4" fillId="0" borderId="0" xfId="0" applyFont="1" applyBorder="1"/>
    <xf numFmtId="164" fontId="3" fillId="0" borderId="0" xfId="0" applyNumberFormat="1" applyFont="1" applyBorder="1"/>
    <xf numFmtId="164" fontId="0" fillId="0" borderId="0" xfId="0" applyNumberFormat="1"/>
    <xf numFmtId="164" fontId="4" fillId="0" borderId="0" xfId="0" applyNumberFormat="1" applyFont="1"/>
    <xf numFmtId="164" fontId="4" fillId="0" borderId="3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0" xfId="0" applyFont="1"/>
    <xf numFmtId="165" fontId="2" fillId="0" borderId="0" xfId="0" applyNumberFormat="1" applyFont="1"/>
    <xf numFmtId="166" fontId="0" fillId="0" borderId="0" xfId="0" applyNumberFormat="1"/>
    <xf numFmtId="164" fontId="4" fillId="0" borderId="2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39" sqref="A39"/>
    </sheetView>
  </sheetViews>
  <sheetFormatPr defaultColWidth="9" defaultRowHeight="15" x14ac:dyDescent="0.25"/>
  <cols>
    <col min="1" max="1" width="30.5703125" style="3" bestFit="1" customWidth="1"/>
    <col min="2" max="2" width="11.5703125" style="2" bestFit="1" customWidth="1"/>
    <col min="3" max="3" width="11.5703125" style="3" bestFit="1" customWidth="1"/>
    <col min="4" max="4" width="12.5703125" style="3" bestFit="1" customWidth="1"/>
    <col min="5" max="6" width="9" style="3"/>
    <col min="7" max="7" width="10.5703125" style="3" bestFit="1" customWidth="1"/>
    <col min="8" max="16384" width="9" style="3"/>
  </cols>
  <sheetData>
    <row r="1" spans="1:6" ht="15.75" x14ac:dyDescent="0.25">
      <c r="A1" s="1" t="s">
        <v>14</v>
      </c>
    </row>
    <row r="3" spans="1:6" x14ac:dyDescent="0.25">
      <c r="A3" s="4" t="s">
        <v>0</v>
      </c>
    </row>
    <row r="4" spans="1:6" x14ac:dyDescent="0.25">
      <c r="A4" s="3" t="s">
        <v>19</v>
      </c>
      <c r="B4" s="2">
        <v>2500</v>
      </c>
    </row>
    <row r="5" spans="1:6" x14ac:dyDescent="0.25">
      <c r="A5" s="3" t="s">
        <v>25</v>
      </c>
      <c r="B5" s="2">
        <v>25500</v>
      </c>
    </row>
    <row r="6" spans="1:6" x14ac:dyDescent="0.25">
      <c r="A6" s="3" t="s">
        <v>28</v>
      </c>
      <c r="B6" s="2">
        <v>6000</v>
      </c>
    </row>
    <row r="7" spans="1:6" x14ac:dyDescent="0.25">
      <c r="A7" s="3" t="s">
        <v>27</v>
      </c>
      <c r="B7" s="2">
        <v>3200</v>
      </c>
    </row>
    <row r="8" spans="1:6" x14ac:dyDescent="0.25">
      <c r="A8" s="3" t="s">
        <v>24</v>
      </c>
      <c r="B8" s="2">
        <v>7500</v>
      </c>
    </row>
    <row r="9" spans="1:6" x14ac:dyDescent="0.25">
      <c r="C9" s="6">
        <f>SUM(B4:B9)</f>
        <v>44700</v>
      </c>
      <c r="F9" s="9"/>
    </row>
    <row r="10" spans="1:6" x14ac:dyDescent="0.25">
      <c r="C10" s="5"/>
    </row>
    <row r="11" spans="1:6" x14ac:dyDescent="0.25">
      <c r="A11" s="4" t="s">
        <v>21</v>
      </c>
    </row>
    <row r="12" spans="1:6" x14ac:dyDescent="0.25">
      <c r="A12" s="3" t="s">
        <v>6</v>
      </c>
      <c r="B12" s="2">
        <v>5500</v>
      </c>
    </row>
    <row r="13" spans="1:6" x14ac:dyDescent="0.25">
      <c r="A13" s="3" t="s">
        <v>83</v>
      </c>
      <c r="B13" s="2">
        <v>11000</v>
      </c>
    </row>
    <row r="14" spans="1:6" x14ac:dyDescent="0.25">
      <c r="A14" s="3" t="s">
        <v>7</v>
      </c>
      <c r="B14" s="2">
        <v>3500</v>
      </c>
    </row>
    <row r="15" spans="1:6" x14ac:dyDescent="0.25">
      <c r="A15" s="3" t="s">
        <v>16</v>
      </c>
      <c r="B15" s="2">
        <v>5000</v>
      </c>
    </row>
    <row r="16" spans="1:6" x14ac:dyDescent="0.25">
      <c r="A16" s="3" t="s">
        <v>9</v>
      </c>
      <c r="B16" s="2">
        <v>4000</v>
      </c>
    </row>
    <row r="17" spans="1:3" x14ac:dyDescent="0.25">
      <c r="C17" s="6">
        <f>SUM(B12:B17)</f>
        <v>29000</v>
      </c>
    </row>
    <row r="19" spans="1:3" x14ac:dyDescent="0.25">
      <c r="A19" s="4" t="s">
        <v>22</v>
      </c>
    </row>
    <row r="20" spans="1:3" x14ac:dyDescent="0.25">
      <c r="A20" s="3" t="s">
        <v>10</v>
      </c>
      <c r="B20" s="2">
        <v>10000</v>
      </c>
    </row>
    <row r="21" spans="1:3" x14ac:dyDescent="0.25">
      <c r="A21" s="3" t="s">
        <v>11</v>
      </c>
      <c r="B21" s="2">
        <v>23000</v>
      </c>
    </row>
    <row r="22" spans="1:3" x14ac:dyDescent="0.25">
      <c r="A22" s="3" t="s">
        <v>13</v>
      </c>
      <c r="B22" s="2">
        <v>2500</v>
      </c>
    </row>
    <row r="23" spans="1:3" x14ac:dyDescent="0.25">
      <c r="A23" s="3" t="s">
        <v>20</v>
      </c>
      <c r="B23" s="2">
        <v>2500</v>
      </c>
    </row>
    <row r="24" spans="1:3" x14ac:dyDescent="0.25">
      <c r="A24" s="3" t="s">
        <v>15</v>
      </c>
      <c r="B24" s="2">
        <v>2000</v>
      </c>
    </row>
    <row r="25" spans="1:3" x14ac:dyDescent="0.25">
      <c r="A25" s="3" t="s">
        <v>17</v>
      </c>
      <c r="B25" s="2">
        <v>20000</v>
      </c>
    </row>
    <row r="26" spans="1:3" x14ac:dyDescent="0.25">
      <c r="C26" s="6">
        <f>SUM(B20:B26)</f>
        <v>60000</v>
      </c>
    </row>
    <row r="27" spans="1:3" x14ac:dyDescent="0.25">
      <c r="A27" s="4" t="s">
        <v>23</v>
      </c>
    </row>
    <row r="28" spans="1:3" x14ac:dyDescent="0.25">
      <c r="A28" s="3" t="s">
        <v>26</v>
      </c>
      <c r="B28" s="2">
        <v>2500</v>
      </c>
    </row>
    <row r="29" spans="1:3" x14ac:dyDescent="0.25">
      <c r="A29" s="3" t="s">
        <v>1</v>
      </c>
      <c r="B29" s="2">
        <v>2400</v>
      </c>
    </row>
    <row r="30" spans="1:3" x14ac:dyDescent="0.25">
      <c r="A30" s="3" t="s">
        <v>5</v>
      </c>
      <c r="B30" s="2">
        <v>3040</v>
      </c>
    </row>
    <row r="31" spans="1:3" x14ac:dyDescent="0.25">
      <c r="A31" s="3" t="s">
        <v>2</v>
      </c>
      <c r="B31" s="2">
        <v>1650</v>
      </c>
    </row>
    <row r="32" spans="1:3" x14ac:dyDescent="0.25">
      <c r="A32" s="3" t="s">
        <v>3</v>
      </c>
      <c r="B32" s="2">
        <v>650</v>
      </c>
    </row>
    <row r="33" spans="1:7" x14ac:dyDescent="0.25">
      <c r="A33" s="3" t="s">
        <v>4</v>
      </c>
      <c r="B33" s="2">
        <v>750</v>
      </c>
    </row>
    <row r="34" spans="1:7" x14ac:dyDescent="0.25">
      <c r="A34" s="3" t="s">
        <v>18</v>
      </c>
      <c r="B34" s="2">
        <v>5060</v>
      </c>
      <c r="D34" s="8"/>
    </row>
    <row r="35" spans="1:7" ht="15.75" thickBot="1" x14ac:dyDescent="0.3">
      <c r="C35" s="6">
        <f>SUM(B28:B34)</f>
        <v>16050</v>
      </c>
      <c r="D35" s="7">
        <f>SUM(C5:C35)</f>
        <v>149750</v>
      </c>
      <c r="G35" s="2"/>
    </row>
    <row r="36" spans="1:7" ht="15.75" thickTop="1" x14ac:dyDescent="0.25"/>
    <row r="37" spans="1:7" x14ac:dyDescent="0.25">
      <c r="A37" s="3" t="s">
        <v>85</v>
      </c>
    </row>
    <row r="38" spans="1:7" x14ac:dyDescent="0.25">
      <c r="A38" s="3" t="s">
        <v>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8" sqref="A8"/>
    </sheetView>
  </sheetViews>
  <sheetFormatPr defaultRowHeight="15" x14ac:dyDescent="0.25"/>
  <cols>
    <col min="1" max="1" width="30.5703125" bestFit="1" customWidth="1"/>
    <col min="2" max="4" width="11.5703125" bestFit="1" customWidth="1"/>
  </cols>
  <sheetData>
    <row r="1" spans="1:4" ht="15.75" x14ac:dyDescent="0.25">
      <c r="A1" s="16" t="s">
        <v>34</v>
      </c>
      <c r="B1" s="2"/>
      <c r="C1" s="3"/>
    </row>
    <row r="2" spans="1:4" ht="15.75" x14ac:dyDescent="0.25">
      <c r="A2" s="17"/>
      <c r="B2" s="2"/>
      <c r="C2" s="3"/>
    </row>
    <row r="3" spans="1:4" x14ac:dyDescent="0.25">
      <c r="A3" s="4" t="s">
        <v>19</v>
      </c>
      <c r="B3" s="5"/>
      <c r="C3" s="3"/>
    </row>
    <row r="4" spans="1:4" x14ac:dyDescent="0.25">
      <c r="A4" s="3" t="s">
        <v>29</v>
      </c>
      <c r="B4" s="2">
        <v>850</v>
      </c>
      <c r="C4" s="3"/>
    </row>
    <row r="5" spans="1:4" x14ac:dyDescent="0.25">
      <c r="A5" s="3" t="s">
        <v>30</v>
      </c>
      <c r="B5" s="2">
        <v>600</v>
      </c>
      <c r="C5" s="3"/>
    </row>
    <row r="6" spans="1:4" x14ac:dyDescent="0.25">
      <c r="A6" s="3" t="s">
        <v>31</v>
      </c>
      <c r="B6" s="2">
        <v>250</v>
      </c>
      <c r="C6" s="3"/>
    </row>
    <row r="7" spans="1:4" x14ac:dyDescent="0.25">
      <c r="A7" s="3" t="s">
        <v>32</v>
      </c>
      <c r="B7" s="2">
        <v>800</v>
      </c>
      <c r="C7" s="3"/>
      <c r="D7" s="3"/>
    </row>
    <row r="8" spans="1:4" x14ac:dyDescent="0.25">
      <c r="A8" s="3"/>
      <c r="B8" s="2"/>
      <c r="C8" s="5">
        <f>SUM(B4:B7)</f>
        <v>2500</v>
      </c>
    </row>
    <row r="9" spans="1:4" s="10" customFormat="1" x14ac:dyDescent="0.25">
      <c r="A9" s="4" t="s">
        <v>25</v>
      </c>
      <c r="B9" s="5"/>
      <c r="C9" s="4"/>
    </row>
    <row r="10" spans="1:4" s="10" customFormat="1" x14ac:dyDescent="0.25">
      <c r="A10" s="3" t="s">
        <v>40</v>
      </c>
      <c r="B10" s="2">
        <v>15000</v>
      </c>
      <c r="C10" s="4"/>
    </row>
    <row r="11" spans="1:4" s="10" customFormat="1" x14ac:dyDescent="0.25">
      <c r="A11" s="3" t="s">
        <v>41</v>
      </c>
      <c r="B11" s="2">
        <v>7500</v>
      </c>
      <c r="C11" s="4"/>
    </row>
    <row r="12" spans="1:4" s="10" customFormat="1" x14ac:dyDescent="0.25">
      <c r="A12" s="3" t="s">
        <v>42</v>
      </c>
      <c r="B12" s="2">
        <v>2750</v>
      </c>
      <c r="C12" s="4"/>
    </row>
    <row r="13" spans="1:4" s="10" customFormat="1" x14ac:dyDescent="0.25">
      <c r="A13" s="3" t="s">
        <v>33</v>
      </c>
      <c r="B13" s="2">
        <v>250</v>
      </c>
      <c r="C13" s="4"/>
    </row>
    <row r="14" spans="1:4" s="10" customFormat="1" x14ac:dyDescent="0.25">
      <c r="A14" s="4"/>
      <c r="B14" s="5"/>
      <c r="C14" s="5">
        <f>SUM(B10:B13)</f>
        <v>25500</v>
      </c>
    </row>
    <row r="15" spans="1:4" s="10" customFormat="1" x14ac:dyDescent="0.25">
      <c r="A15" s="4" t="s">
        <v>28</v>
      </c>
      <c r="B15" s="5"/>
      <c r="C15" s="4"/>
    </row>
    <row r="16" spans="1:4" s="10" customFormat="1" x14ac:dyDescent="0.25">
      <c r="A16" s="3" t="s">
        <v>35</v>
      </c>
      <c r="B16" s="2">
        <v>3500</v>
      </c>
      <c r="C16" s="4"/>
    </row>
    <row r="17" spans="1:10" s="10" customFormat="1" x14ac:dyDescent="0.25">
      <c r="A17" s="3" t="s">
        <v>36</v>
      </c>
      <c r="B17" s="2">
        <v>1900</v>
      </c>
      <c r="C17" s="4"/>
      <c r="J17" s="11"/>
    </row>
    <row r="18" spans="1:10" s="10" customFormat="1" x14ac:dyDescent="0.25">
      <c r="A18" s="3" t="s">
        <v>37</v>
      </c>
      <c r="B18" s="2">
        <v>600</v>
      </c>
      <c r="C18" s="4"/>
    </row>
    <row r="19" spans="1:10" s="10" customFormat="1" x14ac:dyDescent="0.25">
      <c r="A19" s="4"/>
      <c r="B19" s="5"/>
      <c r="C19" s="5">
        <f>SUM(B16:B18)</f>
        <v>6000</v>
      </c>
    </row>
    <row r="20" spans="1:10" s="10" customFormat="1" x14ac:dyDescent="0.25">
      <c r="A20" s="4" t="s">
        <v>27</v>
      </c>
      <c r="B20" s="5"/>
      <c r="C20" s="4"/>
    </row>
    <row r="21" spans="1:10" s="10" customFormat="1" x14ac:dyDescent="0.25">
      <c r="A21" s="3" t="s">
        <v>38</v>
      </c>
      <c r="B21" s="2">
        <v>3200</v>
      </c>
      <c r="C21" s="4"/>
    </row>
    <row r="22" spans="1:10" s="10" customFormat="1" x14ac:dyDescent="0.25">
      <c r="A22" s="3"/>
      <c r="B22" s="2"/>
      <c r="C22" s="5">
        <f>SUM(B21)</f>
        <v>3200</v>
      </c>
    </row>
    <row r="23" spans="1:10" s="10" customFormat="1" x14ac:dyDescent="0.25">
      <c r="A23" s="4" t="s">
        <v>24</v>
      </c>
      <c r="B23" s="5"/>
      <c r="C23" s="4"/>
    </row>
    <row r="24" spans="1:10" x14ac:dyDescent="0.25">
      <c r="A24" s="3" t="s">
        <v>12</v>
      </c>
      <c r="B24" s="2">
        <v>6000</v>
      </c>
      <c r="C24" s="12"/>
    </row>
    <row r="25" spans="1:10" x14ac:dyDescent="0.25">
      <c r="A25" s="3" t="s">
        <v>39</v>
      </c>
      <c r="B25" s="13">
        <v>1500</v>
      </c>
    </row>
    <row r="26" spans="1:10" x14ac:dyDescent="0.25">
      <c r="C26" s="14">
        <f>SUM(B24:B25)</f>
        <v>7500</v>
      </c>
    </row>
    <row r="27" spans="1:10" ht="15.75" thickBot="1" x14ac:dyDescent="0.3">
      <c r="D27" s="15">
        <f>SUM(C8:C26)</f>
        <v>44700</v>
      </c>
    </row>
    <row r="28" spans="1:10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C29" sqref="C29"/>
    </sheetView>
  </sheetViews>
  <sheetFormatPr defaultRowHeight="15" x14ac:dyDescent="0.25"/>
  <cols>
    <col min="1" max="1" width="31.42578125" bestFit="1" customWidth="1"/>
    <col min="2" max="4" width="11.5703125" bestFit="1" customWidth="1"/>
  </cols>
  <sheetData>
    <row r="1" spans="1:10" ht="18.75" x14ac:dyDescent="0.3">
      <c r="A1" s="18" t="s">
        <v>21</v>
      </c>
      <c r="B1" s="2"/>
      <c r="C1" s="3"/>
    </row>
    <row r="2" spans="1:10" ht="18.75" x14ac:dyDescent="0.3">
      <c r="A2" s="18"/>
      <c r="B2" s="2"/>
      <c r="C2" s="3"/>
    </row>
    <row r="3" spans="1:10" x14ac:dyDescent="0.25">
      <c r="A3" s="4" t="s">
        <v>6</v>
      </c>
      <c r="B3" s="2">
        <v>5500</v>
      </c>
      <c r="C3" s="3"/>
    </row>
    <row r="4" spans="1:10" x14ac:dyDescent="0.25">
      <c r="A4" s="3" t="s">
        <v>50</v>
      </c>
      <c r="B4" s="2">
        <v>1000</v>
      </c>
      <c r="C4" s="3"/>
      <c r="H4" s="3"/>
      <c r="I4" s="2"/>
      <c r="J4" s="3"/>
    </row>
    <row r="5" spans="1:10" x14ac:dyDescent="0.25">
      <c r="A5" s="3" t="s">
        <v>51</v>
      </c>
      <c r="B5" s="2">
        <v>2000</v>
      </c>
      <c r="C5" s="3"/>
      <c r="H5" s="3"/>
      <c r="I5" s="2"/>
      <c r="J5" s="3"/>
    </row>
    <row r="6" spans="1:10" x14ac:dyDescent="0.25">
      <c r="A6" s="3" t="s">
        <v>84</v>
      </c>
      <c r="B6" s="2">
        <v>164</v>
      </c>
      <c r="C6" s="3"/>
      <c r="H6" s="3"/>
      <c r="I6" s="2"/>
      <c r="J6" s="3"/>
    </row>
    <row r="7" spans="1:10" x14ac:dyDescent="0.25">
      <c r="A7" s="3" t="s">
        <v>29</v>
      </c>
      <c r="B7" s="2">
        <v>151</v>
      </c>
      <c r="C7" s="3"/>
      <c r="H7" s="3"/>
      <c r="I7" s="2"/>
      <c r="J7" s="3"/>
    </row>
    <row r="8" spans="1:10" x14ac:dyDescent="0.25">
      <c r="A8" s="3" t="s">
        <v>44</v>
      </c>
      <c r="B8" s="2">
        <f>SUM(900+385)</f>
        <v>1285</v>
      </c>
      <c r="C8" s="3"/>
      <c r="H8" s="3"/>
      <c r="I8" s="2"/>
      <c r="J8" s="3"/>
    </row>
    <row r="9" spans="1:10" x14ac:dyDescent="0.25">
      <c r="A9" s="3" t="s">
        <v>43</v>
      </c>
      <c r="B9" s="2">
        <v>900</v>
      </c>
      <c r="C9" s="3"/>
      <c r="H9" s="3"/>
      <c r="I9" s="2"/>
      <c r="J9" s="3"/>
    </row>
    <row r="10" spans="1:10" x14ac:dyDescent="0.25">
      <c r="A10" s="3"/>
      <c r="B10" s="2"/>
      <c r="C10" s="5">
        <f>SUM(B4:B9)</f>
        <v>5500</v>
      </c>
      <c r="H10" s="3"/>
      <c r="I10" s="2"/>
      <c r="J10" s="2"/>
    </row>
    <row r="11" spans="1:10" x14ac:dyDescent="0.25">
      <c r="A11" s="4" t="s">
        <v>45</v>
      </c>
      <c r="B11" s="2"/>
      <c r="C11" s="3"/>
    </row>
    <row r="12" spans="1:10" x14ac:dyDescent="0.25">
      <c r="A12" s="3" t="s">
        <v>46</v>
      </c>
      <c r="B12" s="2">
        <v>5000</v>
      </c>
      <c r="C12" s="3"/>
    </row>
    <row r="13" spans="1:10" x14ac:dyDescent="0.25">
      <c r="A13" s="3" t="s">
        <v>47</v>
      </c>
      <c r="B13" s="2">
        <v>5000</v>
      </c>
      <c r="C13" s="3"/>
    </row>
    <row r="14" spans="1:10" x14ac:dyDescent="0.25">
      <c r="A14" s="3" t="s">
        <v>8</v>
      </c>
      <c r="B14" s="2">
        <v>1000</v>
      </c>
      <c r="C14" s="3"/>
    </row>
    <row r="15" spans="1:10" x14ac:dyDescent="0.25">
      <c r="A15" s="3"/>
      <c r="B15" s="2"/>
      <c r="C15" s="5">
        <f>SUM(B12:B14)</f>
        <v>11000</v>
      </c>
    </row>
    <row r="16" spans="1:10" x14ac:dyDescent="0.25">
      <c r="A16" s="4" t="s">
        <v>7</v>
      </c>
      <c r="B16" s="2"/>
      <c r="C16" s="3"/>
    </row>
    <row r="17" spans="1:7" x14ac:dyDescent="0.25">
      <c r="A17" s="3" t="s">
        <v>48</v>
      </c>
      <c r="B17" s="2">
        <v>2500</v>
      </c>
      <c r="C17" s="3"/>
      <c r="F17" s="3"/>
      <c r="G17" s="2"/>
    </row>
    <row r="18" spans="1:7" x14ac:dyDescent="0.25">
      <c r="A18" s="3" t="s">
        <v>49</v>
      </c>
      <c r="B18" s="2">
        <v>600</v>
      </c>
      <c r="C18" s="3"/>
      <c r="F18" s="3"/>
      <c r="G18" s="2"/>
    </row>
    <row r="19" spans="1:7" x14ac:dyDescent="0.25">
      <c r="A19" s="3" t="s">
        <v>44</v>
      </c>
      <c r="B19" s="2">
        <v>300</v>
      </c>
      <c r="C19" s="3"/>
      <c r="F19" s="3"/>
      <c r="G19" s="2"/>
    </row>
    <row r="20" spans="1:7" x14ac:dyDescent="0.25">
      <c r="A20" s="3" t="s">
        <v>43</v>
      </c>
      <c r="B20" s="2">
        <v>100</v>
      </c>
      <c r="C20" s="3"/>
      <c r="F20" s="3"/>
      <c r="G20" s="2"/>
    </row>
    <row r="21" spans="1:7" ht="15.75" customHeight="1" x14ac:dyDescent="0.25">
      <c r="A21" s="3"/>
      <c r="B21" s="2"/>
      <c r="C21" s="5">
        <f>SUM(B17:B20)</f>
        <v>3500</v>
      </c>
      <c r="D21" s="13"/>
      <c r="F21" s="3"/>
      <c r="G21" s="2"/>
    </row>
    <row r="22" spans="1:7" x14ac:dyDescent="0.25">
      <c r="A22" s="4" t="s">
        <v>16</v>
      </c>
      <c r="B22" s="2"/>
      <c r="C22" s="3"/>
      <c r="F22" s="3"/>
      <c r="G22" s="2"/>
    </row>
    <row r="23" spans="1:7" x14ac:dyDescent="0.25">
      <c r="A23" s="3" t="s">
        <v>52</v>
      </c>
      <c r="B23" s="19">
        <v>1500</v>
      </c>
      <c r="C23" s="3"/>
      <c r="F23" s="3"/>
      <c r="G23" s="2"/>
    </row>
    <row r="24" spans="1:7" x14ac:dyDescent="0.25">
      <c r="A24" s="3" t="s">
        <v>43</v>
      </c>
      <c r="B24" s="19">
        <v>1000</v>
      </c>
      <c r="C24" s="3"/>
      <c r="F24" s="3"/>
      <c r="G24" s="2"/>
    </row>
    <row r="25" spans="1:7" x14ac:dyDescent="0.25">
      <c r="A25" s="3" t="s">
        <v>53</v>
      </c>
      <c r="B25" s="19">
        <v>900</v>
      </c>
      <c r="C25" s="3"/>
      <c r="F25" s="3"/>
      <c r="G25" s="2"/>
    </row>
    <row r="26" spans="1:7" x14ac:dyDescent="0.25">
      <c r="A26" s="3" t="s">
        <v>54</v>
      </c>
      <c r="B26" s="19">
        <v>700</v>
      </c>
      <c r="C26" s="3"/>
      <c r="F26" s="3"/>
      <c r="G26" s="2"/>
    </row>
    <row r="27" spans="1:7" x14ac:dyDescent="0.25">
      <c r="A27" s="3" t="s">
        <v>44</v>
      </c>
      <c r="B27" s="19">
        <v>750</v>
      </c>
      <c r="C27" s="3"/>
    </row>
    <row r="28" spans="1:7" x14ac:dyDescent="0.25">
      <c r="A28" s="3" t="s">
        <v>29</v>
      </c>
      <c r="B28" s="2">
        <v>150</v>
      </c>
      <c r="C28" s="19"/>
      <c r="D28" s="20"/>
    </row>
    <row r="29" spans="1:7" x14ac:dyDescent="0.25">
      <c r="A29" s="3"/>
      <c r="B29" s="2"/>
      <c r="C29" s="5">
        <f>SUM(B22:B28)</f>
        <v>5000</v>
      </c>
      <c r="D29" s="20"/>
    </row>
    <row r="30" spans="1:7" x14ac:dyDescent="0.25">
      <c r="A30" s="4" t="s">
        <v>9</v>
      </c>
      <c r="B30" s="2"/>
      <c r="C30" s="3"/>
    </row>
    <row r="31" spans="1:7" x14ac:dyDescent="0.25">
      <c r="A31" s="3" t="s">
        <v>60</v>
      </c>
      <c r="B31" s="2">
        <v>1500</v>
      </c>
      <c r="C31" s="3"/>
    </row>
    <row r="32" spans="1:7" x14ac:dyDescent="0.25">
      <c r="A32" s="3" t="s">
        <v>57</v>
      </c>
      <c r="B32" s="2">
        <v>500</v>
      </c>
      <c r="C32" s="3"/>
    </row>
    <row r="33" spans="1:4" x14ac:dyDescent="0.25">
      <c r="A33" s="3" t="s">
        <v>61</v>
      </c>
      <c r="B33" s="2">
        <v>750</v>
      </c>
      <c r="C33" s="3"/>
    </row>
    <row r="34" spans="1:4" x14ac:dyDescent="0.25">
      <c r="A34" s="3" t="s">
        <v>59</v>
      </c>
      <c r="B34" s="2">
        <v>250</v>
      </c>
      <c r="C34" s="3"/>
    </row>
    <row r="35" spans="1:4" x14ac:dyDescent="0.25">
      <c r="A35" s="3" t="s">
        <v>58</v>
      </c>
      <c r="B35" s="2">
        <v>550</v>
      </c>
      <c r="C35" s="3"/>
    </row>
    <row r="36" spans="1:4" x14ac:dyDescent="0.25">
      <c r="A36" s="3" t="s">
        <v>55</v>
      </c>
      <c r="B36" s="2">
        <v>150</v>
      </c>
      <c r="C36" s="3"/>
    </row>
    <row r="37" spans="1:4" x14ac:dyDescent="0.25">
      <c r="A37" s="3" t="s">
        <v>56</v>
      </c>
      <c r="B37" s="2">
        <v>300</v>
      </c>
      <c r="C37" s="5">
        <f>SUM(B31:B37)</f>
        <v>4000</v>
      </c>
    </row>
    <row r="38" spans="1:4" x14ac:dyDescent="0.25">
      <c r="A38" s="3"/>
      <c r="B38" s="2"/>
      <c r="C38" s="2"/>
    </row>
    <row r="39" spans="1:4" ht="15.75" thickBot="1" x14ac:dyDescent="0.3">
      <c r="A39" s="3"/>
      <c r="B39" s="2"/>
      <c r="C39" s="12"/>
      <c r="D39" s="21">
        <f>SUM(C3:C37)</f>
        <v>29000</v>
      </c>
    </row>
    <row r="40" spans="1:4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10" sqref="A10"/>
    </sheetView>
  </sheetViews>
  <sheetFormatPr defaultRowHeight="15" x14ac:dyDescent="0.25"/>
  <cols>
    <col min="1" max="1" width="37.28515625" bestFit="1" customWidth="1"/>
    <col min="2" max="4" width="11.5703125" bestFit="1" customWidth="1"/>
  </cols>
  <sheetData>
    <row r="1" spans="1:8" ht="18.75" x14ac:dyDescent="0.3">
      <c r="A1" s="18" t="s">
        <v>22</v>
      </c>
      <c r="B1" s="2"/>
      <c r="C1" s="3"/>
    </row>
    <row r="2" spans="1:8" ht="18.75" x14ac:dyDescent="0.3">
      <c r="A2" s="18"/>
      <c r="B2" s="2"/>
      <c r="C2" s="3"/>
    </row>
    <row r="3" spans="1:8" x14ac:dyDescent="0.25">
      <c r="A3" s="4" t="s">
        <v>10</v>
      </c>
      <c r="B3" s="2"/>
      <c r="C3" s="3"/>
    </row>
    <row r="4" spans="1:8" x14ac:dyDescent="0.25">
      <c r="A4" s="3" t="s">
        <v>62</v>
      </c>
      <c r="B4" s="2">
        <v>2000</v>
      </c>
      <c r="C4" s="3"/>
    </row>
    <row r="5" spans="1:8" x14ac:dyDescent="0.25">
      <c r="A5" s="3" t="s">
        <v>63</v>
      </c>
      <c r="B5" s="2">
        <v>2000</v>
      </c>
      <c r="C5" s="3"/>
    </row>
    <row r="6" spans="1:8" x14ac:dyDescent="0.25">
      <c r="A6" s="3" t="s">
        <v>64</v>
      </c>
      <c r="B6" s="2">
        <v>2000</v>
      </c>
      <c r="C6" s="3"/>
    </row>
    <row r="7" spans="1:8" x14ac:dyDescent="0.25">
      <c r="A7" s="3" t="s">
        <v>58</v>
      </c>
      <c r="B7" s="2">
        <v>2250</v>
      </c>
      <c r="C7" s="3"/>
    </row>
    <row r="8" spans="1:8" x14ac:dyDescent="0.25">
      <c r="A8" s="3" t="s">
        <v>65</v>
      </c>
      <c r="B8" s="2">
        <v>1500</v>
      </c>
      <c r="C8" s="3"/>
    </row>
    <row r="9" spans="1:8" x14ac:dyDescent="0.25">
      <c r="A9" s="3" t="s">
        <v>66</v>
      </c>
      <c r="B9" s="2">
        <v>250</v>
      </c>
      <c r="C9" s="3"/>
    </row>
    <row r="10" spans="1:8" x14ac:dyDescent="0.25">
      <c r="A10" s="3"/>
      <c r="B10" s="2"/>
      <c r="C10" s="5">
        <f>SUM(B4:B9)</f>
        <v>10000</v>
      </c>
    </row>
    <row r="11" spans="1:8" x14ac:dyDescent="0.25">
      <c r="A11" s="4" t="s">
        <v>11</v>
      </c>
      <c r="B11" s="2"/>
      <c r="C11" s="3"/>
    </row>
    <row r="12" spans="1:8" x14ac:dyDescent="0.25">
      <c r="A12" s="3" t="s">
        <v>67</v>
      </c>
      <c r="B12" s="2">
        <v>15000</v>
      </c>
      <c r="C12" s="3"/>
    </row>
    <row r="13" spans="1:8" x14ac:dyDescent="0.25">
      <c r="A13" s="3" t="s">
        <v>68</v>
      </c>
      <c r="B13" s="2">
        <v>1500</v>
      </c>
      <c r="C13" s="3"/>
    </row>
    <row r="14" spans="1:8" x14ac:dyDescent="0.25">
      <c r="A14" s="3" t="s">
        <v>43</v>
      </c>
      <c r="B14" s="2">
        <v>5000</v>
      </c>
      <c r="C14" s="2"/>
      <c r="G14" s="3"/>
      <c r="H14" s="2"/>
    </row>
    <row r="15" spans="1:8" x14ac:dyDescent="0.25">
      <c r="A15" s="3" t="s">
        <v>69</v>
      </c>
      <c r="B15" s="2">
        <v>1500</v>
      </c>
      <c r="C15" s="2"/>
    </row>
    <row r="16" spans="1:8" x14ac:dyDescent="0.25">
      <c r="A16" s="3"/>
      <c r="B16" s="2"/>
      <c r="C16" s="5">
        <f>SUM(B12:B15)</f>
        <v>23000</v>
      </c>
    </row>
    <row r="17" spans="1:3" x14ac:dyDescent="0.25">
      <c r="A17" s="4" t="s">
        <v>13</v>
      </c>
      <c r="B17" s="2"/>
      <c r="C17" s="3"/>
    </row>
    <row r="18" spans="1:3" x14ac:dyDescent="0.25">
      <c r="A18" s="3" t="s">
        <v>71</v>
      </c>
      <c r="B18" s="2">
        <v>1500</v>
      </c>
      <c r="C18" s="3"/>
    </row>
    <row r="19" spans="1:3" x14ac:dyDescent="0.25">
      <c r="A19" s="3" t="s">
        <v>29</v>
      </c>
      <c r="B19" s="2">
        <v>600</v>
      </c>
      <c r="C19" s="3"/>
    </row>
    <row r="20" spans="1:3" x14ac:dyDescent="0.25">
      <c r="A20" s="3" t="s">
        <v>70</v>
      </c>
      <c r="B20" s="2">
        <v>400</v>
      </c>
      <c r="C20" s="3"/>
    </row>
    <row r="21" spans="1:3" x14ac:dyDescent="0.25">
      <c r="A21" s="3"/>
      <c r="B21" s="2"/>
      <c r="C21" s="5">
        <f>SUM(B18:B20)</f>
        <v>2500</v>
      </c>
    </row>
    <row r="22" spans="1:3" x14ac:dyDescent="0.25">
      <c r="A22" s="4" t="s">
        <v>20</v>
      </c>
      <c r="B22" s="2"/>
      <c r="C22" s="3"/>
    </row>
    <row r="23" spans="1:3" x14ac:dyDescent="0.25">
      <c r="A23" s="3" t="s">
        <v>72</v>
      </c>
      <c r="B23" s="2">
        <v>1800</v>
      </c>
      <c r="C23" s="3"/>
    </row>
    <row r="24" spans="1:3" x14ac:dyDescent="0.25">
      <c r="A24" s="4" t="s">
        <v>43</v>
      </c>
      <c r="B24" s="2">
        <v>700</v>
      </c>
      <c r="C24" s="3"/>
    </row>
    <row r="25" spans="1:3" x14ac:dyDescent="0.25">
      <c r="A25" s="3"/>
      <c r="B25" s="2"/>
      <c r="C25" s="5">
        <f>SUM(B23:B24)</f>
        <v>2500</v>
      </c>
    </row>
    <row r="26" spans="1:3" x14ac:dyDescent="0.25">
      <c r="A26" s="4" t="s">
        <v>15</v>
      </c>
      <c r="B26" s="2"/>
      <c r="C26" s="3"/>
    </row>
    <row r="27" spans="1:3" x14ac:dyDescent="0.25">
      <c r="A27" s="3" t="s">
        <v>73</v>
      </c>
      <c r="B27" s="2">
        <v>900</v>
      </c>
      <c r="C27" s="3"/>
    </row>
    <row r="28" spans="1:3" x14ac:dyDescent="0.25">
      <c r="A28" s="3" t="s">
        <v>43</v>
      </c>
      <c r="B28" s="2">
        <v>300</v>
      </c>
      <c r="C28" s="3"/>
    </row>
    <row r="29" spans="1:3" x14ac:dyDescent="0.25">
      <c r="A29" s="3" t="s">
        <v>75</v>
      </c>
      <c r="B29" s="2">
        <v>500</v>
      </c>
      <c r="C29" s="3"/>
    </row>
    <row r="30" spans="1:3" x14ac:dyDescent="0.25">
      <c r="A30" s="3" t="s">
        <v>74</v>
      </c>
      <c r="B30" s="2">
        <v>300</v>
      </c>
      <c r="C30" s="3"/>
    </row>
    <row r="31" spans="1:3" x14ac:dyDescent="0.25">
      <c r="A31" s="3"/>
      <c r="B31" s="2"/>
      <c r="C31" s="5">
        <f>SUM(B27:B30)</f>
        <v>2000</v>
      </c>
    </row>
    <row r="32" spans="1:3" x14ac:dyDescent="0.25">
      <c r="A32" s="4" t="s">
        <v>17</v>
      </c>
      <c r="B32" s="2"/>
      <c r="C32" s="3"/>
    </row>
    <row r="33" spans="1:4" x14ac:dyDescent="0.25">
      <c r="A33" s="3" t="s">
        <v>76</v>
      </c>
      <c r="B33" s="2">
        <v>15000</v>
      </c>
      <c r="C33" s="3"/>
    </row>
    <row r="34" spans="1:4" x14ac:dyDescent="0.25">
      <c r="A34" s="3" t="s">
        <v>43</v>
      </c>
      <c r="B34" s="2">
        <v>1600</v>
      </c>
      <c r="C34" s="3"/>
    </row>
    <row r="35" spans="1:4" x14ac:dyDescent="0.25">
      <c r="A35" s="3" t="s">
        <v>65</v>
      </c>
      <c r="B35" s="2">
        <v>1500</v>
      </c>
      <c r="C35" s="3"/>
    </row>
    <row r="36" spans="1:4" x14ac:dyDescent="0.25">
      <c r="A36" s="3" t="s">
        <v>75</v>
      </c>
      <c r="B36" s="2">
        <v>900</v>
      </c>
      <c r="C36" s="3"/>
    </row>
    <row r="37" spans="1:4" x14ac:dyDescent="0.25">
      <c r="A37" s="3" t="s">
        <v>77</v>
      </c>
      <c r="B37" s="2">
        <v>1000</v>
      </c>
      <c r="C37" s="2"/>
    </row>
    <row r="38" spans="1:4" x14ac:dyDescent="0.25">
      <c r="A38" s="3"/>
      <c r="B38" s="2"/>
      <c r="C38" s="5">
        <f>SUM(B33:B37)</f>
        <v>20000</v>
      </c>
    </row>
    <row r="39" spans="1:4" ht="15.75" thickBot="1" x14ac:dyDescent="0.3">
      <c r="A39" s="3"/>
      <c r="B39" s="2"/>
      <c r="C39" s="12"/>
      <c r="D39" s="21">
        <f>SUM(C4:C38)</f>
        <v>60000</v>
      </c>
    </row>
    <row r="40" spans="1:4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90" zoomScaleNormal="90" workbookViewId="0"/>
  </sheetViews>
  <sheetFormatPr defaultRowHeight="15" x14ac:dyDescent="0.25"/>
  <cols>
    <col min="1" max="1" width="31" bestFit="1" customWidth="1"/>
    <col min="2" max="2" width="11.140625" bestFit="1" customWidth="1"/>
    <col min="3" max="3" width="11.5703125" bestFit="1" customWidth="1"/>
    <col min="4" max="4" width="12.140625" bestFit="1" customWidth="1"/>
    <col min="6" max="7" width="12.140625" bestFit="1" customWidth="1"/>
  </cols>
  <sheetData>
    <row r="1" spans="1:7" ht="18.75" x14ac:dyDescent="0.3">
      <c r="A1" s="18" t="s">
        <v>23</v>
      </c>
      <c r="B1" s="2"/>
      <c r="C1" s="3"/>
    </row>
    <row r="2" spans="1:7" ht="18.75" x14ac:dyDescent="0.3">
      <c r="A2" s="18"/>
      <c r="B2" s="2"/>
      <c r="C2" s="3"/>
    </row>
    <row r="3" spans="1:7" x14ac:dyDescent="0.25">
      <c r="A3" s="4" t="s">
        <v>26</v>
      </c>
      <c r="B3" s="2"/>
      <c r="C3" s="3"/>
    </row>
    <row r="4" spans="1:7" x14ac:dyDescent="0.25">
      <c r="A4" s="3" t="s">
        <v>59</v>
      </c>
      <c r="B4" s="2">
        <v>1500</v>
      </c>
      <c r="C4" s="3"/>
    </row>
    <row r="5" spans="1:7" x14ac:dyDescent="0.25">
      <c r="A5" s="3" t="s">
        <v>82</v>
      </c>
      <c r="B5" s="2">
        <v>1000</v>
      </c>
      <c r="C5" s="3"/>
    </row>
    <row r="6" spans="1:7" x14ac:dyDescent="0.25">
      <c r="A6" s="3"/>
      <c r="B6" s="2"/>
      <c r="C6" s="5">
        <f>SUM(B4:B5)</f>
        <v>2500</v>
      </c>
    </row>
    <row r="7" spans="1:7" x14ac:dyDescent="0.25">
      <c r="A7" s="4" t="s">
        <v>1</v>
      </c>
      <c r="B7" s="2"/>
      <c r="C7" s="3"/>
    </row>
    <row r="8" spans="1:7" x14ac:dyDescent="0.25">
      <c r="A8" s="3" t="s">
        <v>79</v>
      </c>
      <c r="B8" s="2">
        <v>2000</v>
      </c>
      <c r="C8" s="3"/>
      <c r="F8" s="2"/>
      <c r="G8" s="3"/>
    </row>
    <row r="9" spans="1:7" x14ac:dyDescent="0.25">
      <c r="A9" s="3" t="s">
        <v>65</v>
      </c>
      <c r="B9" s="2">
        <v>400</v>
      </c>
      <c r="C9" s="3"/>
      <c r="F9" s="2"/>
      <c r="G9" s="3"/>
    </row>
    <row r="10" spans="1:7" x14ac:dyDescent="0.25">
      <c r="A10" s="3"/>
      <c r="B10" s="2"/>
      <c r="C10" s="5">
        <f>SUM(B8:B9)</f>
        <v>2400</v>
      </c>
      <c r="F10" s="2"/>
      <c r="G10" s="3"/>
    </row>
    <row r="11" spans="1:7" x14ac:dyDescent="0.25">
      <c r="A11" s="4" t="s">
        <v>5</v>
      </c>
      <c r="B11" s="2"/>
      <c r="C11" s="3"/>
      <c r="F11" s="2"/>
      <c r="G11" s="3"/>
    </row>
    <row r="12" spans="1:7" x14ac:dyDescent="0.25">
      <c r="A12" s="3" t="s">
        <v>79</v>
      </c>
      <c r="B12" s="2">
        <v>2640</v>
      </c>
      <c r="C12" s="3"/>
      <c r="F12" s="2"/>
      <c r="G12" s="3"/>
    </row>
    <row r="13" spans="1:7" x14ac:dyDescent="0.25">
      <c r="A13" s="3" t="s">
        <v>65</v>
      </c>
      <c r="B13" s="2">
        <v>400</v>
      </c>
      <c r="C13" s="3"/>
      <c r="F13" s="2"/>
      <c r="G13" s="3"/>
    </row>
    <row r="14" spans="1:7" x14ac:dyDescent="0.25">
      <c r="A14" s="3"/>
      <c r="B14" s="2"/>
      <c r="C14" s="5">
        <f>SUM(B12:B13)</f>
        <v>3040</v>
      </c>
      <c r="F14" s="2"/>
      <c r="G14" s="3"/>
    </row>
    <row r="15" spans="1:7" x14ac:dyDescent="0.25">
      <c r="A15" s="4" t="s">
        <v>2</v>
      </c>
      <c r="B15" s="2"/>
      <c r="C15" s="3"/>
      <c r="F15" s="2"/>
      <c r="G15" s="12"/>
    </row>
    <row r="16" spans="1:7" x14ac:dyDescent="0.25">
      <c r="A16" s="3" t="s">
        <v>78</v>
      </c>
      <c r="B16" s="2">
        <v>1500</v>
      </c>
      <c r="C16" s="3"/>
      <c r="G16" s="22"/>
    </row>
    <row r="17" spans="1:4" x14ac:dyDescent="0.25">
      <c r="A17" s="3" t="s">
        <v>29</v>
      </c>
      <c r="B17" s="2">
        <v>150</v>
      </c>
      <c r="C17" s="3"/>
    </row>
    <row r="18" spans="1:4" x14ac:dyDescent="0.25">
      <c r="A18" s="3"/>
      <c r="B18" s="2"/>
      <c r="C18" s="5">
        <f>SUM(B16:B17)</f>
        <v>1650</v>
      </c>
    </row>
    <row r="19" spans="1:4" x14ac:dyDescent="0.25">
      <c r="A19" s="4" t="s">
        <v>3</v>
      </c>
      <c r="B19" s="2"/>
      <c r="C19" s="3"/>
    </row>
    <row r="20" spans="1:4" x14ac:dyDescent="0.25">
      <c r="A20" s="3" t="s">
        <v>80</v>
      </c>
      <c r="B20" s="2">
        <v>500</v>
      </c>
      <c r="C20" s="3"/>
    </row>
    <row r="21" spans="1:4" x14ac:dyDescent="0.25">
      <c r="A21" s="3" t="s">
        <v>65</v>
      </c>
      <c r="B21" s="2">
        <v>150</v>
      </c>
      <c r="C21" s="3"/>
    </row>
    <row r="22" spans="1:4" x14ac:dyDescent="0.25">
      <c r="A22" s="3"/>
      <c r="B22" s="2"/>
      <c r="C22" s="5">
        <f>SUM(B20:B21)</f>
        <v>650</v>
      </c>
    </row>
    <row r="23" spans="1:4" x14ac:dyDescent="0.25">
      <c r="A23" s="4" t="s">
        <v>4</v>
      </c>
      <c r="B23" s="2"/>
      <c r="C23" s="3"/>
    </row>
    <row r="24" spans="1:4" x14ac:dyDescent="0.25">
      <c r="A24" s="3" t="s">
        <v>80</v>
      </c>
      <c r="B24" s="2">
        <v>750</v>
      </c>
      <c r="C24" s="3"/>
    </row>
    <row r="25" spans="1:4" x14ac:dyDescent="0.25">
      <c r="A25" s="3"/>
      <c r="B25" s="2"/>
      <c r="C25" s="5">
        <f>SUM(B24)</f>
        <v>750</v>
      </c>
    </row>
    <row r="26" spans="1:4" x14ac:dyDescent="0.25">
      <c r="A26" s="4" t="s">
        <v>18</v>
      </c>
      <c r="B26" s="2"/>
      <c r="C26" s="3"/>
    </row>
    <row r="27" spans="1:4" x14ac:dyDescent="0.25">
      <c r="A27" s="3" t="s">
        <v>81</v>
      </c>
      <c r="B27" s="13">
        <v>5060</v>
      </c>
    </row>
    <row r="28" spans="1:4" x14ac:dyDescent="0.25">
      <c r="C28" s="14">
        <f>SUM(B27)</f>
        <v>5060</v>
      </c>
    </row>
    <row r="29" spans="1:4" ht="15.75" thickBot="1" x14ac:dyDescent="0.3">
      <c r="D29" s="21">
        <f>SUM(C4:C28)</f>
        <v>16050</v>
      </c>
    </row>
    <row r="30" spans="1:4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67BEE47-0511-4531-8798-D697C5721091}"/>
</file>

<file path=customXml/itemProps2.xml><?xml version="1.0" encoding="utf-8"?>
<ds:datastoreItem xmlns:ds="http://schemas.openxmlformats.org/officeDocument/2006/customXml" ds:itemID="{80671FB7-03D7-4334-923E-F056830639AF}"/>
</file>

<file path=customXml/itemProps3.xml><?xml version="1.0" encoding="utf-8"?>
<ds:datastoreItem xmlns:ds="http://schemas.openxmlformats.org/officeDocument/2006/customXml" ds:itemID="{70640EA9-9825-4CCD-8A2A-A24F47F87D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Square Peg Budget</vt:lpstr>
      <vt:lpstr>Management Breakdown</vt:lpstr>
      <vt:lpstr>Exhibitions Breakdown</vt:lpstr>
      <vt:lpstr>Outreach Breakdown</vt:lpstr>
      <vt:lpstr>Learning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Hannah Williams Walton</cp:lastModifiedBy>
  <cp:lastPrinted>2016-12-15T17:50:57Z</cp:lastPrinted>
  <dcterms:created xsi:type="dcterms:W3CDTF">2016-10-31T11:05:47Z</dcterms:created>
  <dcterms:modified xsi:type="dcterms:W3CDTF">2017-01-12T11:42:32Z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