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showInkAnnotation="0" autoCompressPictures="0"/>
  <bookViews>
    <workbookView xWindow="240" yWindow="240" windowWidth="25360" windowHeight="144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1" l="1"/>
  <c r="E3" i="1"/>
  <c r="E4" i="1"/>
  <c r="E6" i="1"/>
  <c r="E7" i="1"/>
  <c r="E12" i="1"/>
  <c r="E14" i="1"/>
  <c r="E15" i="1"/>
  <c r="E16" i="1"/>
  <c r="D19" i="1"/>
  <c r="E19" i="1"/>
  <c r="D20" i="1"/>
  <c r="E20" i="1"/>
  <c r="D21" i="1"/>
  <c r="E21" i="1"/>
  <c r="E24" i="1"/>
  <c r="E27" i="1"/>
  <c r="E29" i="1"/>
  <c r="E31" i="1"/>
  <c r="E33" i="1"/>
  <c r="E35" i="1"/>
</calcChain>
</file>

<file path=xl/sharedStrings.xml><?xml version="1.0" encoding="utf-8"?>
<sst xmlns="http://schemas.openxmlformats.org/spreadsheetml/2006/main" count="29" uniqueCount="22">
  <si>
    <t>Production Manager</t>
  </si>
  <si>
    <t>Sub Total</t>
  </si>
  <si>
    <t>Production Costs</t>
  </si>
  <si>
    <t>Travel</t>
  </si>
  <si>
    <t>Accommodation</t>
  </si>
  <si>
    <t>Subsistence</t>
  </si>
  <si>
    <t>Overheads</t>
  </si>
  <si>
    <t>Artistic Directors</t>
  </si>
  <si>
    <t>Total</t>
  </si>
  <si>
    <t>GRAND TOTAL</t>
  </si>
  <si>
    <t>Contribution to offce costs</t>
  </si>
  <si>
    <t>Artistic Expenditure</t>
  </si>
  <si>
    <t>Other Artists</t>
  </si>
  <si>
    <t>Materials</t>
  </si>
  <si>
    <t>Other team members</t>
  </si>
  <si>
    <t>Print/Postcards/Posters</t>
  </si>
  <si>
    <t>Jackets/Badges/Guild attire</t>
  </si>
  <si>
    <t>Project Management and Co-Ordination</t>
  </si>
  <si>
    <t>Contingency @ 5%</t>
  </si>
  <si>
    <t>Sound/Video/LX Equipment</t>
  </si>
  <si>
    <t>General refreshments/Hospitality/consumables</t>
  </si>
  <si>
    <t>provided locally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</si>
</sst>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2"/>
      <color theme="1"/>
      <name val="Calibri"/>
      <scheme val="minor"/>
    </font>
    <font>
      <i/>
      <sz val="12"/>
      <color theme="1"/>
      <name val="Calibri"/>
      <scheme val="minor"/>
    </font>
    <font>
      <b/>
      <u/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right"/>
    </xf>
  </cellXfs>
  <cellStyles count="7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F18" sqref="F18"/>
    </sheetView>
  </sheetViews>
  <sheetFormatPr baseColWidth="10" defaultRowHeight="15" x14ac:dyDescent="0"/>
  <cols>
    <col min="1" max="1" width="47.1640625" bestFit="1" customWidth="1"/>
  </cols>
  <sheetData>
    <row r="1" spans="1:5">
      <c r="A1" s="1"/>
    </row>
    <row r="2" spans="1:5">
      <c r="A2" s="5" t="s">
        <v>11</v>
      </c>
    </row>
    <row r="3" spans="1:5">
      <c r="A3" t="s">
        <v>7</v>
      </c>
      <c r="B3">
        <v>2</v>
      </c>
      <c r="C3">
        <v>750</v>
      </c>
      <c r="D3">
        <v>3</v>
      </c>
      <c r="E3">
        <f>B3*C3*D3</f>
        <v>4500</v>
      </c>
    </row>
    <row r="4" spans="1:5">
      <c r="B4">
        <v>2</v>
      </c>
      <c r="C4">
        <v>750</v>
      </c>
      <c r="D4">
        <v>10</v>
      </c>
      <c r="E4">
        <f>B4*C4*D4</f>
        <v>15000</v>
      </c>
    </row>
    <row r="5" spans="1:5">
      <c r="A5" t="s">
        <v>12</v>
      </c>
      <c r="B5">
        <v>5</v>
      </c>
      <c r="C5">
        <v>2500</v>
      </c>
      <c r="E5">
        <f>B5*C5</f>
        <v>12500</v>
      </c>
    </row>
    <row r="6" spans="1:5">
      <c r="A6" t="s">
        <v>0</v>
      </c>
      <c r="B6">
        <v>1</v>
      </c>
      <c r="C6">
        <v>750</v>
      </c>
      <c r="D6">
        <v>8</v>
      </c>
      <c r="E6">
        <f>B6*C6*D6</f>
        <v>6000</v>
      </c>
    </row>
    <row r="7" spans="1:5">
      <c r="A7" s="3" t="s">
        <v>1</v>
      </c>
      <c r="B7" s="3"/>
      <c r="C7" s="3"/>
      <c r="D7" s="3"/>
      <c r="E7" s="3">
        <f>SUM(E3:E6)</f>
        <v>38000</v>
      </c>
    </row>
    <row r="9" spans="1:5">
      <c r="A9" s="1" t="s">
        <v>2</v>
      </c>
    </row>
    <row r="10" spans="1:5">
      <c r="A10" s="2" t="s">
        <v>13</v>
      </c>
      <c r="B10" s="2"/>
      <c r="C10" s="2"/>
      <c r="D10" s="2"/>
      <c r="E10" s="2">
        <v>5000</v>
      </c>
    </row>
    <row r="11" spans="1:5">
      <c r="A11" t="s">
        <v>15</v>
      </c>
      <c r="E11">
        <v>1000</v>
      </c>
    </row>
    <row r="12" spans="1:5">
      <c r="A12" t="s">
        <v>16</v>
      </c>
      <c r="B12">
        <v>100</v>
      </c>
      <c r="C12">
        <v>75</v>
      </c>
      <c r="E12">
        <f>B12*C12</f>
        <v>7500</v>
      </c>
    </row>
    <row r="13" spans="1:5">
      <c r="A13" t="s">
        <v>3</v>
      </c>
    </row>
    <row r="14" spans="1:5">
      <c r="A14" s="6" t="s">
        <v>7</v>
      </c>
      <c r="B14">
        <v>2</v>
      </c>
      <c r="C14">
        <v>80</v>
      </c>
      <c r="D14">
        <v>10</v>
      </c>
      <c r="E14">
        <f>B14*C14*D14</f>
        <v>1600</v>
      </c>
    </row>
    <row r="15" spans="1:5">
      <c r="A15" s="6" t="s">
        <v>12</v>
      </c>
      <c r="B15">
        <v>5</v>
      </c>
      <c r="C15">
        <v>80</v>
      </c>
      <c r="D15">
        <v>3</v>
      </c>
      <c r="E15">
        <f>B15*C15*D15</f>
        <v>1200</v>
      </c>
    </row>
    <row r="16" spans="1:5">
      <c r="A16" s="6" t="s">
        <v>14</v>
      </c>
      <c r="B16">
        <v>2</v>
      </c>
      <c r="C16">
        <v>80</v>
      </c>
      <c r="D16">
        <v>10</v>
      </c>
      <c r="E16">
        <f>B16*C16*D16</f>
        <v>1600</v>
      </c>
    </row>
    <row r="17" spans="1:6">
      <c r="A17" t="s">
        <v>4</v>
      </c>
      <c r="F17" t="s">
        <v>21</v>
      </c>
    </row>
    <row r="18" spans="1:6">
      <c r="A18" t="s">
        <v>5</v>
      </c>
    </row>
    <row r="19" spans="1:6">
      <c r="A19" s="6" t="s">
        <v>7</v>
      </c>
      <c r="B19">
        <v>2</v>
      </c>
      <c r="C19">
        <v>20</v>
      </c>
      <c r="D19">
        <f>13*7</f>
        <v>91</v>
      </c>
      <c r="E19">
        <f>B19*C19*D19</f>
        <v>3640</v>
      </c>
    </row>
    <row r="20" spans="1:6">
      <c r="A20" s="6" t="s">
        <v>12</v>
      </c>
      <c r="B20">
        <v>5</v>
      </c>
      <c r="C20">
        <v>20</v>
      </c>
      <c r="D20">
        <f>3*7</f>
        <v>21</v>
      </c>
      <c r="E20">
        <f>B20*C20*D20</f>
        <v>2100</v>
      </c>
    </row>
    <row r="21" spans="1:6">
      <c r="A21" s="6" t="s">
        <v>14</v>
      </c>
      <c r="B21">
        <v>2</v>
      </c>
      <c r="C21">
        <v>20</v>
      </c>
      <c r="D21">
        <f>8*7</f>
        <v>56</v>
      </c>
      <c r="E21">
        <f>B21*C21*D21</f>
        <v>2240</v>
      </c>
    </row>
    <row r="22" spans="1:6">
      <c r="A22" t="s">
        <v>20</v>
      </c>
      <c r="E22">
        <v>1000</v>
      </c>
    </row>
    <row r="23" spans="1:6">
      <c r="A23" t="s">
        <v>19</v>
      </c>
      <c r="E23">
        <v>3000</v>
      </c>
    </row>
    <row r="24" spans="1:6">
      <c r="A24" s="1" t="s">
        <v>1</v>
      </c>
      <c r="B24" s="1"/>
      <c r="C24" s="1"/>
      <c r="D24" s="1"/>
      <c r="E24" s="1">
        <f>SUM(E10:E23)</f>
        <v>29880</v>
      </c>
    </row>
    <row r="25" spans="1:6">
      <c r="A25" s="1"/>
      <c r="B25" s="1"/>
      <c r="C25" s="1"/>
      <c r="D25" s="1"/>
      <c r="E25" s="1"/>
    </row>
    <row r="26" spans="1:6">
      <c r="A26" s="1" t="s">
        <v>6</v>
      </c>
    </row>
    <row r="27" spans="1:6">
      <c r="A27" t="s">
        <v>17</v>
      </c>
      <c r="B27">
        <v>1</v>
      </c>
      <c r="C27">
        <v>750</v>
      </c>
      <c r="D27">
        <v>10</v>
      </c>
      <c r="E27">
        <f>B27*C27*D27</f>
        <v>7500</v>
      </c>
    </row>
    <row r="28" spans="1:6">
      <c r="A28" s="2" t="s">
        <v>10</v>
      </c>
      <c r="E28">
        <v>500</v>
      </c>
    </row>
    <row r="29" spans="1:6">
      <c r="A29" s="1" t="s">
        <v>1</v>
      </c>
      <c r="B29" s="1"/>
      <c r="C29" s="1"/>
      <c r="D29" s="1"/>
      <c r="E29" s="1">
        <f>SUM(E27:E28)</f>
        <v>8000</v>
      </c>
    </row>
    <row r="31" spans="1:6">
      <c r="A31" s="1" t="s">
        <v>8</v>
      </c>
      <c r="B31" s="1"/>
      <c r="C31" s="1"/>
      <c r="D31" s="1"/>
      <c r="E31" s="1">
        <f>E7+E24+E29</f>
        <v>75880</v>
      </c>
    </row>
    <row r="33" spans="1:5">
      <c r="A33" s="4" t="s">
        <v>18</v>
      </c>
      <c r="B33" s="4"/>
      <c r="C33" s="4"/>
      <c r="D33" s="4"/>
      <c r="E33" s="4">
        <f>E31*5%</f>
        <v>3794</v>
      </c>
    </row>
    <row r="35" spans="1:5">
      <c r="A35" s="1" t="s">
        <v>9</v>
      </c>
      <c r="B35" s="1"/>
      <c r="C35" s="1"/>
      <c r="D35" s="1"/>
      <c r="E35" s="1">
        <f>E31+E33</f>
        <v>79674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7" ma:contentTypeDescription="Create a new document." ma:contentTypeScope="" ma:versionID="650a5805a8f4832949c60d9316ae5209">
  <xsd:schema xmlns:xsd="http://www.w3.org/2001/XMLSchema" xmlns:xs="http://www.w3.org/2001/XMLSchema" xmlns:p="http://schemas.microsoft.com/office/2006/metadata/properties" xmlns:ns2="80129174-c05c-43cc-8e32-21fcbdfe51bb" xmlns:ns3="958b15ed-c521-4290-b073-2e98d4cc1d7f" targetNamespace="http://schemas.microsoft.com/office/2006/metadata/properties" ma:root="true" ma:fieldsID="6ebc4b8222adc2c1fc5cfad827d59a8e" ns2:_="" ns3:_="">
    <xsd:import namespace="80129174-c05c-43cc-8e32-21fcbdfe51bb"/>
    <xsd:import namespace="958b15ed-c521-4290-b073-2e98d4cc1d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36508A-3615-442C-931A-378B04CEFF1C}"/>
</file>

<file path=customXml/itemProps2.xml><?xml version="1.0" encoding="utf-8"?>
<ds:datastoreItem xmlns:ds="http://schemas.openxmlformats.org/officeDocument/2006/customXml" ds:itemID="{A4A9658B-F13C-4633-A1D8-8E4089AC86B7}"/>
</file>

<file path=customXml/itemProps3.xml><?xml version="1.0" encoding="utf-8"?>
<ds:datastoreItem xmlns:ds="http://schemas.openxmlformats.org/officeDocument/2006/customXml" ds:itemID="{905E2183-DFE0-4A0B-8948-F11FFC5CDA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 Van Spijk</dc:creator>
  <cp:lastModifiedBy>Gwen Van Spijk</cp:lastModifiedBy>
  <dcterms:created xsi:type="dcterms:W3CDTF">2015-01-05T10:14:00Z</dcterms:created>
  <dcterms:modified xsi:type="dcterms:W3CDTF">2016-11-25T11:08:00Z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