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JoannaResnick/Desktop/"/>
    </mc:Choice>
  </mc:AlternateContent>
  <bookViews>
    <workbookView xWindow="4260" yWindow="460" windowWidth="22880" windowHeight="153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1" l="1"/>
  <c r="D27" i="1"/>
  <c r="D22" i="1"/>
  <c r="D19" i="1"/>
  <c r="C22" i="1"/>
  <c r="C19" i="1"/>
</calcChain>
</file>

<file path=xl/sharedStrings.xml><?xml version="1.0" encoding="utf-8"?>
<sst xmlns="http://schemas.openxmlformats.org/spreadsheetml/2006/main" count="51" uniqueCount="47">
  <si>
    <t>Item</t>
  </si>
  <si>
    <t>Supplier</t>
  </si>
  <si>
    <t>Hull City Council</t>
  </si>
  <si>
    <t>Victoria Dock Primary School</t>
  </si>
  <si>
    <t>Sewell</t>
  </si>
  <si>
    <t>Additional insurance premium</t>
  </si>
  <si>
    <t>Slung Low (Allianz )</t>
  </si>
  <si>
    <t>Toilets - at the Deep (first week only)</t>
  </si>
  <si>
    <t>The Deep</t>
  </si>
  <si>
    <t>Security costs - parking and 24hr for site</t>
  </si>
  <si>
    <t>Prestige</t>
  </si>
  <si>
    <t xml:space="preserve">Ninehundred Comms </t>
  </si>
  <si>
    <t>Louise Brown</t>
  </si>
  <si>
    <t>Removal of dragon teeth/ driving over footpath</t>
  </si>
  <si>
    <t>Addplant</t>
  </si>
  <si>
    <t>Pedestrian barriers</t>
  </si>
  <si>
    <t>All Occasions</t>
  </si>
  <si>
    <t>Marquee</t>
  </si>
  <si>
    <t xml:space="preserve">Generator </t>
  </si>
  <si>
    <t xml:space="preserve">Elecplant </t>
  </si>
  <si>
    <t xml:space="preserve">Site lights - Generac V20 Lighting Tower </t>
  </si>
  <si>
    <t>Waste collection</t>
  </si>
  <si>
    <t xml:space="preserve">Trade Waste Solutions </t>
  </si>
  <si>
    <t>Hull 2017 budget</t>
  </si>
  <si>
    <t>Toilets - Village Hall</t>
  </si>
  <si>
    <t>Village Hall</t>
  </si>
  <si>
    <t>Toilets - Portaloos (second week only)</t>
  </si>
  <si>
    <t>Premises licence</t>
  </si>
  <si>
    <t>Projector &amp; screen</t>
  </si>
  <si>
    <t>Lumen</t>
  </si>
  <si>
    <t>Misc.</t>
  </si>
  <si>
    <t>Subtotal</t>
  </si>
  <si>
    <t>Radio hire security team</t>
  </si>
  <si>
    <t>Site Management/ wayfinding</t>
  </si>
  <si>
    <t>FOH &amp; interval support</t>
  </si>
  <si>
    <t>Clare Jordon</t>
  </si>
  <si>
    <t>Savings</t>
  </si>
  <si>
    <t>various</t>
  </si>
  <si>
    <t>Final cost excl. VAT</t>
  </si>
  <si>
    <t>Projected cost excl. VAT</t>
  </si>
  <si>
    <t>Notes</t>
  </si>
  <si>
    <t>Hull Pie contribution</t>
  </si>
  <si>
    <t>Hull Pie</t>
  </si>
  <si>
    <t>£104.10 saving across both Elecplant hires - less fuel used than projected</t>
  </si>
  <si>
    <t>Original quoted incorrectly for steward rather than security guard during interval performances</t>
  </si>
  <si>
    <t>VAT deducted &amp; additional power extension cable required</t>
  </si>
  <si>
    <t>Food order to compensate for lower than projected audience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</si>
</sst>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164" fontId="1" fillId="0" borderId="0" xfId="0" applyNumberFormat="1" applyFont="1" applyFill="1"/>
    <xf numFmtId="0" fontId="0" fillId="0" borderId="0" xfId="0" applyFont="1" applyFill="1"/>
    <xf numFmtId="164" fontId="2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 applyFont="1" applyFill="1" applyAlignment="1">
      <alignment wrapText="1"/>
    </xf>
    <xf numFmtId="0" fontId="0" fillId="0" borderId="0" xfId="0" applyFill="1"/>
    <xf numFmtId="164" fontId="1" fillId="0" borderId="0" xfId="0" applyNumberFormat="1" applyFont="1" applyAlignment="1">
      <alignment horizontal="center"/>
    </xf>
    <xf numFmtId="164" fontId="0" fillId="0" borderId="0" xfId="0" applyNumberFormat="1" applyFill="1"/>
    <xf numFmtId="0" fontId="1" fillId="0" borderId="0" xfId="0" applyFon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D29" sqref="D29"/>
    </sheetView>
  </sheetViews>
  <sheetFormatPr baseColWidth="10" defaultRowHeight="16" x14ac:dyDescent="0.2"/>
  <cols>
    <col min="1" max="1" width="39.83203125" bestFit="1" customWidth="1"/>
    <col min="2" max="2" width="19.83203125" bestFit="1" customWidth="1"/>
    <col min="3" max="4" width="21.83203125" style="3" customWidth="1"/>
    <col min="5" max="5" width="79.83203125" bestFit="1" customWidth="1"/>
  </cols>
  <sheetData>
    <row r="1" spans="1:5" x14ac:dyDescent="0.2">
      <c r="A1" s="1" t="s">
        <v>0</v>
      </c>
      <c r="B1" s="1" t="s">
        <v>1</v>
      </c>
      <c r="C1" s="11" t="s">
        <v>39</v>
      </c>
      <c r="D1" s="11" t="s">
        <v>38</v>
      </c>
      <c r="E1" s="1" t="s">
        <v>40</v>
      </c>
    </row>
    <row r="2" spans="1:5" x14ac:dyDescent="0.2">
      <c r="A2" s="3" t="s">
        <v>27</v>
      </c>
      <c r="B2" s="3" t="s">
        <v>2</v>
      </c>
      <c r="C2" s="4">
        <v>454</v>
      </c>
      <c r="D2" s="4">
        <v>454</v>
      </c>
      <c r="E2" s="3"/>
    </row>
    <row r="3" spans="1:5" x14ac:dyDescent="0.2">
      <c r="A3" t="s">
        <v>13</v>
      </c>
      <c r="B3" t="s">
        <v>2</v>
      </c>
      <c r="C3" s="8">
        <v>172.17</v>
      </c>
      <c r="D3" s="8">
        <v>172.17</v>
      </c>
    </row>
    <row r="4" spans="1:5" x14ac:dyDescent="0.2">
      <c r="A4" s="3" t="s">
        <v>5</v>
      </c>
      <c r="B4" s="3" t="s">
        <v>6</v>
      </c>
      <c r="C4" s="8">
        <v>493.92</v>
      </c>
      <c r="D4" s="8">
        <v>493.92</v>
      </c>
      <c r="E4" s="6"/>
    </row>
    <row r="5" spans="1:5" x14ac:dyDescent="0.2">
      <c r="A5" s="3" t="s">
        <v>3</v>
      </c>
      <c r="B5" s="3" t="s">
        <v>4</v>
      </c>
      <c r="C5" s="4">
        <v>1050</v>
      </c>
      <c r="D5" s="4">
        <v>1050</v>
      </c>
      <c r="E5" s="3"/>
    </row>
    <row r="6" spans="1:5" x14ac:dyDescent="0.2">
      <c r="A6" s="3" t="s">
        <v>7</v>
      </c>
      <c r="B6" s="3" t="s">
        <v>8</v>
      </c>
      <c r="C6" s="4">
        <v>600</v>
      </c>
      <c r="D6" s="4">
        <v>600</v>
      </c>
      <c r="E6" s="3"/>
    </row>
    <row r="7" spans="1:5" x14ac:dyDescent="0.2">
      <c r="A7" s="3" t="s">
        <v>24</v>
      </c>
      <c r="B7" s="3" t="s">
        <v>25</v>
      </c>
      <c r="C7" s="4">
        <v>0</v>
      </c>
      <c r="D7" s="4">
        <v>0</v>
      </c>
      <c r="E7" s="3"/>
    </row>
    <row r="8" spans="1:5" x14ac:dyDescent="0.2">
      <c r="A8" s="3" t="s">
        <v>26</v>
      </c>
      <c r="B8" t="s">
        <v>14</v>
      </c>
      <c r="C8" s="7">
        <v>660</v>
      </c>
      <c r="D8" s="7">
        <v>660</v>
      </c>
    </row>
    <row r="9" spans="1:5" x14ac:dyDescent="0.2">
      <c r="A9" t="s">
        <v>17</v>
      </c>
      <c r="B9" t="s">
        <v>16</v>
      </c>
      <c r="C9" s="9">
        <v>5761.3</v>
      </c>
      <c r="D9" s="9">
        <v>5761.3</v>
      </c>
    </row>
    <row r="10" spans="1:5" x14ac:dyDescent="0.2">
      <c r="A10" t="s">
        <v>18</v>
      </c>
      <c r="B10" t="s">
        <v>19</v>
      </c>
      <c r="C10" s="8">
        <v>359.5</v>
      </c>
      <c r="D10" s="8">
        <v>244.2</v>
      </c>
      <c r="E10" s="14" t="s">
        <v>43</v>
      </c>
    </row>
    <row r="11" spans="1:5" x14ac:dyDescent="0.2">
      <c r="A11" t="s">
        <v>28</v>
      </c>
      <c r="B11" t="s">
        <v>29</v>
      </c>
      <c r="C11" s="8">
        <v>750</v>
      </c>
      <c r="D11" s="8">
        <v>750</v>
      </c>
      <c r="E11" s="14"/>
    </row>
    <row r="12" spans="1:5" x14ac:dyDescent="0.2">
      <c r="A12" t="s">
        <v>20</v>
      </c>
      <c r="B12" t="s">
        <v>19</v>
      </c>
      <c r="C12" s="8">
        <v>180</v>
      </c>
      <c r="D12" s="8">
        <v>191.2</v>
      </c>
      <c r="E12" s="14" t="s">
        <v>43</v>
      </c>
    </row>
    <row r="13" spans="1:5" x14ac:dyDescent="0.2">
      <c r="A13" s="3" t="s">
        <v>15</v>
      </c>
      <c r="B13" s="3" t="s">
        <v>16</v>
      </c>
      <c r="C13" s="8">
        <v>195</v>
      </c>
      <c r="D13" s="8">
        <v>195</v>
      </c>
    </row>
    <row r="14" spans="1:5" x14ac:dyDescent="0.2">
      <c r="A14" t="s">
        <v>21</v>
      </c>
      <c r="B14" t="s">
        <v>22</v>
      </c>
      <c r="C14" s="8">
        <v>240</v>
      </c>
      <c r="D14" s="8">
        <v>240</v>
      </c>
    </row>
    <row r="15" spans="1:5" x14ac:dyDescent="0.2">
      <c r="A15" t="s">
        <v>32</v>
      </c>
      <c r="B15" t="s">
        <v>11</v>
      </c>
      <c r="C15" s="8">
        <v>156</v>
      </c>
      <c r="D15" s="8">
        <v>156</v>
      </c>
    </row>
    <row r="16" spans="1:5" x14ac:dyDescent="0.2">
      <c r="A16" t="s">
        <v>33</v>
      </c>
      <c r="B16" t="s">
        <v>12</v>
      </c>
      <c r="C16" s="4">
        <v>1000</v>
      </c>
      <c r="D16" s="4">
        <v>1000</v>
      </c>
    </row>
    <row r="17" spans="1:5" x14ac:dyDescent="0.2">
      <c r="A17" t="s">
        <v>34</v>
      </c>
      <c r="B17" t="s">
        <v>35</v>
      </c>
      <c r="C17" s="4">
        <v>900</v>
      </c>
      <c r="D17" s="4">
        <v>900</v>
      </c>
      <c r="E17" s="14"/>
    </row>
    <row r="18" spans="1:5" s="10" customFormat="1" x14ac:dyDescent="0.2">
      <c r="A18" s="10" t="s">
        <v>9</v>
      </c>
      <c r="B18" s="10" t="s">
        <v>10</v>
      </c>
      <c r="C18" s="8">
        <v>4955</v>
      </c>
      <c r="D18" s="8">
        <v>5093.5</v>
      </c>
      <c r="E18" s="12" t="s">
        <v>44</v>
      </c>
    </row>
    <row r="19" spans="1:5" x14ac:dyDescent="0.2">
      <c r="A19" t="s">
        <v>30</v>
      </c>
      <c r="B19" s="10" t="s">
        <v>37</v>
      </c>
      <c r="C19" s="4">
        <f>14.99+5.82+34.94+78.49</f>
        <v>134.24</v>
      </c>
      <c r="D19" s="4">
        <f>13.04+29.1+5.82+49.63+65.41</f>
        <v>163</v>
      </c>
      <c r="E19" t="s">
        <v>45</v>
      </c>
    </row>
    <row r="20" spans="1:5" x14ac:dyDescent="0.2">
      <c r="A20" t="s">
        <v>41</v>
      </c>
      <c r="B20" s="10" t="s">
        <v>42</v>
      </c>
      <c r="C20" s="4">
        <v>0</v>
      </c>
      <c r="D20" s="4">
        <v>237.6</v>
      </c>
      <c r="E20" t="s">
        <v>46</v>
      </c>
    </row>
    <row r="21" spans="1:5" x14ac:dyDescent="0.2">
      <c r="C21" s="4"/>
      <c r="D21" s="4"/>
    </row>
    <row r="22" spans="1:5" s="1" customFormat="1" x14ac:dyDescent="0.2">
      <c r="A22" s="1" t="s">
        <v>31</v>
      </c>
      <c r="C22" s="2">
        <f>SUM(C2:C20)</f>
        <v>18061.13</v>
      </c>
      <c r="D22" s="2">
        <f>SUM(D2:D20)</f>
        <v>18361.89</v>
      </c>
    </row>
    <row r="23" spans="1:5" x14ac:dyDescent="0.2">
      <c r="C23" s="4"/>
      <c r="D23" s="4"/>
    </row>
    <row r="24" spans="1:5" x14ac:dyDescent="0.2">
      <c r="A24" s="1"/>
      <c r="B24" s="1"/>
      <c r="C24" s="5"/>
      <c r="D24" s="5"/>
    </row>
    <row r="25" spans="1:5" x14ac:dyDescent="0.2">
      <c r="C25" s="4"/>
      <c r="D25" s="4"/>
    </row>
    <row r="26" spans="1:5" x14ac:dyDescent="0.2">
      <c r="C26" s="4"/>
      <c r="D26" s="4"/>
    </row>
    <row r="27" spans="1:5" x14ac:dyDescent="0.2">
      <c r="C27" s="13" t="s">
        <v>23</v>
      </c>
      <c r="D27" s="2">
        <f>19210</f>
        <v>19210</v>
      </c>
    </row>
    <row r="28" spans="1:5" x14ac:dyDescent="0.2">
      <c r="C28" s="13" t="s">
        <v>36</v>
      </c>
      <c r="D28" s="2">
        <f>D27-D22</f>
        <v>848.11000000000058</v>
      </c>
    </row>
    <row r="29" spans="1:5" x14ac:dyDescent="0.2">
      <c r="C29" s="4"/>
      <c r="D29" s="4"/>
    </row>
    <row r="30" spans="1:5" x14ac:dyDescent="0.2">
      <c r="C30" s="4"/>
      <c r="D30" s="4"/>
    </row>
    <row r="31" spans="1:5" x14ac:dyDescent="0.2">
      <c r="C31" s="4"/>
      <c r="D31" s="4"/>
    </row>
    <row r="32" spans="1:5" x14ac:dyDescent="0.2">
      <c r="C32" s="4"/>
      <c r="D32" s="4"/>
    </row>
    <row r="33" spans="3:4" x14ac:dyDescent="0.2">
      <c r="C33" s="4"/>
      <c r="D33" s="4"/>
    </row>
    <row r="34" spans="3:4" x14ac:dyDescent="0.2">
      <c r="C34" s="4"/>
      <c r="D34" s="4"/>
    </row>
    <row r="35" spans="3:4" x14ac:dyDescent="0.2">
      <c r="C35" s="4"/>
      <c r="D35" s="4"/>
    </row>
    <row r="36" spans="3:4" x14ac:dyDescent="0.2">
      <c r="C36" s="4"/>
      <c r="D36" s="4"/>
    </row>
    <row r="37" spans="3:4" x14ac:dyDescent="0.2">
      <c r="C37" s="4"/>
      <c r="D37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A2FE134-DD94-4354-B1C4-0B6E750EA1B7}"/>
</file>

<file path=customXml/itemProps2.xml><?xml version="1.0" encoding="utf-8"?>
<ds:datastoreItem xmlns:ds="http://schemas.openxmlformats.org/officeDocument/2006/customXml" ds:itemID="{7497A662-30CA-4BDB-A333-62BD127D60C9}"/>
</file>

<file path=customXml/itemProps3.xml><?xml version="1.0" encoding="utf-8"?>
<ds:datastoreItem xmlns:ds="http://schemas.openxmlformats.org/officeDocument/2006/customXml" ds:itemID="{B0A54DB0-6998-49F3-BF07-1C44D6466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2017-10-05T14:45:58Z</dcterms:created>
  <dcterms:modified xsi:type="dcterms:W3CDTF">2017-11-08T06:45:01Z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