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Codheads\Festival of Britain\a_budget\"/>
    </mc:Choice>
  </mc:AlternateContent>
  <workbookProtection workbookPassword="C7A4" lockStructure="1"/>
  <bookViews>
    <workbookView xWindow="120" yWindow="600" windowWidth="20100" windowHeight="7035" tabRatio="933" firstSheet="4"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calcCompleted="0"/>
  <fileRecoveryPr repairLoad="1"/>
</workbook>
</file>

<file path=xl/calcChain.xml><?xml version="1.0" encoding="utf-8"?>
<calcChain xmlns="http://schemas.openxmlformats.org/spreadsheetml/2006/main">
  <c r="AB38" i="20" l="1"/>
  <c r="T38" i="20"/>
  <c r="L38" i="20"/>
  <c r="AB34" i="20"/>
  <c r="X34" i="20"/>
  <c r="T34" i="20"/>
  <c r="P34" i="20"/>
  <c r="L34" i="20"/>
  <c r="H34"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5" i="20"/>
  <c r="D3" i="20"/>
  <c r="D1" i="20"/>
  <c r="AB38" i="19"/>
  <c r="T38" i="19"/>
  <c r="L38" i="19"/>
  <c r="AB34" i="19"/>
  <c r="X34" i="19"/>
  <c r="T34" i="19"/>
  <c r="P34" i="19"/>
  <c r="L34" i="19"/>
  <c r="H34" i="19"/>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X8" i="19"/>
  <c r="T8" i="19"/>
  <c r="P8" i="19"/>
  <c r="L8" i="19"/>
  <c r="H8" i="19"/>
  <c r="D5" i="19"/>
  <c r="D3" i="19"/>
  <c r="D1" i="19"/>
  <c r="R57" i="54"/>
  <c r="R55" i="54"/>
  <c r="R54" i="54"/>
  <c r="R53" i="54"/>
  <c r="R52" i="54"/>
  <c r="U49" i="54"/>
  <c r="T49" i="54"/>
  <c r="S49" i="54"/>
  <c r="Q49" i="54"/>
  <c r="T45" i="54"/>
  <c r="S45" i="54"/>
  <c r="Q45" i="54"/>
  <c r="P45" i="54"/>
  <c r="N45" i="54"/>
  <c r="L45" i="54"/>
  <c r="J45" i="54"/>
  <c r="I45" i="54"/>
  <c r="G45" i="54"/>
  <c r="D45" i="54"/>
  <c r="T41" i="54"/>
  <c r="M41" i="54"/>
  <c r="T40" i="54"/>
  <c r="M40" i="54"/>
  <c r="W39" i="54"/>
  <c r="V39" i="54"/>
  <c r="T39" i="54"/>
  <c r="S39" i="54"/>
  <c r="Q39" i="54"/>
  <c r="O39" i="54"/>
  <c r="N39" i="54"/>
  <c r="M39" i="54"/>
  <c r="G39" i="54"/>
  <c r="F39" i="54"/>
  <c r="M37" i="54"/>
  <c r="T36" i="54"/>
  <c r="M36" i="54"/>
  <c r="G36" i="54"/>
  <c r="W35" i="54"/>
  <c r="V35" i="54"/>
  <c r="T35" i="54"/>
  <c r="S35" i="54"/>
  <c r="N35" i="54"/>
  <c r="F35" i="54"/>
  <c r="E35" i="54"/>
  <c r="W34" i="54"/>
  <c r="V34" i="54"/>
  <c r="T34" i="54"/>
  <c r="S34" i="54"/>
  <c r="Q34" i="54"/>
  <c r="P34" i="54"/>
  <c r="O34" i="54"/>
  <c r="N34" i="54"/>
  <c r="M34" i="54"/>
  <c r="G34" i="54"/>
  <c r="F34" i="54"/>
  <c r="W33" i="54"/>
  <c r="V33" i="54"/>
  <c r="T33" i="54"/>
  <c r="S33" i="54"/>
  <c r="Q33" i="54"/>
  <c r="P33" i="54"/>
  <c r="O33" i="54"/>
  <c r="N33" i="54"/>
  <c r="M33" i="54"/>
  <c r="G33" i="54"/>
  <c r="F33" i="54"/>
  <c r="W32" i="54"/>
  <c r="V32" i="54"/>
  <c r="T32" i="54"/>
  <c r="S32" i="54"/>
  <c r="Q32" i="54"/>
  <c r="P32" i="54"/>
  <c r="O32" i="54"/>
  <c r="N32" i="54"/>
  <c r="M32" i="54"/>
  <c r="G32" i="54"/>
  <c r="M30" i="54"/>
  <c r="T29" i="54"/>
  <c r="M29" i="54"/>
  <c r="G29" i="54"/>
  <c r="T28" i="54"/>
  <c r="S28" i="54"/>
  <c r="N28" i="54"/>
  <c r="F28" i="54"/>
  <c r="E28" i="54"/>
  <c r="T27" i="54"/>
  <c r="S27" i="54"/>
  <c r="Q27" i="54"/>
  <c r="P27" i="54"/>
  <c r="O27" i="54"/>
  <c r="N27" i="54"/>
  <c r="M27" i="54"/>
  <c r="G27" i="54"/>
  <c r="F27" i="54"/>
  <c r="T26" i="54"/>
  <c r="S26" i="54"/>
  <c r="Q26" i="54"/>
  <c r="P26" i="54"/>
  <c r="O26" i="54"/>
  <c r="N26" i="54"/>
  <c r="M26" i="54"/>
  <c r="G26" i="54"/>
  <c r="F26" i="54"/>
  <c r="T25" i="54"/>
  <c r="S25" i="54"/>
  <c r="Q25" i="54"/>
  <c r="P25" i="54"/>
  <c r="O25" i="54"/>
  <c r="N25" i="54"/>
  <c r="M25" i="54"/>
  <c r="G25" i="54"/>
  <c r="M23" i="54"/>
  <c r="T22" i="54"/>
  <c r="M22" i="54"/>
  <c r="G22" i="54"/>
  <c r="T21" i="54"/>
  <c r="S21" i="54"/>
  <c r="N21" i="54"/>
  <c r="F21" i="54"/>
  <c r="E21" i="54"/>
  <c r="T20" i="54"/>
  <c r="S20" i="54"/>
  <c r="Q20" i="54"/>
  <c r="P20" i="54"/>
  <c r="O20" i="54"/>
  <c r="N20" i="54"/>
  <c r="M20" i="54"/>
  <c r="G20" i="54"/>
  <c r="F20" i="54"/>
  <c r="T19" i="54"/>
  <c r="S19" i="54"/>
  <c r="Q19" i="54"/>
  <c r="P19" i="54"/>
  <c r="O19" i="54"/>
  <c r="N19" i="54"/>
  <c r="M19" i="54"/>
  <c r="G19" i="54"/>
  <c r="F19" i="54"/>
  <c r="T18" i="54"/>
  <c r="S18" i="54"/>
  <c r="Q18" i="54"/>
  <c r="P18" i="54"/>
  <c r="O18" i="54"/>
  <c r="N18" i="54"/>
  <c r="M18" i="54"/>
  <c r="G18" i="54"/>
  <c r="M16" i="54"/>
  <c r="T15" i="54"/>
  <c r="M15" i="54"/>
  <c r="G15" i="54"/>
  <c r="W14" i="54"/>
  <c r="V14" i="54"/>
  <c r="T14" i="54"/>
  <c r="S14" i="54"/>
  <c r="N14" i="54"/>
  <c r="F14" i="54"/>
  <c r="E14" i="54"/>
  <c r="W13" i="54"/>
  <c r="V13" i="54"/>
  <c r="T13" i="54"/>
  <c r="S13" i="54"/>
  <c r="Q13" i="54"/>
  <c r="P13" i="54"/>
  <c r="O13" i="54"/>
  <c r="N13" i="54"/>
  <c r="M13" i="54"/>
  <c r="G13" i="54"/>
  <c r="F13" i="54"/>
  <c r="W12" i="54"/>
  <c r="V12" i="54"/>
  <c r="T12" i="54"/>
  <c r="S12" i="54"/>
  <c r="Q12" i="54"/>
  <c r="P12" i="54"/>
  <c r="O12" i="54"/>
  <c r="N12" i="54"/>
  <c r="M12" i="54"/>
  <c r="G12" i="54"/>
  <c r="F12" i="54"/>
  <c r="W11" i="54"/>
  <c r="V11" i="54"/>
  <c r="T11" i="54"/>
  <c r="S11" i="54"/>
  <c r="Q11" i="54"/>
  <c r="P11" i="54"/>
  <c r="O11" i="54"/>
  <c r="N11" i="54"/>
  <c r="M11" i="54"/>
  <c r="G11" i="54"/>
  <c r="D3" i="54"/>
  <c r="D1" i="54"/>
  <c r="AD84" i="48"/>
  <c r="AC84" i="48"/>
  <c r="AB84" i="48"/>
  <c r="AA84" i="48"/>
  <c r="Z84" i="48"/>
  <c r="Y84" i="48"/>
  <c r="X84" i="48"/>
  <c r="W84" i="48"/>
  <c r="V84" i="48"/>
  <c r="U84" i="48"/>
  <c r="T84" i="48"/>
  <c r="S84" i="48"/>
  <c r="R84" i="48"/>
  <c r="Q84" i="48"/>
  <c r="P84" i="48"/>
  <c r="O84" i="48"/>
  <c r="N84" i="48"/>
  <c r="M84" i="48"/>
  <c r="G84" i="48"/>
  <c r="AD83" i="48"/>
  <c r="AC83" i="48"/>
  <c r="AB83" i="48"/>
  <c r="AA83" i="48"/>
  <c r="Z83" i="48"/>
  <c r="Y83" i="48"/>
  <c r="X83" i="48"/>
  <c r="W83" i="48"/>
  <c r="V83" i="48"/>
  <c r="U83" i="48"/>
  <c r="T83" i="48"/>
  <c r="S83" i="48"/>
  <c r="R83" i="48"/>
  <c r="Q83" i="48"/>
  <c r="P83" i="48"/>
  <c r="O83" i="48"/>
  <c r="N83" i="48"/>
  <c r="M83" i="48"/>
  <c r="G83" i="48"/>
  <c r="AE79" i="48"/>
  <c r="AD79" i="48"/>
  <c r="AC79" i="48"/>
  <c r="AB79" i="48"/>
  <c r="AA79" i="48"/>
  <c r="Z79" i="48"/>
  <c r="Y79" i="48"/>
  <c r="X79" i="48"/>
  <c r="W79" i="48"/>
  <c r="V79" i="48"/>
  <c r="U79" i="48"/>
  <c r="T79" i="48"/>
  <c r="S79" i="48"/>
  <c r="R79" i="48"/>
  <c r="Q79" i="48"/>
  <c r="P79" i="48"/>
  <c r="O79" i="48"/>
  <c r="N79" i="48"/>
  <c r="M79" i="48"/>
  <c r="K79" i="48"/>
  <c r="J79" i="48"/>
  <c r="I79" i="48"/>
  <c r="H79" i="48"/>
  <c r="G79" i="48"/>
  <c r="F79" i="48"/>
  <c r="E79" i="48"/>
  <c r="D79" i="48"/>
  <c r="AE78" i="48"/>
  <c r="AD78" i="48"/>
  <c r="AC78" i="48"/>
  <c r="AE77" i="48"/>
  <c r="AD77" i="48"/>
  <c r="AC77" i="48"/>
  <c r="I77" i="48"/>
  <c r="E77" i="48"/>
  <c r="AE76" i="48"/>
  <c r="AD76" i="48"/>
  <c r="AC76" i="48"/>
  <c r="I76" i="48"/>
  <c r="E76" i="48"/>
  <c r="AE75" i="48"/>
  <c r="AD75" i="48"/>
  <c r="AC75" i="48"/>
  <c r="AB75" i="48"/>
  <c r="AA75" i="48"/>
  <c r="Z75" i="48"/>
  <c r="Y75" i="48"/>
  <c r="X75" i="48"/>
  <c r="W75" i="48"/>
  <c r="V75" i="48"/>
  <c r="U75" i="48"/>
  <c r="T75" i="48"/>
  <c r="S75" i="48"/>
  <c r="R75" i="48"/>
  <c r="Q75" i="48"/>
  <c r="P75" i="48"/>
  <c r="O75" i="48"/>
  <c r="N75" i="48"/>
  <c r="M75" i="48"/>
  <c r="K75" i="48"/>
  <c r="J75" i="48"/>
  <c r="I75" i="48"/>
  <c r="H75" i="48"/>
  <c r="G75" i="48"/>
  <c r="F75" i="48"/>
  <c r="E75" i="48"/>
  <c r="D75" i="48"/>
  <c r="AE74" i="48"/>
  <c r="AD74" i="48"/>
  <c r="AC74" i="48"/>
  <c r="I74" i="48"/>
  <c r="E74" i="48"/>
  <c r="AE73" i="48"/>
  <c r="AD73" i="48"/>
  <c r="AC73" i="48"/>
  <c r="I73" i="48"/>
  <c r="E73" i="48"/>
  <c r="AE72" i="48"/>
  <c r="AD72" i="48"/>
  <c r="AC72" i="48"/>
  <c r="AB72" i="48"/>
  <c r="AA72" i="48"/>
  <c r="Z72" i="48"/>
  <c r="Y72" i="48"/>
  <c r="X72" i="48"/>
  <c r="W72" i="48"/>
  <c r="V72" i="48"/>
  <c r="U72" i="48"/>
  <c r="T72" i="48"/>
  <c r="S72" i="48"/>
  <c r="R72" i="48"/>
  <c r="Q72" i="48"/>
  <c r="P72" i="48"/>
  <c r="O72" i="48"/>
  <c r="N72" i="48"/>
  <c r="M72" i="48"/>
  <c r="K72" i="48"/>
  <c r="J72" i="48"/>
  <c r="I72" i="48"/>
  <c r="H72" i="48"/>
  <c r="G72" i="48"/>
  <c r="F72" i="48"/>
  <c r="E72" i="48"/>
  <c r="D72" i="48"/>
  <c r="AE71" i="48"/>
  <c r="AD71" i="48"/>
  <c r="AC71" i="48"/>
  <c r="I71" i="48"/>
  <c r="E71" i="48"/>
  <c r="AE70" i="48"/>
  <c r="AD70" i="48"/>
  <c r="AC70" i="48"/>
  <c r="I70" i="48"/>
  <c r="E70" i="48"/>
  <c r="AE69" i="48"/>
  <c r="AD69" i="48"/>
  <c r="AC69" i="48"/>
  <c r="AB69" i="48"/>
  <c r="AA69" i="48"/>
  <c r="Z69" i="48"/>
  <c r="Y69" i="48"/>
  <c r="X69" i="48"/>
  <c r="W69" i="48"/>
  <c r="V69" i="48"/>
  <c r="U69" i="48"/>
  <c r="T69" i="48"/>
  <c r="S69" i="48"/>
  <c r="R69" i="48"/>
  <c r="Q69" i="48"/>
  <c r="P69" i="48"/>
  <c r="O69" i="48"/>
  <c r="N69" i="48"/>
  <c r="M69" i="48"/>
  <c r="K69" i="48"/>
  <c r="J69" i="48"/>
  <c r="I69" i="48"/>
  <c r="H69" i="48"/>
  <c r="G69" i="48"/>
  <c r="F69" i="48"/>
  <c r="E69" i="48"/>
  <c r="D69" i="48"/>
  <c r="AE68" i="48"/>
  <c r="AD68" i="48"/>
  <c r="AC68" i="48"/>
  <c r="I68" i="48"/>
  <c r="E68" i="48"/>
  <c r="AE67" i="48"/>
  <c r="AD67" i="48"/>
  <c r="AC67" i="48"/>
  <c r="I67" i="48"/>
  <c r="E67" i="48"/>
  <c r="AE66" i="48"/>
  <c r="AD66" i="48"/>
  <c r="AC66" i="48"/>
  <c r="AB66" i="48"/>
  <c r="AA66" i="48"/>
  <c r="Z66" i="48"/>
  <c r="Y66" i="48"/>
  <c r="X66" i="48"/>
  <c r="W66" i="48"/>
  <c r="V66" i="48"/>
  <c r="U66" i="48"/>
  <c r="T66" i="48"/>
  <c r="S66" i="48"/>
  <c r="R66" i="48"/>
  <c r="Q66" i="48"/>
  <c r="P66" i="48"/>
  <c r="O66" i="48"/>
  <c r="N66" i="48"/>
  <c r="M66" i="48"/>
  <c r="K66" i="48"/>
  <c r="J66" i="48"/>
  <c r="I66" i="48"/>
  <c r="H66" i="48"/>
  <c r="G66" i="48"/>
  <c r="F66" i="48"/>
  <c r="E66" i="48"/>
  <c r="D66" i="48"/>
  <c r="AE65" i="48"/>
  <c r="AD65" i="48"/>
  <c r="AC65" i="48"/>
  <c r="I65" i="48"/>
  <c r="E65" i="48"/>
  <c r="AE64" i="48"/>
  <c r="AD64" i="48"/>
  <c r="AC64" i="48"/>
  <c r="I64" i="48"/>
  <c r="E64" i="48"/>
  <c r="AE63" i="48"/>
  <c r="AD63" i="48"/>
  <c r="AC63" i="48"/>
  <c r="AB63" i="48"/>
  <c r="AA63" i="48"/>
  <c r="Z63" i="48"/>
  <c r="Y63" i="48"/>
  <c r="X63" i="48"/>
  <c r="W63" i="48"/>
  <c r="V63" i="48"/>
  <c r="U63" i="48"/>
  <c r="T63" i="48"/>
  <c r="S63" i="48"/>
  <c r="R63" i="48"/>
  <c r="Q63" i="48"/>
  <c r="P63" i="48"/>
  <c r="O63" i="48"/>
  <c r="N63" i="48"/>
  <c r="M63" i="48"/>
  <c r="K63" i="48"/>
  <c r="J63" i="48"/>
  <c r="I63" i="48"/>
  <c r="H63" i="48"/>
  <c r="G63" i="48"/>
  <c r="F63" i="48"/>
  <c r="E63" i="48"/>
  <c r="D63" i="48"/>
  <c r="AE62" i="48"/>
  <c r="AD62" i="48"/>
  <c r="AC62" i="48"/>
  <c r="I62" i="48"/>
  <c r="E62" i="48"/>
  <c r="AE61" i="48"/>
  <c r="AD61" i="48"/>
  <c r="AC61" i="48"/>
  <c r="I61" i="48"/>
  <c r="E61" i="48"/>
  <c r="AE60" i="48"/>
  <c r="AD60" i="48"/>
  <c r="AC60" i="48"/>
  <c r="AB60" i="48"/>
  <c r="AA60" i="48"/>
  <c r="Z60" i="48"/>
  <c r="Y60" i="48"/>
  <c r="X60" i="48"/>
  <c r="W60" i="48"/>
  <c r="V60" i="48"/>
  <c r="U60" i="48"/>
  <c r="T60" i="48"/>
  <c r="S60" i="48"/>
  <c r="R60" i="48"/>
  <c r="Q60" i="48"/>
  <c r="P60" i="48"/>
  <c r="O60" i="48"/>
  <c r="N60" i="48"/>
  <c r="M60" i="48"/>
  <c r="K60" i="48"/>
  <c r="J60" i="48"/>
  <c r="I60" i="48"/>
  <c r="H60" i="48"/>
  <c r="G60" i="48"/>
  <c r="F60" i="48"/>
  <c r="E60" i="48"/>
  <c r="D60" i="48"/>
  <c r="AE59" i="48"/>
  <c r="AD59" i="48"/>
  <c r="AC59" i="48"/>
  <c r="I59" i="48"/>
  <c r="E59" i="48"/>
  <c r="AE58" i="48"/>
  <c r="AD58" i="48"/>
  <c r="AC58" i="48"/>
  <c r="I58" i="48"/>
  <c r="E58" i="48"/>
  <c r="AE57" i="48"/>
  <c r="AD57" i="48"/>
  <c r="AC57" i="48"/>
  <c r="AB57" i="48"/>
  <c r="AA57" i="48"/>
  <c r="Z57" i="48"/>
  <c r="Y57" i="48"/>
  <c r="X57" i="48"/>
  <c r="W57" i="48"/>
  <c r="V57" i="48"/>
  <c r="U57" i="48"/>
  <c r="T57" i="48"/>
  <c r="S57" i="48"/>
  <c r="R57" i="48"/>
  <c r="Q57" i="48"/>
  <c r="P57" i="48"/>
  <c r="O57" i="48"/>
  <c r="N57" i="48"/>
  <c r="M57" i="48"/>
  <c r="K57" i="48"/>
  <c r="J57" i="48"/>
  <c r="I57" i="48"/>
  <c r="H57" i="48"/>
  <c r="G57" i="48"/>
  <c r="F57" i="48"/>
  <c r="E57" i="48"/>
  <c r="D57" i="48"/>
  <c r="AE56" i="48"/>
  <c r="AD56" i="48"/>
  <c r="AC56" i="48"/>
  <c r="I56" i="48"/>
  <c r="E56" i="48"/>
  <c r="AE55" i="48"/>
  <c r="AD55" i="48"/>
  <c r="AC55" i="48"/>
  <c r="I55" i="48"/>
  <c r="E55" i="48"/>
  <c r="AE54" i="48"/>
  <c r="AD54" i="48"/>
  <c r="AC54" i="48"/>
  <c r="AB54" i="48"/>
  <c r="AA54" i="48"/>
  <c r="Z54" i="48"/>
  <c r="Y54" i="48"/>
  <c r="X54" i="48"/>
  <c r="W54" i="48"/>
  <c r="V54" i="48"/>
  <c r="U54" i="48"/>
  <c r="T54" i="48"/>
  <c r="S54" i="48"/>
  <c r="R54" i="48"/>
  <c r="Q54" i="48"/>
  <c r="P54" i="48"/>
  <c r="O54" i="48"/>
  <c r="N54" i="48"/>
  <c r="M54" i="48"/>
  <c r="K54" i="48"/>
  <c r="J54" i="48"/>
  <c r="I54" i="48"/>
  <c r="H54" i="48"/>
  <c r="G54" i="48"/>
  <c r="F54" i="48"/>
  <c r="E54" i="48"/>
  <c r="D54" i="48"/>
  <c r="AE53" i="48"/>
  <c r="AD53" i="48"/>
  <c r="AC53" i="48"/>
  <c r="I53" i="48"/>
  <c r="E53" i="48"/>
  <c r="AE52" i="48"/>
  <c r="AD52" i="48"/>
  <c r="AC52" i="48"/>
  <c r="I52" i="48"/>
  <c r="E52" i="48"/>
  <c r="AE51" i="48"/>
  <c r="AD51" i="48"/>
  <c r="AC51" i="48"/>
  <c r="AB51" i="48"/>
  <c r="AA51" i="48"/>
  <c r="Z51" i="48"/>
  <c r="Y51" i="48"/>
  <c r="X51" i="48"/>
  <c r="W51" i="48"/>
  <c r="V51" i="48"/>
  <c r="U51" i="48"/>
  <c r="T51" i="48"/>
  <c r="S51" i="48"/>
  <c r="R51" i="48"/>
  <c r="Q51" i="48"/>
  <c r="P51" i="48"/>
  <c r="O51" i="48"/>
  <c r="N51" i="48"/>
  <c r="M51" i="48"/>
  <c r="K51" i="48"/>
  <c r="J51" i="48"/>
  <c r="I51" i="48"/>
  <c r="H51" i="48"/>
  <c r="G51" i="48"/>
  <c r="F51" i="48"/>
  <c r="E51" i="48"/>
  <c r="D51" i="48"/>
  <c r="AE50" i="48"/>
  <c r="AD50" i="48"/>
  <c r="AC50" i="48"/>
  <c r="I50" i="48"/>
  <c r="E50" i="48"/>
  <c r="AE49" i="48"/>
  <c r="AD49" i="48"/>
  <c r="AC49" i="48"/>
  <c r="I49" i="48"/>
  <c r="E49" i="48"/>
  <c r="AE48" i="48"/>
  <c r="AD48" i="48"/>
  <c r="AC48" i="48"/>
  <c r="AB48" i="48"/>
  <c r="AA48" i="48"/>
  <c r="Z48" i="48"/>
  <c r="Y48" i="48"/>
  <c r="X48" i="48"/>
  <c r="W48" i="48"/>
  <c r="V48" i="48"/>
  <c r="U48" i="48"/>
  <c r="T48" i="48"/>
  <c r="S48" i="48"/>
  <c r="R48" i="48"/>
  <c r="Q48" i="48"/>
  <c r="P48" i="48"/>
  <c r="O48" i="48"/>
  <c r="N48" i="48"/>
  <c r="M48" i="48"/>
  <c r="K48" i="48"/>
  <c r="J48" i="48"/>
  <c r="I48" i="48"/>
  <c r="H48" i="48"/>
  <c r="G48" i="48"/>
  <c r="F48" i="48"/>
  <c r="E48" i="48"/>
  <c r="D48" i="48"/>
  <c r="AE47" i="48"/>
  <c r="AD47" i="48"/>
  <c r="AC47" i="48"/>
  <c r="I47" i="48"/>
  <c r="E47" i="48"/>
  <c r="AE46" i="48"/>
  <c r="AD46" i="48"/>
  <c r="AC46" i="48"/>
  <c r="I46" i="48"/>
  <c r="E46" i="48"/>
  <c r="AE45" i="48"/>
  <c r="AD45" i="48"/>
  <c r="AC45" i="48"/>
  <c r="AB45" i="48"/>
  <c r="AA45" i="48"/>
  <c r="Z45" i="48"/>
  <c r="Y45" i="48"/>
  <c r="X45" i="48"/>
  <c r="W45" i="48"/>
  <c r="V45" i="48"/>
  <c r="U45" i="48"/>
  <c r="T45" i="48"/>
  <c r="S45" i="48"/>
  <c r="R45" i="48"/>
  <c r="Q45" i="48"/>
  <c r="P45" i="48"/>
  <c r="O45" i="48"/>
  <c r="N45" i="48"/>
  <c r="M45" i="48"/>
  <c r="K45" i="48"/>
  <c r="J45" i="48"/>
  <c r="I45" i="48"/>
  <c r="H45" i="48"/>
  <c r="G45" i="48"/>
  <c r="F45" i="48"/>
  <c r="E45" i="48"/>
  <c r="D45" i="48"/>
  <c r="AE44" i="48"/>
  <c r="AD44" i="48"/>
  <c r="AC44" i="48"/>
  <c r="I44" i="48"/>
  <c r="E44" i="48"/>
  <c r="AE43" i="48"/>
  <c r="AD43" i="48"/>
  <c r="AC43" i="48"/>
  <c r="I43" i="48"/>
  <c r="E43" i="48"/>
  <c r="AE42" i="48"/>
  <c r="AD42" i="48"/>
  <c r="AC42" i="48"/>
  <c r="AB42" i="48"/>
  <c r="AA42" i="48"/>
  <c r="Z42" i="48"/>
  <c r="Y42" i="48"/>
  <c r="X42" i="48"/>
  <c r="W42" i="48"/>
  <c r="V42" i="48"/>
  <c r="U42" i="48"/>
  <c r="T42" i="48"/>
  <c r="S42" i="48"/>
  <c r="R42" i="48"/>
  <c r="Q42" i="48"/>
  <c r="P42" i="48"/>
  <c r="O42" i="48"/>
  <c r="N42" i="48"/>
  <c r="M42" i="48"/>
  <c r="K42" i="48"/>
  <c r="J42" i="48"/>
  <c r="I42" i="48"/>
  <c r="H42" i="48"/>
  <c r="G42" i="48"/>
  <c r="F42" i="48"/>
  <c r="E42" i="48"/>
  <c r="D42" i="48"/>
  <c r="AE41" i="48"/>
  <c r="AD41" i="48"/>
  <c r="AC41" i="48"/>
  <c r="I41" i="48"/>
  <c r="G41" i="48"/>
  <c r="E41" i="48"/>
  <c r="AE40" i="48"/>
  <c r="AD40" i="48"/>
  <c r="AC40" i="48"/>
  <c r="I40" i="48"/>
  <c r="G40" i="48"/>
  <c r="E40" i="48"/>
  <c r="AE39" i="48"/>
  <c r="AD39" i="48"/>
  <c r="AC39" i="48"/>
  <c r="I39" i="48"/>
  <c r="G39" i="48"/>
  <c r="E39" i="48"/>
  <c r="AE38" i="48"/>
  <c r="AD38" i="48"/>
  <c r="AC38" i="48"/>
  <c r="I38" i="48"/>
  <c r="G38" i="48"/>
  <c r="E38" i="48"/>
  <c r="AE37" i="48"/>
  <c r="AD37" i="48"/>
  <c r="AC37" i="48"/>
  <c r="I37" i="48"/>
  <c r="G37" i="48"/>
  <c r="E37" i="48"/>
  <c r="AE36" i="48"/>
  <c r="AD36" i="48"/>
  <c r="AC36" i="48"/>
  <c r="I36" i="48"/>
  <c r="G36" i="48"/>
  <c r="E36" i="48"/>
  <c r="AE35" i="48"/>
  <c r="AD35" i="48"/>
  <c r="AC35" i="48"/>
  <c r="I35" i="48"/>
  <c r="G35" i="48"/>
  <c r="E35" i="48"/>
  <c r="AE34" i="48"/>
  <c r="AD34" i="48"/>
  <c r="AC34" i="48"/>
  <c r="I34" i="48"/>
  <c r="G34" i="48"/>
  <c r="E34" i="48"/>
  <c r="AE33" i="48"/>
  <c r="AD33" i="48"/>
  <c r="AC33" i="48"/>
  <c r="I33" i="48"/>
  <c r="G33" i="48"/>
  <c r="E33" i="48"/>
  <c r="AE32" i="48"/>
  <c r="AD32" i="48"/>
  <c r="AC32" i="48"/>
  <c r="I32" i="48"/>
  <c r="G32" i="48"/>
  <c r="E32" i="48"/>
  <c r="AE31" i="48"/>
  <c r="AD31" i="48"/>
  <c r="AC31" i="48"/>
  <c r="I31" i="48"/>
  <c r="G31" i="48"/>
  <c r="E31" i="48"/>
  <c r="AE30" i="48"/>
  <c r="AD30" i="48"/>
  <c r="AC30" i="48"/>
  <c r="I30" i="48"/>
  <c r="G30" i="48"/>
  <c r="E30" i="48"/>
  <c r="AE29" i="48"/>
  <c r="AD29" i="48"/>
  <c r="AC29" i="48"/>
  <c r="I29" i="48"/>
  <c r="G29" i="48"/>
  <c r="E29" i="48"/>
  <c r="AE28" i="48"/>
  <c r="AD28" i="48"/>
  <c r="AC28" i="48"/>
  <c r="I28" i="48"/>
  <c r="G28" i="48"/>
  <c r="E28" i="48"/>
  <c r="AE27" i="48"/>
  <c r="AD27" i="48"/>
  <c r="AC27" i="48"/>
  <c r="I27" i="48"/>
  <c r="G27" i="48"/>
  <c r="E27" i="48"/>
  <c r="AE26" i="48"/>
  <c r="AD26" i="48"/>
  <c r="AC26" i="48"/>
  <c r="I26" i="48"/>
  <c r="G26" i="48"/>
  <c r="E26" i="48"/>
  <c r="AE25" i="48"/>
  <c r="AD25" i="48"/>
  <c r="AC25" i="48"/>
  <c r="I25" i="48"/>
  <c r="G25" i="48"/>
  <c r="E25" i="48"/>
  <c r="AE24" i="48"/>
  <c r="AD24" i="48"/>
  <c r="AC24" i="48"/>
  <c r="I24" i="48"/>
  <c r="G24" i="48"/>
  <c r="E24" i="48"/>
  <c r="AE23" i="48"/>
  <c r="AD23" i="48"/>
  <c r="AC23" i="48"/>
  <c r="I23" i="48"/>
  <c r="G23" i="48"/>
  <c r="E23" i="48"/>
  <c r="AE22" i="48"/>
  <c r="AD22" i="48"/>
  <c r="AC22" i="48"/>
  <c r="I22" i="48"/>
  <c r="G22" i="48"/>
  <c r="E22" i="48"/>
  <c r="AE21" i="48"/>
  <c r="AD21" i="48"/>
  <c r="AC21" i="48"/>
  <c r="I21" i="48"/>
  <c r="G21" i="48"/>
  <c r="E21" i="48"/>
  <c r="AE20" i="48"/>
  <c r="AD20" i="48"/>
  <c r="AC20" i="48"/>
  <c r="I20" i="48"/>
  <c r="G20" i="48"/>
  <c r="E20" i="48"/>
  <c r="AE19" i="48"/>
  <c r="AD19" i="48"/>
  <c r="AC19" i="48"/>
  <c r="I19" i="48"/>
  <c r="G19" i="48"/>
  <c r="E19" i="48"/>
  <c r="AE18" i="48"/>
  <c r="AD18" i="48"/>
  <c r="AC18" i="48"/>
  <c r="I18" i="48"/>
  <c r="G18" i="48"/>
  <c r="E18" i="48"/>
  <c r="AE17" i="48"/>
  <c r="AD17" i="48"/>
  <c r="AC17" i="48"/>
  <c r="I17" i="48"/>
  <c r="G17" i="48"/>
  <c r="E17" i="48"/>
  <c r="AE16" i="48"/>
  <c r="AD16" i="48"/>
  <c r="AC16" i="48"/>
  <c r="I16" i="48"/>
  <c r="G16" i="48"/>
  <c r="E16" i="48"/>
  <c r="AE15" i="48"/>
  <c r="AD15" i="48"/>
  <c r="AC15" i="48"/>
  <c r="I15" i="48"/>
  <c r="G15" i="48"/>
  <c r="E15" i="48"/>
  <c r="AE14" i="48"/>
  <c r="AD14" i="48"/>
  <c r="AC14" i="48"/>
  <c r="I14" i="48"/>
  <c r="G14" i="48"/>
  <c r="E14" i="48"/>
  <c r="AE13" i="48"/>
  <c r="AD13" i="48"/>
  <c r="AC13" i="48"/>
  <c r="I13" i="48"/>
  <c r="G13" i="48"/>
  <c r="E13" i="48"/>
  <c r="AE12" i="48"/>
  <c r="AD12" i="48"/>
  <c r="AC12" i="48"/>
  <c r="I12" i="48"/>
  <c r="G12" i="48"/>
  <c r="E12" i="48"/>
  <c r="AE11" i="48"/>
  <c r="AD11" i="48"/>
  <c r="AC11" i="48"/>
  <c r="I11" i="48"/>
  <c r="G11" i="48"/>
  <c r="E11" i="48"/>
  <c r="AE10" i="48"/>
  <c r="AD10" i="48"/>
  <c r="AC10" i="48"/>
  <c r="I10" i="48"/>
  <c r="G10" i="48"/>
  <c r="E10" i="48"/>
  <c r="AE9" i="48"/>
  <c r="AD9" i="48"/>
  <c r="AC9" i="48"/>
  <c r="I9" i="48"/>
  <c r="G9" i="48"/>
  <c r="E9" i="48"/>
  <c r="AE8" i="48"/>
  <c r="AD8" i="48"/>
  <c r="AC8" i="48"/>
  <c r="AB8" i="48"/>
  <c r="AA8" i="48"/>
  <c r="Z8" i="48"/>
  <c r="Y8" i="48"/>
  <c r="X8" i="48"/>
  <c r="W8" i="48"/>
  <c r="V8" i="48"/>
  <c r="U8" i="48"/>
  <c r="T8" i="48"/>
  <c r="S8" i="48"/>
  <c r="R8" i="48"/>
  <c r="Q8" i="48"/>
  <c r="P8" i="48"/>
  <c r="O8" i="48"/>
  <c r="N8" i="48"/>
  <c r="M8" i="48"/>
  <c r="K8" i="48"/>
  <c r="J8" i="48"/>
  <c r="I8" i="48"/>
  <c r="H8" i="48"/>
  <c r="G8" i="48"/>
  <c r="F8" i="48"/>
  <c r="E8" i="48"/>
  <c r="D8" i="48"/>
  <c r="G4" i="48"/>
  <c r="G3" i="48"/>
  <c r="D3" i="48"/>
  <c r="D1" i="48"/>
  <c r="O99" i="49"/>
  <c r="O96" i="49"/>
  <c r="O93" i="49"/>
  <c r="O90" i="49"/>
  <c r="O87" i="49"/>
  <c r="O84" i="49"/>
  <c r="O79" i="49"/>
  <c r="O78" i="49"/>
  <c r="O76" i="49"/>
  <c r="N76" i="49"/>
  <c r="AX71" i="49"/>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S71" i="49"/>
  <c r="R71" i="49"/>
  <c r="Q71" i="49"/>
  <c r="P71" i="49"/>
  <c r="H71" i="49"/>
  <c r="AX70" i="49"/>
  <c r="AW70" i="49"/>
  <c r="AV70" i="49"/>
  <c r="AU70" i="49"/>
  <c r="AT70" i="49"/>
  <c r="AS70" i="49"/>
  <c r="AR70" i="49"/>
  <c r="AQ70" i="49"/>
  <c r="AP70" i="49"/>
  <c r="AO70" i="49"/>
  <c r="AN70" i="49"/>
  <c r="AM70" i="49"/>
  <c r="AL70" i="49"/>
  <c r="AK70" i="49"/>
  <c r="AJ70" i="49"/>
  <c r="AI70" i="49"/>
  <c r="AH70" i="49"/>
  <c r="AG70" i="49"/>
  <c r="AF70" i="49"/>
  <c r="AE70" i="49"/>
  <c r="AD70" i="49"/>
  <c r="AC70" i="49"/>
  <c r="AB70" i="49"/>
  <c r="AA70" i="49"/>
  <c r="Z70" i="49"/>
  <c r="Y70" i="49"/>
  <c r="X70" i="49"/>
  <c r="W70" i="49"/>
  <c r="V70" i="49"/>
  <c r="U70" i="49"/>
  <c r="T70" i="49"/>
  <c r="S70" i="49"/>
  <c r="R70" i="49"/>
  <c r="Q70" i="49"/>
  <c r="P70" i="49"/>
  <c r="O70" i="49"/>
  <c r="N70" i="49"/>
  <c r="H70" i="49"/>
  <c r="O69" i="49"/>
  <c r="N69" i="49"/>
  <c r="AY66" i="49"/>
  <c r="AX66"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R66" i="49"/>
  <c r="Q66" i="49"/>
  <c r="P66" i="49"/>
  <c r="O66" i="49"/>
  <c r="N66" i="49"/>
  <c r="L66" i="49"/>
  <c r="K66" i="49"/>
  <c r="J66" i="49"/>
  <c r="I66" i="49"/>
  <c r="H66" i="49"/>
  <c r="G66" i="49"/>
  <c r="F66" i="49"/>
  <c r="E66" i="49"/>
  <c r="AY65" i="49"/>
  <c r="AX65" i="49"/>
  <c r="AW65" i="49"/>
  <c r="AY64" i="49"/>
  <c r="AX64" i="49"/>
  <c r="AW64" i="49"/>
  <c r="J64" i="49"/>
  <c r="H64" i="49"/>
  <c r="F64" i="49"/>
  <c r="AY63" i="49"/>
  <c r="AX63" i="49"/>
  <c r="AW63" i="49"/>
  <c r="N63" i="49"/>
  <c r="J63" i="49"/>
  <c r="H63" i="49"/>
  <c r="F63" i="49"/>
  <c r="AY62"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Q62" i="49"/>
  <c r="P62" i="49"/>
  <c r="O62" i="49"/>
  <c r="N62" i="49"/>
  <c r="L62" i="49"/>
  <c r="K62" i="49"/>
  <c r="J62" i="49"/>
  <c r="I62" i="49"/>
  <c r="H62" i="49"/>
  <c r="G62" i="49"/>
  <c r="F62" i="49"/>
  <c r="E62" i="49"/>
  <c r="AY61" i="49"/>
  <c r="AX61" i="49"/>
  <c r="AW61" i="49"/>
  <c r="J61" i="49"/>
  <c r="H61" i="49"/>
  <c r="F61" i="49"/>
  <c r="AY60" i="49"/>
  <c r="AX60" i="49"/>
  <c r="AW60" i="49"/>
  <c r="N60" i="49"/>
  <c r="J60" i="49"/>
  <c r="H60" i="49"/>
  <c r="F60" i="49"/>
  <c r="AY59"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Q59" i="49"/>
  <c r="P59" i="49"/>
  <c r="O59" i="49"/>
  <c r="N59" i="49"/>
  <c r="L59" i="49"/>
  <c r="K59" i="49"/>
  <c r="J59" i="49"/>
  <c r="I59" i="49"/>
  <c r="H59" i="49"/>
  <c r="G59" i="49"/>
  <c r="F59" i="49"/>
  <c r="E59" i="49"/>
  <c r="AY58" i="49"/>
  <c r="AX58" i="49"/>
  <c r="AW58" i="49"/>
  <c r="J58" i="49"/>
  <c r="H58" i="49"/>
  <c r="F58" i="49"/>
  <c r="AY57" i="49"/>
  <c r="AX57" i="49"/>
  <c r="AW57" i="49"/>
  <c r="N57" i="49"/>
  <c r="J57" i="49"/>
  <c r="H57" i="49"/>
  <c r="F57" i="49"/>
  <c r="AY56"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L56" i="49"/>
  <c r="K56" i="49"/>
  <c r="J56" i="49"/>
  <c r="I56" i="49"/>
  <c r="H56" i="49"/>
  <c r="G56" i="49"/>
  <c r="F56" i="49"/>
  <c r="E56" i="49"/>
  <c r="AY55" i="49"/>
  <c r="AX55" i="49"/>
  <c r="AW55" i="49"/>
  <c r="J55" i="49"/>
  <c r="H55" i="49"/>
  <c r="F55" i="49"/>
  <c r="AY54" i="49"/>
  <c r="AX54" i="49"/>
  <c r="AW54" i="49"/>
  <c r="J54" i="49"/>
  <c r="H54" i="49"/>
  <c r="F54"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L53" i="49"/>
  <c r="K53" i="49"/>
  <c r="J53" i="49"/>
  <c r="I53" i="49"/>
  <c r="H53" i="49"/>
  <c r="G53" i="49"/>
  <c r="F53" i="49"/>
  <c r="E53" i="49"/>
  <c r="AY52" i="49"/>
  <c r="AX52" i="49"/>
  <c r="AW52" i="49"/>
  <c r="O52" i="49"/>
  <c r="N52" i="49"/>
  <c r="J52" i="49"/>
  <c r="H52" i="49"/>
  <c r="F52" i="49"/>
  <c r="AY51" i="49"/>
  <c r="AX51" i="49"/>
  <c r="AW51" i="49"/>
  <c r="N51" i="49"/>
  <c r="J51" i="49"/>
  <c r="H51" i="49"/>
  <c r="F51" i="49"/>
  <c r="AY50"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L50" i="49"/>
  <c r="K50" i="49"/>
  <c r="J50" i="49"/>
  <c r="I50" i="49"/>
  <c r="H50" i="49"/>
  <c r="G50" i="49"/>
  <c r="F50" i="49"/>
  <c r="E50" i="49"/>
  <c r="AY49" i="49"/>
  <c r="AX49" i="49"/>
  <c r="AW49" i="49"/>
  <c r="J49" i="49"/>
  <c r="H49" i="49"/>
  <c r="F49" i="49"/>
  <c r="AY48" i="49"/>
  <c r="AX48" i="49"/>
  <c r="AW48" i="49"/>
  <c r="N48" i="49"/>
  <c r="J48" i="49"/>
  <c r="H48" i="49"/>
  <c r="F48" i="49"/>
  <c r="AY47"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L47" i="49"/>
  <c r="K47" i="49"/>
  <c r="J47" i="49"/>
  <c r="I47" i="49"/>
  <c r="H47" i="49"/>
  <c r="G47" i="49"/>
  <c r="F47" i="49"/>
  <c r="E47" i="49"/>
  <c r="AY46" i="49"/>
  <c r="AX46" i="49"/>
  <c r="AW46" i="49"/>
  <c r="J46" i="49"/>
  <c r="H46" i="49"/>
  <c r="F46" i="49"/>
  <c r="AY45" i="49"/>
  <c r="AX45" i="49"/>
  <c r="AW45" i="49"/>
  <c r="O45" i="49"/>
  <c r="N45" i="49"/>
  <c r="J45" i="49"/>
  <c r="H45" i="49"/>
  <c r="F45" i="49"/>
  <c r="AY44"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L44" i="49"/>
  <c r="K44" i="49"/>
  <c r="J44" i="49"/>
  <c r="I44" i="49"/>
  <c r="H44" i="49"/>
  <c r="G44" i="49"/>
  <c r="F44" i="49"/>
  <c r="E44" i="49"/>
  <c r="AY43" i="49"/>
  <c r="AX43" i="49"/>
  <c r="AW43" i="49"/>
  <c r="J43" i="49"/>
  <c r="H43" i="49"/>
  <c r="F43" i="49"/>
  <c r="AY42" i="49"/>
  <c r="AX42" i="49"/>
  <c r="AW42" i="49"/>
  <c r="N42" i="49"/>
  <c r="J42" i="49"/>
  <c r="H42" i="49"/>
  <c r="F42" i="49"/>
  <c r="AY41"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Q41" i="49"/>
  <c r="P41" i="49"/>
  <c r="L41" i="49"/>
  <c r="K41" i="49"/>
  <c r="J41" i="49"/>
  <c r="I41" i="49"/>
  <c r="H41" i="49"/>
  <c r="G41" i="49"/>
  <c r="F41" i="49"/>
  <c r="E41" i="49"/>
  <c r="AY40" i="49"/>
  <c r="AX40" i="49"/>
  <c r="AW40" i="49"/>
  <c r="J40" i="49"/>
  <c r="H40" i="49"/>
  <c r="F40" i="49"/>
  <c r="AY39" i="49"/>
  <c r="AX39" i="49"/>
  <c r="AW39" i="49"/>
  <c r="O39" i="49"/>
  <c r="N39" i="49"/>
  <c r="J39" i="49"/>
  <c r="H39" i="49"/>
  <c r="F39" i="49"/>
  <c r="AY38"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R38" i="49"/>
  <c r="Q38" i="49"/>
  <c r="P38" i="49"/>
  <c r="O38" i="49"/>
  <c r="N38" i="49"/>
  <c r="L38" i="49"/>
  <c r="K38" i="49"/>
  <c r="J38" i="49"/>
  <c r="I38" i="49"/>
  <c r="H38" i="49"/>
  <c r="G38" i="49"/>
  <c r="F38" i="49"/>
  <c r="E38" i="49"/>
  <c r="AY37" i="49"/>
  <c r="AX37" i="49"/>
  <c r="AW37" i="49"/>
  <c r="J37" i="49"/>
  <c r="H37" i="49"/>
  <c r="F37" i="49"/>
  <c r="AY36" i="49"/>
  <c r="AX36" i="49"/>
  <c r="AW36" i="49"/>
  <c r="N36" i="49"/>
  <c r="J36" i="49"/>
  <c r="H36" i="49"/>
  <c r="F36" i="49"/>
  <c r="AY35"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Q35" i="49"/>
  <c r="P35" i="49"/>
  <c r="O35" i="49"/>
  <c r="N35" i="49"/>
  <c r="L35" i="49"/>
  <c r="K35" i="49"/>
  <c r="J35" i="49"/>
  <c r="I35" i="49"/>
  <c r="H35" i="49"/>
  <c r="G35" i="49"/>
  <c r="F35" i="49"/>
  <c r="E35" i="49"/>
  <c r="AY34" i="49"/>
  <c r="AX34" i="49"/>
  <c r="AW34" i="49"/>
  <c r="J34" i="49"/>
  <c r="H34" i="49"/>
  <c r="F34" i="49"/>
  <c r="AY33" i="49"/>
  <c r="AX33" i="49"/>
  <c r="AW33" i="49"/>
  <c r="N33" i="49"/>
  <c r="J33" i="49"/>
  <c r="H33" i="49"/>
  <c r="F33" i="49"/>
  <c r="AY32"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Q32" i="49"/>
  <c r="P32" i="49"/>
  <c r="O32" i="49"/>
  <c r="N32" i="49"/>
  <c r="L32" i="49"/>
  <c r="K32" i="49"/>
  <c r="J32" i="49"/>
  <c r="I32" i="49"/>
  <c r="H32" i="49"/>
  <c r="G32" i="49"/>
  <c r="F32" i="49"/>
  <c r="E32" i="49"/>
  <c r="AY31" i="49"/>
  <c r="AX31" i="49"/>
  <c r="AW31" i="49"/>
  <c r="O31" i="49"/>
  <c r="N31" i="49"/>
  <c r="J31" i="49"/>
  <c r="H31" i="49"/>
  <c r="F31" i="49"/>
  <c r="AY30" i="49"/>
  <c r="AX30" i="49"/>
  <c r="AW30" i="49"/>
  <c r="J30" i="49"/>
  <c r="H30" i="49"/>
  <c r="F30" i="49"/>
  <c r="AY29" i="49"/>
  <c r="AX29" i="49"/>
  <c r="AW29" i="49"/>
  <c r="J29" i="49"/>
  <c r="H29" i="49"/>
  <c r="F29" i="49"/>
  <c r="AY28" i="49"/>
  <c r="AX28" i="49"/>
  <c r="AW28" i="49"/>
  <c r="J28" i="49"/>
  <c r="H28" i="49"/>
  <c r="F28" i="49"/>
  <c r="AY27" i="49"/>
  <c r="AX27" i="49"/>
  <c r="AW27" i="49"/>
  <c r="J27" i="49"/>
  <c r="H27" i="49"/>
  <c r="F27" i="49"/>
  <c r="AY26"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Q26" i="49"/>
  <c r="P26" i="49"/>
  <c r="O26" i="49"/>
  <c r="N26" i="49"/>
  <c r="L26" i="49"/>
  <c r="K26" i="49"/>
  <c r="J26" i="49"/>
  <c r="I26" i="49"/>
  <c r="H26" i="49"/>
  <c r="G26" i="49"/>
  <c r="F26" i="49"/>
  <c r="E26" i="49"/>
  <c r="B26" i="49"/>
  <c r="AY25" i="49"/>
  <c r="AX25" i="49"/>
  <c r="AW25" i="49"/>
  <c r="O25" i="49"/>
  <c r="N25" i="49"/>
  <c r="J25" i="49"/>
  <c r="H25" i="49"/>
  <c r="F25" i="49"/>
  <c r="AY24" i="49"/>
  <c r="AX24" i="49"/>
  <c r="AW24" i="49"/>
  <c r="J24" i="49"/>
  <c r="H24" i="49"/>
  <c r="F24" i="49"/>
  <c r="AY23" i="49"/>
  <c r="AX23" i="49"/>
  <c r="AW23" i="49"/>
  <c r="J23" i="49"/>
  <c r="H23" i="49"/>
  <c r="F23" i="49"/>
  <c r="AY22" i="49"/>
  <c r="AX22" i="49"/>
  <c r="AW22" i="49"/>
  <c r="J22" i="49"/>
  <c r="H22" i="49"/>
  <c r="F22" i="49"/>
  <c r="AY21" i="49"/>
  <c r="AX21" i="49"/>
  <c r="AW21" i="49"/>
  <c r="J21" i="49"/>
  <c r="H21" i="49"/>
  <c r="F21" i="49"/>
  <c r="AY20" i="49"/>
  <c r="AX20" i="49"/>
  <c r="AW20" i="49"/>
  <c r="J20" i="49"/>
  <c r="H20" i="49"/>
  <c r="F20" i="49"/>
  <c r="AY19" i="49"/>
  <c r="AX19" i="49"/>
  <c r="AW19" i="49"/>
  <c r="J19" i="49"/>
  <c r="H19" i="49"/>
  <c r="F19" i="49"/>
  <c r="AY18" i="49"/>
  <c r="AX18" i="49"/>
  <c r="AW18" i="49"/>
  <c r="J18" i="49"/>
  <c r="H18" i="49"/>
  <c r="F18" i="49"/>
  <c r="AY17" i="49"/>
  <c r="AX17" i="49"/>
  <c r="AW17" i="49"/>
  <c r="J17" i="49"/>
  <c r="H17" i="49"/>
  <c r="F17" i="49"/>
  <c r="AY16" i="49"/>
  <c r="AX16" i="49"/>
  <c r="AW16" i="49"/>
  <c r="J16" i="49"/>
  <c r="H16" i="49"/>
  <c r="F16" i="49"/>
  <c r="AY15" i="49"/>
  <c r="AX15" i="49"/>
  <c r="AW15" i="49"/>
  <c r="J15" i="49"/>
  <c r="H15" i="49"/>
  <c r="F15" i="49"/>
  <c r="AY14" i="49"/>
  <c r="AX14" i="49"/>
  <c r="AW14" i="49"/>
  <c r="J14" i="49"/>
  <c r="H14" i="49"/>
  <c r="F14" i="49"/>
  <c r="AY13" i="49"/>
  <c r="AX13" i="49"/>
  <c r="AW13" i="49"/>
  <c r="J13" i="49"/>
  <c r="H13" i="49"/>
  <c r="F13" i="49"/>
  <c r="AY12" i="49"/>
  <c r="AX12" i="49"/>
  <c r="AW12" i="49"/>
  <c r="J12" i="49"/>
  <c r="H12" i="49"/>
  <c r="F12" i="49"/>
  <c r="AY11" i="49"/>
  <c r="AX11" i="49"/>
  <c r="AW11" i="49"/>
  <c r="J11" i="49"/>
  <c r="H11" i="49"/>
  <c r="F11" i="49"/>
  <c r="AY10" i="49"/>
  <c r="AX10" i="49"/>
  <c r="AW10" i="49"/>
  <c r="J10" i="49"/>
  <c r="H10" i="49"/>
  <c r="F10" i="49"/>
  <c r="AY9" i="49"/>
  <c r="AX9" i="49"/>
  <c r="AW9" i="49"/>
  <c r="J9" i="49"/>
  <c r="H9" i="49"/>
  <c r="F9" i="49"/>
  <c r="AY8" i="49"/>
  <c r="AX8" i="49"/>
  <c r="AW8" i="49"/>
  <c r="AV8" i="49"/>
  <c r="AU8" i="49"/>
  <c r="AT8" i="49"/>
  <c r="AS8" i="49"/>
  <c r="AR8" i="49"/>
  <c r="AQ8" i="49"/>
  <c r="AP8" i="49"/>
  <c r="AO8" i="49"/>
  <c r="AN8" i="49"/>
  <c r="AM8" i="49"/>
  <c r="AL8" i="49"/>
  <c r="AK8" i="49"/>
  <c r="AJ8" i="49"/>
  <c r="AI8" i="49"/>
  <c r="AH8" i="49"/>
  <c r="AG8" i="49"/>
  <c r="AF8" i="49"/>
  <c r="AE8" i="49"/>
  <c r="AD8" i="49"/>
  <c r="AC8" i="49"/>
  <c r="AB8" i="49"/>
  <c r="AA8" i="49"/>
  <c r="Z8" i="49"/>
  <c r="Y8" i="49"/>
  <c r="X8" i="49"/>
  <c r="W8" i="49"/>
  <c r="V8" i="49"/>
  <c r="U8" i="49"/>
  <c r="T8" i="49"/>
  <c r="S8" i="49"/>
  <c r="R8" i="49"/>
  <c r="Q8" i="49"/>
  <c r="P8" i="49"/>
  <c r="O8" i="49"/>
  <c r="N8" i="49"/>
  <c r="L8" i="49"/>
  <c r="K8" i="49"/>
  <c r="J8" i="49"/>
  <c r="I8" i="49"/>
  <c r="H8" i="49"/>
  <c r="G8" i="49"/>
  <c r="F8" i="49"/>
  <c r="E8" i="49"/>
  <c r="B8" i="49"/>
  <c r="E5" i="49"/>
  <c r="H4" i="49"/>
  <c r="H3" i="49"/>
  <c r="E3" i="49"/>
  <c r="E1" i="49"/>
  <c r="O99" i="44"/>
  <c r="O96" i="44"/>
  <c r="O93" i="44"/>
  <c r="O90" i="44"/>
  <c r="AX89" i="44"/>
  <c r="AW89" i="44"/>
  <c r="AV89" i="44"/>
  <c r="AU89" i="44"/>
  <c r="AT89" i="44"/>
  <c r="AS89" i="44"/>
  <c r="AR89" i="44"/>
  <c r="AQ89" i="44"/>
  <c r="AP89" i="44"/>
  <c r="AO89" i="44"/>
  <c r="AN89" i="44"/>
  <c r="AM89" i="44"/>
  <c r="AL89" i="44"/>
  <c r="AK89" i="44"/>
  <c r="AJ89" i="44"/>
  <c r="AI89" i="44"/>
  <c r="AH89" i="44"/>
  <c r="AG89" i="44"/>
  <c r="AF89" i="44"/>
  <c r="AE89" i="44"/>
  <c r="AD89" i="44"/>
  <c r="AC89" i="44"/>
  <c r="AB89" i="44"/>
  <c r="AA89" i="44"/>
  <c r="Z89" i="44"/>
  <c r="Y89" i="44"/>
  <c r="X89" i="44"/>
  <c r="W89" i="44"/>
  <c r="V89" i="44"/>
  <c r="U89" i="44"/>
  <c r="T89" i="44"/>
  <c r="S89" i="44"/>
  <c r="R89" i="44"/>
  <c r="Q89" i="44"/>
  <c r="P89" i="44"/>
  <c r="O89" i="44"/>
  <c r="N89" i="44"/>
  <c r="H89" i="44"/>
  <c r="AX88" i="44"/>
  <c r="AW88" i="44"/>
  <c r="AV88" i="44"/>
  <c r="AU88" i="44"/>
  <c r="AT88" i="44"/>
  <c r="AS88" i="44"/>
  <c r="AR88" i="44"/>
  <c r="AQ88" i="44"/>
  <c r="AP88" i="44"/>
  <c r="AO88" i="44"/>
  <c r="AN88" i="44"/>
  <c r="AM88" i="44"/>
  <c r="AL88" i="44"/>
  <c r="AK88" i="44"/>
  <c r="AJ88" i="44"/>
  <c r="AI88" i="44"/>
  <c r="AH88" i="44"/>
  <c r="AG88" i="44"/>
  <c r="AF88" i="44"/>
  <c r="AE88" i="44"/>
  <c r="AD88" i="44"/>
  <c r="AC88" i="44"/>
  <c r="AB88" i="44"/>
  <c r="AA88" i="44"/>
  <c r="Z88" i="44"/>
  <c r="Y88" i="44"/>
  <c r="X88" i="44"/>
  <c r="W88" i="44"/>
  <c r="V88" i="44"/>
  <c r="U88" i="44"/>
  <c r="T88" i="44"/>
  <c r="S88" i="44"/>
  <c r="R88" i="44"/>
  <c r="Q88" i="44"/>
  <c r="P88" i="44"/>
  <c r="O88" i="44"/>
  <c r="N88" i="44"/>
  <c r="H88" i="44"/>
  <c r="O87" i="44"/>
  <c r="AY84" i="44"/>
  <c r="AX84" i="44"/>
  <c r="AW84" i="44"/>
  <c r="AV84" i="44"/>
  <c r="AU84" i="44"/>
  <c r="AT84" i="44"/>
  <c r="AS84" i="44"/>
  <c r="AR84" i="44"/>
  <c r="AQ84" i="44"/>
  <c r="AP84" i="44"/>
  <c r="AO84" i="44"/>
  <c r="AN84" i="44"/>
  <c r="AM84" i="44"/>
  <c r="AL84" i="44"/>
  <c r="AK84" i="44"/>
  <c r="AJ84" i="44"/>
  <c r="AI84" i="44"/>
  <c r="AH84" i="44"/>
  <c r="AG84" i="44"/>
  <c r="AF84" i="44"/>
  <c r="AE84" i="44"/>
  <c r="AD84" i="44"/>
  <c r="AC84" i="44"/>
  <c r="AB84" i="44"/>
  <c r="AA84" i="44"/>
  <c r="Z84" i="44"/>
  <c r="Y84" i="44"/>
  <c r="X84" i="44"/>
  <c r="W84" i="44"/>
  <c r="V84" i="44"/>
  <c r="U84" i="44"/>
  <c r="T84" i="44"/>
  <c r="S84" i="44"/>
  <c r="R84" i="44"/>
  <c r="Q84" i="44"/>
  <c r="P84" i="44"/>
  <c r="O84" i="44"/>
  <c r="N84" i="44"/>
  <c r="L84" i="44"/>
  <c r="K84" i="44"/>
  <c r="J84" i="44"/>
  <c r="I84" i="44"/>
  <c r="H84" i="44"/>
  <c r="G84" i="44"/>
  <c r="F84" i="44"/>
  <c r="E84" i="44"/>
  <c r="AY83" i="44"/>
  <c r="AX83" i="44"/>
  <c r="AW83" i="44"/>
  <c r="AY82" i="44"/>
  <c r="AX82" i="44"/>
  <c r="AW82" i="44"/>
  <c r="J82" i="44"/>
  <c r="H82" i="44"/>
  <c r="F82" i="44"/>
  <c r="AY81" i="44"/>
  <c r="AX81" i="44"/>
  <c r="AW81" i="44"/>
  <c r="N81" i="44"/>
  <c r="J81" i="44"/>
  <c r="H81" i="44"/>
  <c r="F81" i="44"/>
  <c r="AY80" i="44"/>
  <c r="AX80" i="44"/>
  <c r="AW80"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O80" i="44"/>
  <c r="N80" i="44"/>
  <c r="L80" i="44"/>
  <c r="K80" i="44"/>
  <c r="J80" i="44"/>
  <c r="I80" i="44"/>
  <c r="H80" i="44"/>
  <c r="G80" i="44"/>
  <c r="F80" i="44"/>
  <c r="E80" i="44"/>
  <c r="AY79" i="44"/>
  <c r="AX79" i="44"/>
  <c r="AW79" i="44"/>
  <c r="O79" i="44"/>
  <c r="J79" i="44"/>
  <c r="H79" i="44"/>
  <c r="F79" i="44"/>
  <c r="AY78" i="44"/>
  <c r="AX78" i="44"/>
  <c r="AW78" i="44"/>
  <c r="O78" i="44"/>
  <c r="N78" i="44"/>
  <c r="J78" i="44"/>
  <c r="H78" i="44"/>
  <c r="F78" i="44"/>
  <c r="AY77" i="44"/>
  <c r="AX77" i="44"/>
  <c r="AW77" i="44"/>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O77" i="44"/>
  <c r="N77" i="44"/>
  <c r="L77" i="44"/>
  <c r="K77" i="44"/>
  <c r="J77" i="44"/>
  <c r="I77" i="44"/>
  <c r="H77" i="44"/>
  <c r="G77" i="44"/>
  <c r="F77" i="44"/>
  <c r="E77" i="44"/>
  <c r="AY76" i="44"/>
  <c r="AX76" i="44"/>
  <c r="AW76" i="44"/>
  <c r="O76" i="44"/>
  <c r="N76" i="44"/>
  <c r="J76" i="44"/>
  <c r="H76" i="44"/>
  <c r="F76" i="44"/>
  <c r="AY75" i="44"/>
  <c r="AX75" i="44"/>
  <c r="AW75" i="44"/>
  <c r="N75" i="44"/>
  <c r="J75" i="44"/>
  <c r="H75" i="44"/>
  <c r="F75" i="44"/>
  <c r="AY74" i="44"/>
  <c r="AX74" i="44"/>
  <c r="AW74"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O74" i="44"/>
  <c r="N74" i="44"/>
  <c r="L74" i="44"/>
  <c r="K74" i="44"/>
  <c r="J74" i="44"/>
  <c r="I74" i="44"/>
  <c r="H74" i="44"/>
  <c r="G74" i="44"/>
  <c r="F74" i="44"/>
  <c r="E74" i="44"/>
  <c r="AY73" i="44"/>
  <c r="AX73" i="44"/>
  <c r="AW73" i="44"/>
  <c r="J73" i="44"/>
  <c r="H73" i="44"/>
  <c r="F73" i="44"/>
  <c r="AY72" i="44"/>
  <c r="AX72" i="44"/>
  <c r="AW72" i="44"/>
  <c r="N72" i="44"/>
  <c r="J72" i="44"/>
  <c r="H72" i="44"/>
  <c r="F72" i="44"/>
  <c r="AY71" i="44"/>
  <c r="AX71" i="44"/>
  <c r="AW71"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L71" i="44"/>
  <c r="K71" i="44"/>
  <c r="J71" i="44"/>
  <c r="I71" i="44"/>
  <c r="H71" i="44"/>
  <c r="G71" i="44"/>
  <c r="F71" i="44"/>
  <c r="E71" i="44"/>
  <c r="AY70" i="44"/>
  <c r="AX70" i="44"/>
  <c r="AW70" i="44"/>
  <c r="J70" i="44"/>
  <c r="H70" i="44"/>
  <c r="F70" i="44"/>
  <c r="AY69" i="44"/>
  <c r="AX69" i="44"/>
  <c r="AW69" i="44"/>
  <c r="O69" i="44"/>
  <c r="N69" i="44"/>
  <c r="J69" i="44"/>
  <c r="H69" i="44"/>
  <c r="F69" i="44"/>
  <c r="AY68" i="44"/>
  <c r="AX68" i="44"/>
  <c r="AW68"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O68" i="44"/>
  <c r="N68" i="44"/>
  <c r="L68" i="44"/>
  <c r="K68" i="44"/>
  <c r="J68" i="44"/>
  <c r="I68" i="44"/>
  <c r="H68" i="44"/>
  <c r="G68" i="44"/>
  <c r="F68" i="44"/>
  <c r="E68" i="44"/>
  <c r="AY67" i="44"/>
  <c r="AX67" i="44"/>
  <c r="AW67" i="44"/>
  <c r="J67" i="44"/>
  <c r="H67" i="44"/>
  <c r="F67" i="44"/>
  <c r="AY66" i="44"/>
  <c r="AX66" i="44"/>
  <c r="AW66" i="44"/>
  <c r="N66" i="44"/>
  <c r="J66" i="44"/>
  <c r="H66" i="44"/>
  <c r="F66" i="44"/>
  <c r="AY65" i="44"/>
  <c r="AX65" i="44"/>
  <c r="AW65" i="44"/>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O65" i="44"/>
  <c r="N65" i="44"/>
  <c r="L65" i="44"/>
  <c r="K65" i="44"/>
  <c r="J65" i="44"/>
  <c r="I65" i="44"/>
  <c r="H65" i="44"/>
  <c r="G65" i="44"/>
  <c r="F65" i="44"/>
  <c r="E65" i="44"/>
  <c r="AY64" i="44"/>
  <c r="AX64" i="44"/>
  <c r="AW64" i="44"/>
  <c r="J64" i="44"/>
  <c r="H64" i="44"/>
  <c r="F64" i="44"/>
  <c r="AY63" i="44"/>
  <c r="AX63" i="44"/>
  <c r="AW63" i="44"/>
  <c r="N63" i="44"/>
  <c r="J63" i="44"/>
  <c r="H63" i="44"/>
  <c r="F63" i="44"/>
  <c r="AY62" i="44"/>
  <c r="AX62" i="44"/>
  <c r="AW62" i="44"/>
  <c r="AV62" i="44"/>
  <c r="AU62" i="44"/>
  <c r="AT62" i="44"/>
  <c r="AS62" i="44"/>
  <c r="AR62" i="44"/>
  <c r="AQ62" i="44"/>
  <c r="AP62" i="44"/>
  <c r="AO62" i="44"/>
  <c r="AN62" i="44"/>
  <c r="AM62" i="44"/>
  <c r="AL62" i="44"/>
  <c r="AK62" i="44"/>
  <c r="AJ62" i="44"/>
  <c r="AI62" i="44"/>
  <c r="AH62" i="44"/>
  <c r="AG62" i="44"/>
  <c r="AF62" i="44"/>
  <c r="AE62" i="44"/>
  <c r="AD62" i="44"/>
  <c r="AC62" i="44"/>
  <c r="AB62" i="44"/>
  <c r="AA62" i="44"/>
  <c r="Z62" i="44"/>
  <c r="Y62" i="44"/>
  <c r="X62" i="44"/>
  <c r="W62" i="44"/>
  <c r="V62" i="44"/>
  <c r="U62" i="44"/>
  <c r="T62" i="44"/>
  <c r="S62" i="44"/>
  <c r="R62" i="44"/>
  <c r="Q62" i="44"/>
  <c r="P62" i="44"/>
  <c r="O62" i="44"/>
  <c r="N62" i="44"/>
  <c r="L62" i="44"/>
  <c r="K62" i="44"/>
  <c r="J62" i="44"/>
  <c r="I62" i="44"/>
  <c r="H62" i="44"/>
  <c r="G62" i="44"/>
  <c r="F62" i="44"/>
  <c r="E62" i="44"/>
  <c r="AY61" i="44"/>
  <c r="AX61" i="44"/>
  <c r="AW61" i="44"/>
  <c r="J61" i="44"/>
  <c r="H61" i="44"/>
  <c r="F61" i="44"/>
  <c r="AY60" i="44"/>
  <c r="AX60" i="44"/>
  <c r="AW60" i="44"/>
  <c r="N60" i="44"/>
  <c r="J60" i="44"/>
  <c r="H60" i="44"/>
  <c r="F60" i="44"/>
  <c r="AY59" i="44"/>
  <c r="AX59" i="44"/>
  <c r="AW59" i="44"/>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O59" i="44"/>
  <c r="N59" i="44"/>
  <c r="L59" i="44"/>
  <c r="K59" i="44"/>
  <c r="J59" i="44"/>
  <c r="I59" i="44"/>
  <c r="H59" i="44"/>
  <c r="G59" i="44"/>
  <c r="F59" i="44"/>
  <c r="E59" i="44"/>
  <c r="AY58" i="44"/>
  <c r="AX58" i="44"/>
  <c r="AW58" i="44"/>
  <c r="J58" i="44"/>
  <c r="H58" i="44"/>
  <c r="F58" i="44"/>
  <c r="AY57" i="44"/>
  <c r="AX57" i="44"/>
  <c r="AW57" i="44"/>
  <c r="N57" i="44"/>
  <c r="J57" i="44"/>
  <c r="H57" i="44"/>
  <c r="F57" i="44"/>
  <c r="AY56" i="44"/>
  <c r="AX56" i="44"/>
  <c r="AW56"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O56" i="44"/>
  <c r="N56" i="44"/>
  <c r="L56" i="44"/>
  <c r="K56" i="44"/>
  <c r="J56" i="44"/>
  <c r="I56" i="44"/>
  <c r="H56" i="44"/>
  <c r="G56" i="44"/>
  <c r="F56" i="44"/>
  <c r="E56" i="44"/>
  <c r="AY55" i="44"/>
  <c r="AX55" i="44"/>
  <c r="AW55" i="44"/>
  <c r="J55" i="44"/>
  <c r="H55" i="44"/>
  <c r="F55" i="44"/>
  <c r="AY54" i="44"/>
  <c r="AX54" i="44"/>
  <c r="AW54" i="44"/>
  <c r="J54" i="44"/>
  <c r="H54" i="44"/>
  <c r="F54" i="44"/>
  <c r="AY53" i="44"/>
  <c r="AX53" i="44"/>
  <c r="AW53"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O53" i="44"/>
  <c r="N53" i="44"/>
  <c r="L53" i="44"/>
  <c r="K53" i="44"/>
  <c r="J53" i="44"/>
  <c r="I53" i="44"/>
  <c r="H53" i="44"/>
  <c r="G53" i="44"/>
  <c r="F53" i="44"/>
  <c r="E53" i="44"/>
  <c r="AY52" i="44"/>
  <c r="AX52" i="44"/>
  <c r="AW52" i="44"/>
  <c r="O52" i="44"/>
  <c r="N52" i="44"/>
  <c r="J52" i="44"/>
  <c r="H52" i="44"/>
  <c r="F52" i="44"/>
  <c r="AY51" i="44"/>
  <c r="AX51" i="44"/>
  <c r="AW51" i="44"/>
  <c r="J51" i="44"/>
  <c r="H51" i="44"/>
  <c r="F51" i="44"/>
  <c r="B51" i="44"/>
  <c r="AY50" i="44"/>
  <c r="AX50" i="44"/>
  <c r="AW50" i="44"/>
  <c r="J50" i="44"/>
  <c r="H50" i="44"/>
  <c r="F50" i="44"/>
  <c r="AY49" i="44"/>
  <c r="AX49" i="44"/>
  <c r="AW49" i="44"/>
  <c r="J49" i="44"/>
  <c r="H49" i="44"/>
  <c r="F49" i="44"/>
  <c r="AY48" i="44"/>
  <c r="AX48" i="44"/>
  <c r="AW48" i="44"/>
  <c r="J48" i="44"/>
  <c r="H48" i="44"/>
  <c r="F48" i="44"/>
  <c r="AY47" i="44"/>
  <c r="AX47" i="44"/>
  <c r="AW47" i="44"/>
  <c r="J47" i="44"/>
  <c r="H47" i="44"/>
  <c r="F47" i="44"/>
  <c r="AY46" i="44"/>
  <c r="AX46" i="44"/>
  <c r="AW46" i="44"/>
  <c r="J46" i="44"/>
  <c r="H46" i="44"/>
  <c r="F46" i="44"/>
  <c r="AY45" i="44"/>
  <c r="AX45" i="44"/>
  <c r="AW45" i="44"/>
  <c r="J45" i="44"/>
  <c r="H45" i="44"/>
  <c r="F45" i="44"/>
  <c r="AY44" i="44"/>
  <c r="AX44" i="44"/>
  <c r="AW44" i="44"/>
  <c r="J44" i="44"/>
  <c r="H44" i="44"/>
  <c r="F44" i="44"/>
  <c r="B44" i="44"/>
  <c r="AY43" i="44"/>
  <c r="AX43" i="44"/>
  <c r="AW43" i="44"/>
  <c r="J43" i="44"/>
  <c r="H43" i="44"/>
  <c r="F43" i="44"/>
  <c r="AY42" i="44"/>
  <c r="AX42" i="44"/>
  <c r="AW42" i="44"/>
  <c r="J42" i="44"/>
  <c r="H42" i="44"/>
  <c r="F42" i="44"/>
  <c r="AY41" i="44"/>
  <c r="AX41" i="44"/>
  <c r="AW41"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L41" i="44"/>
  <c r="K41" i="44"/>
  <c r="J41" i="44"/>
  <c r="I41" i="44"/>
  <c r="H41" i="44"/>
  <c r="G41" i="44"/>
  <c r="F41" i="44"/>
  <c r="E41" i="44"/>
  <c r="B41" i="44"/>
  <c r="AY40" i="44"/>
  <c r="AX40" i="44"/>
  <c r="AW40" i="44"/>
  <c r="O40" i="44"/>
  <c r="N40" i="44"/>
  <c r="J40" i="44"/>
  <c r="H40" i="44"/>
  <c r="F40" i="44"/>
  <c r="AY39" i="44"/>
  <c r="AX39" i="44"/>
  <c r="AW39" i="44"/>
  <c r="J39" i="44"/>
  <c r="H39" i="44"/>
  <c r="F39" i="44"/>
  <c r="B39" i="44"/>
  <c r="AY38" i="44"/>
  <c r="AX38" i="44"/>
  <c r="AW38" i="44"/>
  <c r="J38" i="44"/>
  <c r="H38" i="44"/>
  <c r="F38" i="44"/>
  <c r="AY37" i="44"/>
  <c r="AX37" i="44"/>
  <c r="AW37" i="44"/>
  <c r="J37" i="44"/>
  <c r="H37" i="44"/>
  <c r="F37" i="44"/>
  <c r="AY36" i="44"/>
  <c r="AX36" i="44"/>
  <c r="AW36" i="44"/>
  <c r="J36" i="44"/>
  <c r="H36" i="44"/>
  <c r="F36" i="44"/>
  <c r="AY35" i="44"/>
  <c r="AX35" i="44"/>
  <c r="AW35" i="44"/>
  <c r="J35" i="44"/>
  <c r="H35" i="44"/>
  <c r="F35" i="44"/>
  <c r="AY34" i="44"/>
  <c r="AX34" i="44"/>
  <c r="AW34" i="44"/>
  <c r="J34" i="44"/>
  <c r="H34" i="44"/>
  <c r="F34" i="44"/>
  <c r="AY33" i="44"/>
  <c r="AX33" i="44"/>
  <c r="AW33" i="44"/>
  <c r="J33" i="44"/>
  <c r="H33" i="44"/>
  <c r="F33" i="44"/>
  <c r="AY32" i="44"/>
  <c r="AX32" i="44"/>
  <c r="AW32" i="44"/>
  <c r="J32" i="44"/>
  <c r="H32" i="44"/>
  <c r="F32" i="44"/>
  <c r="AY31" i="44"/>
  <c r="AX31" i="44"/>
  <c r="AW31" i="44"/>
  <c r="J31" i="44"/>
  <c r="H31" i="44"/>
  <c r="F31" i="44"/>
  <c r="AY30" i="44"/>
  <c r="AX30" i="44"/>
  <c r="AW30" i="44"/>
  <c r="J30" i="44"/>
  <c r="H30" i="44"/>
  <c r="F30" i="44"/>
  <c r="AY29" i="44"/>
  <c r="AX29" i="44"/>
  <c r="AW29" i="44"/>
  <c r="J29" i="44"/>
  <c r="H29" i="44"/>
  <c r="F29" i="44"/>
  <c r="AY28" i="44"/>
  <c r="AX28" i="44"/>
  <c r="AW28" i="44"/>
  <c r="J28" i="44"/>
  <c r="H28" i="44"/>
  <c r="F28" i="44"/>
  <c r="AY27" i="44"/>
  <c r="AX27" i="44"/>
  <c r="AW27" i="44"/>
  <c r="J27" i="44"/>
  <c r="H27" i="44"/>
  <c r="F27" i="44"/>
  <c r="AY26" i="44"/>
  <c r="AX26" i="44"/>
  <c r="AW26" i="44"/>
  <c r="J26" i="44"/>
  <c r="H26" i="44"/>
  <c r="F26" i="44"/>
  <c r="AY25" i="44"/>
  <c r="AX25" i="44"/>
  <c r="AW25" i="44"/>
  <c r="J25" i="44"/>
  <c r="H25" i="44"/>
  <c r="F25" i="44"/>
  <c r="AY24" i="44"/>
  <c r="AX24" i="44"/>
  <c r="AW24"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O24" i="44"/>
  <c r="N24" i="44"/>
  <c r="L24" i="44"/>
  <c r="K24" i="44"/>
  <c r="J24" i="44"/>
  <c r="I24" i="44"/>
  <c r="H24" i="44"/>
  <c r="G24" i="44"/>
  <c r="F24" i="44"/>
  <c r="E24" i="44"/>
  <c r="B24" i="44"/>
  <c r="AY23" i="44"/>
  <c r="AX23" i="44"/>
  <c r="AW23" i="44"/>
  <c r="O23" i="44"/>
  <c r="N23" i="44"/>
  <c r="J23" i="44"/>
  <c r="H23" i="44"/>
  <c r="F23" i="44"/>
  <c r="AY22" i="44"/>
  <c r="AX22" i="44"/>
  <c r="AW22" i="44"/>
  <c r="J22" i="44"/>
  <c r="H22" i="44"/>
  <c r="F22" i="44"/>
  <c r="B22" i="44"/>
  <c r="AY21" i="44"/>
  <c r="AX21" i="44"/>
  <c r="AW21" i="44"/>
  <c r="J21" i="44"/>
  <c r="H21" i="44"/>
  <c r="F21" i="44"/>
  <c r="AY20" i="44"/>
  <c r="AX20" i="44"/>
  <c r="AW20" i="44"/>
  <c r="J20" i="44"/>
  <c r="H20" i="44"/>
  <c r="F20" i="44"/>
  <c r="AY19" i="44"/>
  <c r="AX19" i="44"/>
  <c r="AW19" i="44"/>
  <c r="J19" i="44"/>
  <c r="H19" i="44"/>
  <c r="F19" i="44"/>
  <c r="AY18" i="44"/>
  <c r="AX18" i="44"/>
  <c r="AW18" i="44"/>
  <c r="J18" i="44"/>
  <c r="H18" i="44"/>
  <c r="F18" i="44"/>
  <c r="AY17" i="44"/>
  <c r="AX17" i="44"/>
  <c r="AW17" i="44"/>
  <c r="J17" i="44"/>
  <c r="H17" i="44"/>
  <c r="F17" i="44"/>
  <c r="AY16" i="44"/>
  <c r="AX16" i="44"/>
  <c r="AW16" i="44"/>
  <c r="J16" i="44"/>
  <c r="H16" i="44"/>
  <c r="F16" i="44"/>
  <c r="AY15" i="44"/>
  <c r="AX15" i="44"/>
  <c r="AW15" i="44"/>
  <c r="J15" i="44"/>
  <c r="H15" i="44"/>
  <c r="F15" i="44"/>
  <c r="AY14" i="44"/>
  <c r="AX14" i="44"/>
  <c r="AW14" i="44"/>
  <c r="J14" i="44"/>
  <c r="H14" i="44"/>
  <c r="F14" i="44"/>
  <c r="AY13" i="44"/>
  <c r="AX13" i="44"/>
  <c r="AW13" i="44"/>
  <c r="J13" i="44"/>
  <c r="H13" i="44"/>
  <c r="F13" i="44"/>
  <c r="AY12" i="44"/>
  <c r="AX12" i="44"/>
  <c r="AW12" i="44"/>
  <c r="J12" i="44"/>
  <c r="H12" i="44"/>
  <c r="F12" i="44"/>
  <c r="B12" i="44"/>
  <c r="AY11" i="44"/>
  <c r="AX11" i="44"/>
  <c r="AW11" i="44"/>
  <c r="J11" i="44"/>
  <c r="H11" i="44"/>
  <c r="F11" i="44"/>
  <c r="AY10" i="44"/>
  <c r="AX10" i="44"/>
  <c r="AW10" i="44"/>
  <c r="J10" i="44"/>
  <c r="H10" i="44"/>
  <c r="F10" i="44"/>
  <c r="AY9" i="44"/>
  <c r="AX9" i="44"/>
  <c r="AW9" i="44"/>
  <c r="J9" i="44"/>
  <c r="H9" i="44"/>
  <c r="F9" i="44"/>
  <c r="AY8" i="44"/>
  <c r="AX8" i="44"/>
  <c r="AW8" i="44"/>
  <c r="AV8" i="44"/>
  <c r="AU8" i="44"/>
  <c r="AT8" i="44"/>
  <c r="AS8" i="44"/>
  <c r="AR8" i="44"/>
  <c r="AQ8" i="44"/>
  <c r="AP8" i="44"/>
  <c r="AO8" i="44"/>
  <c r="AN8" i="44"/>
  <c r="AM8" i="44"/>
  <c r="AL8" i="44"/>
  <c r="AK8" i="44"/>
  <c r="AJ8" i="44"/>
  <c r="AI8" i="44"/>
  <c r="AH8" i="44"/>
  <c r="AG8" i="44"/>
  <c r="AF8" i="44"/>
  <c r="AE8" i="44"/>
  <c r="AD8" i="44"/>
  <c r="AC8" i="44"/>
  <c r="AB8" i="44"/>
  <c r="AA8" i="44"/>
  <c r="Z8" i="44"/>
  <c r="Y8" i="44"/>
  <c r="X8" i="44"/>
  <c r="W8" i="44"/>
  <c r="V8" i="44"/>
  <c r="U8" i="44"/>
  <c r="T8" i="44"/>
  <c r="S8" i="44"/>
  <c r="R8" i="44"/>
  <c r="Q8" i="44"/>
  <c r="P8" i="44"/>
  <c r="O8" i="44"/>
  <c r="N8" i="44"/>
  <c r="L8" i="44"/>
  <c r="K8" i="44"/>
  <c r="J8" i="44"/>
  <c r="I8" i="44"/>
  <c r="H8" i="44"/>
  <c r="G8" i="44"/>
  <c r="F8" i="44"/>
  <c r="E8" i="44"/>
  <c r="B8"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H4" i="44"/>
  <c r="H3" i="44"/>
  <c r="E3" i="44"/>
  <c r="E1" i="44"/>
  <c r="O99" i="45"/>
  <c r="O96" i="45"/>
  <c r="O93" i="45"/>
  <c r="O90" i="45"/>
  <c r="O87" i="45"/>
  <c r="O84" i="45"/>
  <c r="AX79" i="45"/>
  <c r="AW79" i="45"/>
  <c r="AV79" i="45"/>
  <c r="AU79" i="45"/>
  <c r="AT79" i="45"/>
  <c r="AS79" i="45"/>
  <c r="AR79" i="45"/>
  <c r="AQ79" i="45"/>
  <c r="AP79" i="45"/>
  <c r="AO79" i="45"/>
  <c r="AN79" i="45"/>
  <c r="AM79" i="45"/>
  <c r="AL79" i="45"/>
  <c r="AK79" i="45"/>
  <c r="AJ79" i="45"/>
  <c r="AI79" i="45"/>
  <c r="AH79" i="45"/>
  <c r="AG79" i="45"/>
  <c r="AF79" i="45"/>
  <c r="AE79" i="45"/>
  <c r="AD79" i="45"/>
  <c r="AC79" i="45"/>
  <c r="AB79" i="45"/>
  <c r="AA79" i="45"/>
  <c r="Z79" i="45"/>
  <c r="Y79" i="45"/>
  <c r="X79" i="45"/>
  <c r="W79" i="45"/>
  <c r="V79" i="45"/>
  <c r="U79" i="45"/>
  <c r="T79" i="45"/>
  <c r="S79" i="45"/>
  <c r="R79" i="45"/>
  <c r="Q79" i="45"/>
  <c r="P79" i="45"/>
  <c r="O79" i="45"/>
  <c r="N79" i="45"/>
  <c r="H79" i="45"/>
  <c r="AX78" i="45"/>
  <c r="AW78" i="45"/>
  <c r="AV78" i="45"/>
  <c r="AU78" i="45"/>
  <c r="AT78" i="45"/>
  <c r="AS78" i="45"/>
  <c r="AR78" i="45"/>
  <c r="AQ78" i="45"/>
  <c r="AP78" i="45"/>
  <c r="AO78" i="45"/>
  <c r="AN78" i="45"/>
  <c r="AM78" i="45"/>
  <c r="AL78" i="45"/>
  <c r="AK78" i="45"/>
  <c r="AJ78" i="45"/>
  <c r="AI78" i="45"/>
  <c r="AH78" i="45"/>
  <c r="AG78" i="45"/>
  <c r="AF78" i="45"/>
  <c r="AE78" i="45"/>
  <c r="AD78" i="45"/>
  <c r="AC78" i="45"/>
  <c r="AB78" i="45"/>
  <c r="AA78" i="45"/>
  <c r="Z78" i="45"/>
  <c r="Y78" i="45"/>
  <c r="X78" i="45"/>
  <c r="W78" i="45"/>
  <c r="V78" i="45"/>
  <c r="U78" i="45"/>
  <c r="T78" i="45"/>
  <c r="S78" i="45"/>
  <c r="R78" i="45"/>
  <c r="Q78" i="45"/>
  <c r="P78" i="45"/>
  <c r="O78" i="45"/>
  <c r="N78" i="45"/>
  <c r="H78" i="45"/>
  <c r="O76" i="45"/>
  <c r="N76" i="45"/>
  <c r="AY74" i="45"/>
  <c r="AX74"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S74" i="45"/>
  <c r="R74" i="45"/>
  <c r="Q74" i="45"/>
  <c r="P74" i="45"/>
  <c r="O74" i="45"/>
  <c r="N74" i="45"/>
  <c r="L74" i="45"/>
  <c r="K74" i="45"/>
  <c r="J74" i="45"/>
  <c r="I74" i="45"/>
  <c r="H74" i="45"/>
  <c r="G74" i="45"/>
  <c r="F74" i="45"/>
  <c r="E74" i="45"/>
  <c r="AY73" i="45"/>
  <c r="AX73" i="45"/>
  <c r="AW73" i="45"/>
  <c r="AY72" i="45"/>
  <c r="AX72" i="45"/>
  <c r="AW72" i="45"/>
  <c r="J72" i="45"/>
  <c r="H72" i="45"/>
  <c r="F72" i="45"/>
  <c r="AY71" i="45"/>
  <c r="AX71" i="45"/>
  <c r="AW71" i="45"/>
  <c r="J71" i="45"/>
  <c r="H71" i="45"/>
  <c r="F71"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Q70" i="45"/>
  <c r="P70" i="45"/>
  <c r="O70" i="45"/>
  <c r="N70" i="45"/>
  <c r="L70" i="45"/>
  <c r="K70" i="45"/>
  <c r="J70" i="45"/>
  <c r="I70" i="45"/>
  <c r="H70" i="45"/>
  <c r="G70" i="45"/>
  <c r="F70" i="45"/>
  <c r="E70" i="45"/>
  <c r="AY69" i="45"/>
  <c r="AX69" i="45"/>
  <c r="AW69" i="45"/>
  <c r="O69" i="45"/>
  <c r="J69" i="45"/>
  <c r="H69" i="45"/>
  <c r="F69" i="45"/>
  <c r="AY68" i="45"/>
  <c r="AX68" i="45"/>
  <c r="AW68" i="45"/>
  <c r="N68" i="45"/>
  <c r="J68" i="45"/>
  <c r="H68" i="45"/>
  <c r="F68" i="45"/>
  <c r="AY67" i="45"/>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Q67" i="45"/>
  <c r="P67" i="45"/>
  <c r="O67" i="45"/>
  <c r="N67" i="45"/>
  <c r="L67" i="45"/>
  <c r="K67" i="45"/>
  <c r="J67" i="45"/>
  <c r="I67" i="45"/>
  <c r="H67" i="45"/>
  <c r="G67" i="45"/>
  <c r="F67" i="45"/>
  <c r="E67" i="45"/>
  <c r="AY66" i="45"/>
  <c r="AX66" i="45"/>
  <c r="AW66" i="45"/>
  <c r="J66" i="45"/>
  <c r="H66" i="45"/>
  <c r="F66" i="45"/>
  <c r="AY65" i="45"/>
  <c r="AX65" i="45"/>
  <c r="AW65" i="45"/>
  <c r="N65" i="45"/>
  <c r="J65" i="45"/>
  <c r="H65" i="45"/>
  <c r="F65" i="45"/>
  <c r="AY64"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Q64" i="45"/>
  <c r="P64" i="45"/>
  <c r="O64" i="45"/>
  <c r="N64" i="45"/>
  <c r="L64" i="45"/>
  <c r="K64" i="45"/>
  <c r="J64" i="45"/>
  <c r="I64" i="45"/>
  <c r="H64" i="45"/>
  <c r="G64" i="45"/>
  <c r="F64" i="45"/>
  <c r="E64" i="45"/>
  <c r="AY63" i="45"/>
  <c r="AX63" i="45"/>
  <c r="AW63" i="45"/>
  <c r="J63" i="45"/>
  <c r="H63" i="45"/>
  <c r="F63" i="45"/>
  <c r="AY62" i="45"/>
  <c r="AX62" i="45"/>
  <c r="AW62" i="45"/>
  <c r="N62" i="45"/>
  <c r="J62" i="45"/>
  <c r="H62" i="45"/>
  <c r="F62" i="45"/>
  <c r="AY61"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Q61" i="45"/>
  <c r="P61" i="45"/>
  <c r="O61" i="45"/>
  <c r="N61" i="45"/>
  <c r="L61" i="45"/>
  <c r="K61" i="45"/>
  <c r="J61" i="45"/>
  <c r="I61" i="45"/>
  <c r="H61" i="45"/>
  <c r="G61" i="45"/>
  <c r="F61" i="45"/>
  <c r="E61" i="45"/>
  <c r="AY60" i="45"/>
  <c r="AX60" i="45"/>
  <c r="AW60" i="45"/>
  <c r="J60" i="45"/>
  <c r="H60" i="45"/>
  <c r="F60" i="45"/>
  <c r="AY59" i="45"/>
  <c r="AX59" i="45"/>
  <c r="AW59" i="45"/>
  <c r="N59" i="45"/>
  <c r="J59" i="45"/>
  <c r="H59" i="45"/>
  <c r="F59" i="45"/>
  <c r="AY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N58" i="45"/>
  <c r="L58" i="45"/>
  <c r="K58" i="45"/>
  <c r="J58" i="45"/>
  <c r="I58" i="45"/>
  <c r="H58" i="45"/>
  <c r="G58" i="45"/>
  <c r="F58" i="45"/>
  <c r="E58" i="45"/>
  <c r="AY57" i="45"/>
  <c r="AX57" i="45"/>
  <c r="AW57" i="45"/>
  <c r="J57" i="45"/>
  <c r="H57" i="45"/>
  <c r="F57" i="45"/>
  <c r="AY56" i="45"/>
  <c r="AX56" i="45"/>
  <c r="AW56" i="45"/>
  <c r="N56" i="45"/>
  <c r="J56" i="45"/>
  <c r="H56" i="45"/>
  <c r="F56" i="45"/>
  <c r="AY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N55" i="45"/>
  <c r="L55" i="45"/>
  <c r="K55" i="45"/>
  <c r="J55" i="45"/>
  <c r="I55" i="45"/>
  <c r="H55" i="45"/>
  <c r="G55" i="45"/>
  <c r="F55" i="45"/>
  <c r="E55" i="45"/>
  <c r="AY54" i="45"/>
  <c r="AX54" i="45"/>
  <c r="AW54" i="45"/>
  <c r="J54" i="45"/>
  <c r="H54" i="45"/>
  <c r="F54" i="45"/>
  <c r="AY53" i="45"/>
  <c r="AX53" i="45"/>
  <c r="AW53" i="45"/>
  <c r="N53" i="45"/>
  <c r="J53" i="45"/>
  <c r="H53" i="45"/>
  <c r="F53"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O52" i="45"/>
  <c r="L52" i="45"/>
  <c r="K52" i="45"/>
  <c r="J52" i="45"/>
  <c r="I52" i="45"/>
  <c r="H52" i="45"/>
  <c r="G52" i="45"/>
  <c r="F52" i="45"/>
  <c r="E52" i="45"/>
  <c r="AY51" i="45"/>
  <c r="AX51" i="45"/>
  <c r="AW51" i="45"/>
  <c r="J51" i="45"/>
  <c r="H51" i="45"/>
  <c r="F51" i="45"/>
  <c r="AY50" i="45"/>
  <c r="AX50" i="45"/>
  <c r="AW50" i="45"/>
  <c r="N50" i="45"/>
  <c r="J50" i="45"/>
  <c r="H50" i="45"/>
  <c r="F50"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L49" i="45"/>
  <c r="K49" i="45"/>
  <c r="J49" i="45"/>
  <c r="I49" i="45"/>
  <c r="H49" i="45"/>
  <c r="G49" i="45"/>
  <c r="F49" i="45"/>
  <c r="E49" i="45"/>
  <c r="AY48" i="45"/>
  <c r="AX48" i="45"/>
  <c r="AW48" i="45"/>
  <c r="O48" i="45"/>
  <c r="N48" i="45"/>
  <c r="J48" i="45"/>
  <c r="H48" i="45"/>
  <c r="F48" i="45"/>
  <c r="AY47" i="45"/>
  <c r="AX47" i="45"/>
  <c r="AW47" i="45"/>
  <c r="J47" i="45"/>
  <c r="H47" i="45"/>
  <c r="F47" i="45"/>
  <c r="B47" i="45"/>
  <c r="AY46" i="45"/>
  <c r="AX46" i="45"/>
  <c r="AW46" i="45"/>
  <c r="J46" i="45"/>
  <c r="H46" i="45"/>
  <c r="F46" i="45"/>
  <c r="AY45" i="45"/>
  <c r="AX45" i="45"/>
  <c r="AW45" i="45"/>
  <c r="O45" i="45"/>
  <c r="N45" i="45"/>
  <c r="J45" i="45"/>
  <c r="H45" i="45"/>
  <c r="F45"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O44" i="45"/>
  <c r="N44" i="45"/>
  <c r="L44" i="45"/>
  <c r="K44" i="45"/>
  <c r="J44" i="45"/>
  <c r="I44" i="45"/>
  <c r="H44" i="45"/>
  <c r="G44" i="45"/>
  <c r="F44" i="45"/>
  <c r="E44" i="45"/>
  <c r="B44" i="45"/>
  <c r="AY43" i="45"/>
  <c r="AX43" i="45"/>
  <c r="AW43" i="45"/>
  <c r="O43" i="45"/>
  <c r="N43" i="45"/>
  <c r="J43" i="45"/>
  <c r="H43" i="45"/>
  <c r="F43" i="45"/>
  <c r="AY42" i="45"/>
  <c r="AX42" i="45"/>
  <c r="AW42" i="45"/>
  <c r="J42" i="45"/>
  <c r="H42" i="45"/>
  <c r="F42" i="45"/>
  <c r="B42" i="45"/>
  <c r="AY41" i="45"/>
  <c r="AX41" i="45"/>
  <c r="AW41" i="45"/>
  <c r="J41" i="45"/>
  <c r="H41" i="45"/>
  <c r="F41" i="45"/>
  <c r="AY40" i="45"/>
  <c r="AX40" i="45"/>
  <c r="AW40" i="45"/>
  <c r="J40" i="45"/>
  <c r="H40" i="45"/>
  <c r="F40" i="45"/>
  <c r="AY39" i="45"/>
  <c r="AX39" i="45"/>
  <c r="AW39" i="45"/>
  <c r="J39" i="45"/>
  <c r="H39" i="45"/>
  <c r="F39"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O38" i="45"/>
  <c r="N38" i="45"/>
  <c r="L38" i="45"/>
  <c r="K38" i="45"/>
  <c r="J38" i="45"/>
  <c r="I38" i="45"/>
  <c r="H38" i="45"/>
  <c r="G38" i="45"/>
  <c r="F38" i="45"/>
  <c r="E38" i="45"/>
  <c r="B38" i="45"/>
  <c r="AY37" i="45"/>
  <c r="AX37" i="45"/>
  <c r="AW37" i="45"/>
  <c r="O37" i="45"/>
  <c r="N37" i="45"/>
  <c r="J37" i="45"/>
  <c r="H37" i="45"/>
  <c r="F37" i="45"/>
  <c r="AY36" i="45"/>
  <c r="AX36" i="45"/>
  <c r="AW36" i="45"/>
  <c r="J36" i="45"/>
  <c r="H36" i="45"/>
  <c r="F36" i="45"/>
  <c r="B36" i="45"/>
  <c r="AY35" i="45"/>
  <c r="AX35" i="45"/>
  <c r="AW35" i="45"/>
  <c r="J35" i="45"/>
  <c r="H35" i="45"/>
  <c r="F35" i="45"/>
  <c r="AY34" i="45"/>
  <c r="AX34" i="45"/>
  <c r="AW34" i="45"/>
  <c r="J34" i="45"/>
  <c r="H34" i="45"/>
  <c r="F34" i="45"/>
  <c r="AY33" i="45"/>
  <c r="AX33" i="45"/>
  <c r="AW33" i="45"/>
  <c r="J33" i="45"/>
  <c r="H33" i="45"/>
  <c r="F33" i="45"/>
  <c r="AY32" i="45"/>
  <c r="AX32"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O32" i="45"/>
  <c r="N32" i="45"/>
  <c r="L32" i="45"/>
  <c r="K32" i="45"/>
  <c r="J32" i="45"/>
  <c r="I32" i="45"/>
  <c r="H32" i="45"/>
  <c r="G32" i="45"/>
  <c r="F32" i="45"/>
  <c r="E32" i="45"/>
  <c r="B32" i="45"/>
  <c r="AY31" i="45"/>
  <c r="AX31" i="45"/>
  <c r="AW31" i="45"/>
  <c r="O31" i="45"/>
  <c r="N31" i="45"/>
  <c r="J31" i="45"/>
  <c r="H31" i="45"/>
  <c r="F31" i="45"/>
  <c r="AY30" i="45"/>
  <c r="AX30" i="45"/>
  <c r="AW30" i="45"/>
  <c r="J30" i="45"/>
  <c r="H30" i="45"/>
  <c r="F30" i="45"/>
  <c r="B30" i="45"/>
  <c r="AY29" i="45"/>
  <c r="AX29" i="45"/>
  <c r="AW29" i="45"/>
  <c r="J29" i="45"/>
  <c r="H29" i="45"/>
  <c r="F29" i="45"/>
  <c r="AY28" i="45"/>
  <c r="AX28" i="45"/>
  <c r="AW28" i="45"/>
  <c r="J28" i="45"/>
  <c r="H28" i="45"/>
  <c r="F28" i="45"/>
  <c r="AY27" i="45"/>
  <c r="AX27" i="45"/>
  <c r="AW27" i="45"/>
  <c r="J27" i="45"/>
  <c r="H27" i="45"/>
  <c r="F27" i="45"/>
  <c r="AY26" i="45"/>
  <c r="AX26" i="45"/>
  <c r="AW26" i="45"/>
  <c r="J26" i="45"/>
  <c r="H26" i="45"/>
  <c r="F26" i="45"/>
  <c r="AY25" i="45"/>
  <c r="AX25" i="45"/>
  <c r="AW25" i="45"/>
  <c r="J25" i="45"/>
  <c r="H25" i="45"/>
  <c r="F25" i="45"/>
  <c r="AY24" i="45"/>
  <c r="AX24" i="45"/>
  <c r="AW24" i="45"/>
  <c r="J24" i="45"/>
  <c r="H24" i="45"/>
  <c r="F24" i="45"/>
  <c r="B24" i="45"/>
  <c r="AY23"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L23" i="45"/>
  <c r="K23" i="45"/>
  <c r="J23" i="45"/>
  <c r="I23" i="45"/>
  <c r="H23" i="45"/>
  <c r="G23" i="45"/>
  <c r="F23" i="45"/>
  <c r="E23" i="45"/>
  <c r="B23" i="45"/>
  <c r="AY22" i="45"/>
  <c r="AX22" i="45"/>
  <c r="AW22" i="45"/>
  <c r="O22" i="45"/>
  <c r="N22" i="45"/>
  <c r="J22" i="45"/>
  <c r="H22" i="45"/>
  <c r="F22" i="45"/>
  <c r="AY21" i="45"/>
  <c r="AX21" i="45"/>
  <c r="AW21" i="45"/>
  <c r="J21" i="45"/>
  <c r="H21" i="45"/>
  <c r="F21" i="45"/>
  <c r="B21" i="45"/>
  <c r="AY20" i="45"/>
  <c r="AX20" i="45"/>
  <c r="AW20" i="45"/>
  <c r="J20" i="45"/>
  <c r="H20" i="45"/>
  <c r="F20" i="45"/>
  <c r="AY19" i="45"/>
  <c r="AX19" i="45"/>
  <c r="AW19" i="45"/>
  <c r="J19" i="45"/>
  <c r="H19" i="45"/>
  <c r="F19" i="45"/>
  <c r="AY18" i="45"/>
  <c r="AX18" i="45"/>
  <c r="AW18" i="45"/>
  <c r="J18" i="45"/>
  <c r="H18" i="45"/>
  <c r="F18" i="45"/>
  <c r="AY17" i="45"/>
  <c r="AX17" i="45"/>
  <c r="AW17" i="45"/>
  <c r="J17" i="45"/>
  <c r="H17" i="45"/>
  <c r="F17" i="45"/>
  <c r="AY16" i="45"/>
  <c r="AX16" i="45"/>
  <c r="AW16" i="45"/>
  <c r="J16" i="45"/>
  <c r="H16" i="45"/>
  <c r="F16" i="45"/>
  <c r="AY15" i="45"/>
  <c r="AX15" i="45"/>
  <c r="AW15" i="45"/>
  <c r="J15" i="45"/>
  <c r="H15" i="45"/>
  <c r="F15" i="45"/>
  <c r="AY14" i="45"/>
  <c r="AX14" i="45"/>
  <c r="AW14" i="45"/>
  <c r="J14" i="45"/>
  <c r="H14" i="45"/>
  <c r="F14" i="45"/>
  <c r="AY13" i="45"/>
  <c r="AX13" i="45"/>
  <c r="AW13" i="45"/>
  <c r="J13" i="45"/>
  <c r="H13" i="45"/>
  <c r="F13" i="45"/>
  <c r="AY12" i="45"/>
  <c r="AX12" i="45"/>
  <c r="AW12" i="45"/>
  <c r="J12" i="45"/>
  <c r="H12" i="45"/>
  <c r="F12" i="45"/>
  <c r="AY11" i="45"/>
  <c r="AX11" i="45"/>
  <c r="AW11" i="45"/>
  <c r="J11" i="45"/>
  <c r="H11" i="45"/>
  <c r="F11" i="45"/>
  <c r="AY10" i="45"/>
  <c r="AX10" i="45"/>
  <c r="AW10" i="45"/>
  <c r="J10" i="45"/>
  <c r="H10" i="45"/>
  <c r="F10" i="45"/>
  <c r="AY9" i="45"/>
  <c r="AX9" i="45"/>
  <c r="AW9" i="45"/>
  <c r="J9" i="45"/>
  <c r="H9" i="45"/>
  <c r="F9" i="45"/>
  <c r="AY8" i="45"/>
  <c r="AX8" i="45"/>
  <c r="AW8" i="45"/>
  <c r="AV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O8" i="45"/>
  <c r="N8" i="45"/>
  <c r="L8" i="45"/>
  <c r="K8" i="45"/>
  <c r="J8" i="45"/>
  <c r="I8" i="45"/>
  <c r="H8" i="45"/>
  <c r="G8" i="45"/>
  <c r="F8" i="45"/>
  <c r="E8" i="45"/>
  <c r="B8" i="45"/>
  <c r="AV7" i="45"/>
  <c r="AU7" i="45"/>
  <c r="AT7" i="45"/>
  <c r="AS7" i="45"/>
  <c r="AR7" i="45"/>
  <c r="AQ7" i="45"/>
  <c r="AP7" i="45"/>
  <c r="AO7" i="45"/>
  <c r="AN7" i="45"/>
  <c r="AM7" i="45"/>
  <c r="AL7" i="45"/>
  <c r="AK7" i="45"/>
  <c r="AJ7" i="45"/>
  <c r="AI7" i="45"/>
  <c r="AH7" i="45"/>
  <c r="AG7" i="45"/>
  <c r="AF7" i="45"/>
  <c r="AE7" i="45"/>
  <c r="AC7" i="45"/>
  <c r="AB7" i="45"/>
  <c r="Z7" i="45"/>
  <c r="Y7" i="45"/>
  <c r="X7" i="45"/>
  <c r="W7" i="45"/>
  <c r="V7" i="45"/>
  <c r="U7" i="45"/>
  <c r="T7" i="45"/>
  <c r="S7" i="45"/>
  <c r="R7" i="45"/>
  <c r="Q7" i="45"/>
  <c r="P7" i="45"/>
  <c r="E5" i="45"/>
  <c r="H4" i="45"/>
  <c r="H3" i="45"/>
  <c r="E3" i="45"/>
  <c r="E1" i="45"/>
  <c r="O99" i="46"/>
  <c r="O96" i="46"/>
  <c r="O93" i="46"/>
  <c r="O90" i="46"/>
  <c r="O87" i="46"/>
  <c r="O84" i="46"/>
  <c r="O79" i="46"/>
  <c r="O78" i="46"/>
  <c r="O76" i="46"/>
  <c r="O69" i="46"/>
  <c r="N69" i="46"/>
  <c r="AX62" i="46"/>
  <c r="AW62" i="46"/>
  <c r="AV62" i="46"/>
  <c r="AU62" i="46"/>
  <c r="AT62" i="46"/>
  <c r="AS62" i="46"/>
  <c r="AR62" i="46"/>
  <c r="AQ62" i="46"/>
  <c r="AP62" i="46"/>
  <c r="AO62" i="46"/>
  <c r="AN62" i="46"/>
  <c r="AM62" i="46"/>
  <c r="AL62" i="46"/>
  <c r="AK62" i="46"/>
  <c r="AJ62" i="46"/>
  <c r="AI62" i="46"/>
  <c r="AH62" i="46"/>
  <c r="AG62" i="46"/>
  <c r="AF62" i="46"/>
  <c r="AE62" i="46"/>
  <c r="AD62" i="46"/>
  <c r="AC62" i="46"/>
  <c r="AB62" i="46"/>
  <c r="AA62" i="46"/>
  <c r="Z62" i="46"/>
  <c r="Y62" i="46"/>
  <c r="X62" i="46"/>
  <c r="W62" i="46"/>
  <c r="V62" i="46"/>
  <c r="U62" i="46"/>
  <c r="T62" i="46"/>
  <c r="S62" i="46"/>
  <c r="R62" i="46"/>
  <c r="Q62" i="46"/>
  <c r="P62" i="46"/>
  <c r="O62" i="46"/>
  <c r="N62" i="46"/>
  <c r="H62" i="46"/>
  <c r="AX61" i="46"/>
  <c r="AW61" i="46"/>
  <c r="AV61" i="46"/>
  <c r="AU61" i="46"/>
  <c r="AT61" i="46"/>
  <c r="AS61" i="46"/>
  <c r="AR61" i="46"/>
  <c r="AQ61" i="46"/>
  <c r="AP61" i="46"/>
  <c r="AO61" i="46"/>
  <c r="AN61" i="46"/>
  <c r="AM61" i="46"/>
  <c r="AL61" i="46"/>
  <c r="AK61" i="46"/>
  <c r="AJ61" i="46"/>
  <c r="AI61" i="46"/>
  <c r="AH61" i="46"/>
  <c r="AG61" i="46"/>
  <c r="AF61" i="46"/>
  <c r="AE61" i="46"/>
  <c r="AD61" i="46"/>
  <c r="AC61" i="46"/>
  <c r="AB61" i="46"/>
  <c r="AA61" i="46"/>
  <c r="Z61" i="46"/>
  <c r="Y61" i="46"/>
  <c r="X61" i="46"/>
  <c r="W61" i="46"/>
  <c r="V61" i="46"/>
  <c r="U61" i="46"/>
  <c r="T61" i="46"/>
  <c r="S61" i="46"/>
  <c r="R61" i="46"/>
  <c r="Q61" i="46"/>
  <c r="P61" i="46"/>
  <c r="O61" i="46"/>
  <c r="N61" i="46"/>
  <c r="H61" i="46"/>
  <c r="AY57" i="46"/>
  <c r="AX57"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R57" i="46"/>
  <c r="Q57" i="46"/>
  <c r="P57" i="46"/>
  <c r="O57" i="46"/>
  <c r="N57" i="46"/>
  <c r="L57" i="46"/>
  <c r="K57" i="46"/>
  <c r="J57" i="46"/>
  <c r="I57" i="46"/>
  <c r="H57" i="46"/>
  <c r="G57" i="46"/>
  <c r="F57" i="46"/>
  <c r="E57" i="46"/>
  <c r="AY56" i="46"/>
  <c r="AX56" i="46"/>
  <c r="AW56" i="46"/>
  <c r="AY55" i="46"/>
  <c r="AX55" i="46"/>
  <c r="AW55" i="46"/>
  <c r="J55" i="46"/>
  <c r="H55" i="46"/>
  <c r="F55" i="46"/>
  <c r="AY54" i="46"/>
  <c r="AX54" i="46"/>
  <c r="AW54" i="46"/>
  <c r="J54" i="46"/>
  <c r="H54" i="46"/>
  <c r="F54" i="46"/>
  <c r="AY53" i="46"/>
  <c r="AX53"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L53" i="46"/>
  <c r="K53" i="46"/>
  <c r="J53" i="46"/>
  <c r="I53" i="46"/>
  <c r="H53" i="46"/>
  <c r="G53" i="46"/>
  <c r="F53" i="46"/>
  <c r="E53" i="46"/>
  <c r="AY52" i="46"/>
  <c r="AX52" i="46"/>
  <c r="AW52" i="46"/>
  <c r="O52" i="46"/>
  <c r="N52" i="46"/>
  <c r="J52" i="46"/>
  <c r="H52" i="46"/>
  <c r="F52" i="46"/>
  <c r="AY51" i="46"/>
  <c r="AX51" i="46"/>
  <c r="AW51" i="46"/>
  <c r="N51" i="46"/>
  <c r="J51" i="46"/>
  <c r="H51" i="46"/>
  <c r="F51" i="46"/>
  <c r="AY50" i="46"/>
  <c r="AX50"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O50" i="46"/>
  <c r="N50" i="46"/>
  <c r="L50" i="46"/>
  <c r="K50" i="46"/>
  <c r="J50" i="46"/>
  <c r="I50" i="46"/>
  <c r="H50" i="46"/>
  <c r="G50" i="46"/>
  <c r="F50" i="46"/>
  <c r="E50" i="46"/>
  <c r="AY49" i="46"/>
  <c r="AX49" i="46"/>
  <c r="AW49" i="46"/>
  <c r="J49" i="46"/>
  <c r="H49" i="46"/>
  <c r="F49" i="46"/>
  <c r="AY48" i="46"/>
  <c r="AX48" i="46"/>
  <c r="AW48" i="46"/>
  <c r="N48" i="46"/>
  <c r="J48" i="46"/>
  <c r="H48" i="46"/>
  <c r="F48" i="46"/>
  <c r="AY47" i="46"/>
  <c r="AX47"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L47" i="46"/>
  <c r="K47" i="46"/>
  <c r="J47" i="46"/>
  <c r="I47" i="46"/>
  <c r="H47" i="46"/>
  <c r="G47" i="46"/>
  <c r="F47" i="46"/>
  <c r="E47" i="46"/>
  <c r="AY46" i="46"/>
  <c r="AX46" i="46"/>
  <c r="AW46" i="46"/>
  <c r="J46" i="46"/>
  <c r="H46" i="46"/>
  <c r="F46" i="46"/>
  <c r="AY45" i="46"/>
  <c r="AX45" i="46"/>
  <c r="AW45" i="46"/>
  <c r="O45" i="46"/>
  <c r="N45" i="46"/>
  <c r="J45" i="46"/>
  <c r="H45" i="46"/>
  <c r="F45" i="46"/>
  <c r="AY44" i="46"/>
  <c r="AX44"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P44" i="46"/>
  <c r="O44" i="46"/>
  <c r="N44" i="46"/>
  <c r="L44" i="46"/>
  <c r="K44" i="46"/>
  <c r="J44" i="46"/>
  <c r="I44" i="46"/>
  <c r="H44" i="46"/>
  <c r="G44" i="46"/>
  <c r="F44" i="46"/>
  <c r="E44" i="46"/>
  <c r="AY43" i="46"/>
  <c r="AX43" i="46"/>
  <c r="AW43" i="46"/>
  <c r="J43" i="46"/>
  <c r="H43" i="46"/>
  <c r="F43" i="46"/>
  <c r="AY42" i="46"/>
  <c r="AX42" i="46"/>
  <c r="AW42" i="46"/>
  <c r="N42" i="46"/>
  <c r="J42" i="46"/>
  <c r="H42" i="46"/>
  <c r="F42" i="46"/>
  <c r="AY41" i="46"/>
  <c r="AX41"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L41" i="46"/>
  <c r="K41" i="46"/>
  <c r="J41" i="46"/>
  <c r="I41" i="46"/>
  <c r="H41" i="46"/>
  <c r="G41" i="46"/>
  <c r="F41" i="46"/>
  <c r="E41" i="46"/>
  <c r="AY40" i="46"/>
  <c r="AX40" i="46"/>
  <c r="AW40" i="46"/>
  <c r="J40" i="46"/>
  <c r="H40" i="46"/>
  <c r="F40" i="46"/>
  <c r="AY39" i="46"/>
  <c r="AX39" i="46"/>
  <c r="AW39" i="46"/>
  <c r="J39" i="46"/>
  <c r="H39" i="46"/>
  <c r="F39" i="46"/>
  <c r="AY38" i="46"/>
  <c r="AX38"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L38" i="46"/>
  <c r="K38" i="46"/>
  <c r="J38" i="46"/>
  <c r="I38" i="46"/>
  <c r="H38" i="46"/>
  <c r="G38" i="46"/>
  <c r="F38" i="46"/>
  <c r="E38" i="46"/>
  <c r="AY37" i="46"/>
  <c r="AX37" i="46"/>
  <c r="AW37" i="46"/>
  <c r="J37" i="46"/>
  <c r="H37" i="46"/>
  <c r="F37" i="46"/>
  <c r="AY36" i="46"/>
  <c r="AX36" i="46"/>
  <c r="AW36" i="46"/>
  <c r="J36" i="46"/>
  <c r="H36" i="46"/>
  <c r="F36" i="46"/>
  <c r="AY35" i="46"/>
  <c r="AX35"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L35" i="46"/>
  <c r="K35" i="46"/>
  <c r="J35" i="46"/>
  <c r="I35" i="46"/>
  <c r="H35" i="46"/>
  <c r="G35" i="46"/>
  <c r="F35" i="46"/>
  <c r="E35" i="46"/>
  <c r="AY34" i="46"/>
  <c r="AX34" i="46"/>
  <c r="AW34" i="46"/>
  <c r="J34" i="46"/>
  <c r="H34" i="46"/>
  <c r="F34" i="46"/>
  <c r="AY33" i="46"/>
  <c r="AX33" i="46"/>
  <c r="AW33" i="46"/>
  <c r="J33" i="46"/>
  <c r="H33" i="46"/>
  <c r="F33" i="46"/>
  <c r="AY32" i="46"/>
  <c r="AX32"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L32" i="46"/>
  <c r="K32" i="46"/>
  <c r="J32" i="46"/>
  <c r="I32" i="46"/>
  <c r="H32" i="46"/>
  <c r="G32" i="46"/>
  <c r="F32" i="46"/>
  <c r="E32" i="46"/>
  <c r="AY31" i="46"/>
  <c r="AX31" i="46"/>
  <c r="AW31" i="46"/>
  <c r="O31" i="46"/>
  <c r="N31" i="46"/>
  <c r="J31" i="46"/>
  <c r="H31" i="46"/>
  <c r="F31" i="46"/>
  <c r="AY30" i="46"/>
  <c r="AX30" i="46"/>
  <c r="AW30" i="46"/>
  <c r="J30" i="46"/>
  <c r="H30" i="46"/>
  <c r="F30" i="46"/>
  <c r="B30" i="46"/>
  <c r="AY29" i="46"/>
  <c r="AX29"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P29" i="46"/>
  <c r="O29" i="46"/>
  <c r="N29" i="46"/>
  <c r="L29" i="46"/>
  <c r="K29" i="46"/>
  <c r="J29" i="46"/>
  <c r="I29" i="46"/>
  <c r="H29" i="46"/>
  <c r="G29" i="46"/>
  <c r="F29" i="46"/>
  <c r="E29" i="46"/>
  <c r="B29" i="46"/>
  <c r="AY28" i="46"/>
  <c r="AX28" i="46"/>
  <c r="AW28" i="46"/>
  <c r="O28" i="46"/>
  <c r="N28" i="46"/>
  <c r="J28" i="46"/>
  <c r="H28" i="46"/>
  <c r="F28" i="46"/>
  <c r="AY27" i="46"/>
  <c r="AX27" i="46"/>
  <c r="AW27" i="46"/>
  <c r="J27" i="46"/>
  <c r="H27" i="46"/>
  <c r="F27" i="46"/>
  <c r="B27" i="46"/>
  <c r="AY26" i="46"/>
  <c r="AX26" i="46"/>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O26" i="46"/>
  <c r="N26" i="46"/>
  <c r="L26" i="46"/>
  <c r="K26" i="46"/>
  <c r="J26" i="46"/>
  <c r="I26" i="46"/>
  <c r="H26" i="46"/>
  <c r="G26" i="46"/>
  <c r="F26" i="46"/>
  <c r="E26" i="46"/>
  <c r="B26" i="46"/>
  <c r="AY25" i="46"/>
  <c r="AX25" i="46"/>
  <c r="AW25" i="46"/>
  <c r="O25" i="46"/>
  <c r="N25" i="46"/>
  <c r="J25" i="46"/>
  <c r="H25" i="46"/>
  <c r="F25" i="46"/>
  <c r="AY24" i="46"/>
  <c r="AX24" i="46"/>
  <c r="AW24" i="46"/>
  <c r="J24" i="46"/>
  <c r="H24" i="46"/>
  <c r="F24" i="46"/>
  <c r="B24" i="46"/>
  <c r="AY23" i="46"/>
  <c r="AX23" i="46"/>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O23" i="46"/>
  <c r="N23" i="46"/>
  <c r="L23" i="46"/>
  <c r="K23" i="46"/>
  <c r="J23" i="46"/>
  <c r="I23" i="46"/>
  <c r="H23" i="46"/>
  <c r="G23" i="46"/>
  <c r="F23" i="46"/>
  <c r="E23" i="46"/>
  <c r="B23" i="46"/>
  <c r="AY22" i="46"/>
  <c r="AX22" i="46"/>
  <c r="AW22" i="46"/>
  <c r="O22" i="46"/>
  <c r="N22" i="46"/>
  <c r="J22" i="46"/>
  <c r="H22" i="46"/>
  <c r="F22" i="46"/>
  <c r="AY21" i="46"/>
  <c r="AX21" i="46"/>
  <c r="AW21" i="46"/>
  <c r="J21" i="46"/>
  <c r="H21" i="46"/>
  <c r="F21" i="46"/>
  <c r="B21" i="46"/>
  <c r="AY20" i="46"/>
  <c r="AX20" i="46"/>
  <c r="AW20"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P20" i="46"/>
  <c r="O20" i="46"/>
  <c r="N20" i="46"/>
  <c r="L20" i="46"/>
  <c r="K20" i="46"/>
  <c r="J20" i="46"/>
  <c r="I20" i="46"/>
  <c r="H20" i="46"/>
  <c r="G20" i="46"/>
  <c r="F20" i="46"/>
  <c r="E20" i="46"/>
  <c r="B20" i="46"/>
  <c r="AY19" i="46"/>
  <c r="AX19" i="46"/>
  <c r="AW19" i="46"/>
  <c r="O19" i="46"/>
  <c r="N19" i="46"/>
  <c r="J19" i="46"/>
  <c r="H19" i="46"/>
  <c r="F19" i="46"/>
  <c r="AY18" i="46"/>
  <c r="AX18" i="46"/>
  <c r="AW18" i="46"/>
  <c r="J18" i="46"/>
  <c r="H18" i="46"/>
  <c r="F18" i="46"/>
  <c r="B18" i="46"/>
  <c r="AY17" i="46"/>
  <c r="AX17" i="46"/>
  <c r="AW17" i="46"/>
  <c r="J17" i="46"/>
  <c r="H17" i="46"/>
  <c r="F17" i="46"/>
  <c r="AY16" i="46"/>
  <c r="AX16" i="46"/>
  <c r="AW16" i="46"/>
  <c r="J16" i="46"/>
  <c r="H16" i="46"/>
  <c r="F16" i="46"/>
  <c r="AY15" i="46"/>
  <c r="AX15" i="46"/>
  <c r="AW15" i="46"/>
  <c r="J15" i="46"/>
  <c r="H15" i="46"/>
  <c r="F15" i="46"/>
  <c r="AY14" i="46"/>
  <c r="AX14" i="46"/>
  <c r="AW14" i="46"/>
  <c r="J14" i="46"/>
  <c r="H14" i="46"/>
  <c r="F14" i="46"/>
  <c r="AY13" i="46"/>
  <c r="AX13" i="46"/>
  <c r="AW13" i="46"/>
  <c r="J13" i="46"/>
  <c r="H13" i="46"/>
  <c r="F13" i="46"/>
  <c r="AY12" i="46"/>
  <c r="AX12" i="46"/>
  <c r="AW12" i="46"/>
  <c r="J12" i="46"/>
  <c r="H12" i="46"/>
  <c r="F12" i="46"/>
  <c r="AY11" i="46"/>
  <c r="AX11" i="46"/>
  <c r="AW11" i="46"/>
  <c r="J11" i="46"/>
  <c r="H11" i="46"/>
  <c r="F11" i="46"/>
  <c r="AY10" i="46"/>
  <c r="AX10" i="46"/>
  <c r="AW10" i="46"/>
  <c r="J10" i="46"/>
  <c r="H10" i="46"/>
  <c r="F10" i="46"/>
  <c r="AY9" i="46"/>
  <c r="AX9" i="46"/>
  <c r="AW9" i="46"/>
  <c r="J9" i="46"/>
  <c r="H9" i="46"/>
  <c r="F9" i="46"/>
  <c r="AY8" i="46"/>
  <c r="AX8" i="46"/>
  <c r="AW8" i="46"/>
  <c r="AV8" i="46"/>
  <c r="AU8" i="46"/>
  <c r="AT8" i="46"/>
  <c r="AS8" i="46"/>
  <c r="AR8" i="46"/>
  <c r="AQ8" i="46"/>
  <c r="AP8" i="46"/>
  <c r="AO8" i="46"/>
  <c r="AN8" i="46"/>
  <c r="AM8" i="46"/>
  <c r="AL8" i="46"/>
  <c r="AK8" i="46"/>
  <c r="AJ8" i="46"/>
  <c r="AI8" i="46"/>
  <c r="AH8" i="46"/>
  <c r="AG8" i="46"/>
  <c r="AF8" i="46"/>
  <c r="AE8" i="46"/>
  <c r="AD8" i="46"/>
  <c r="AC8" i="46"/>
  <c r="AB8" i="46"/>
  <c r="AA8" i="46"/>
  <c r="Z8" i="46"/>
  <c r="Y8" i="46"/>
  <c r="X8" i="46"/>
  <c r="W8" i="46"/>
  <c r="V8" i="46"/>
  <c r="U8" i="46"/>
  <c r="T8" i="46"/>
  <c r="S8" i="46"/>
  <c r="R8" i="46"/>
  <c r="Q8" i="46"/>
  <c r="P8" i="46"/>
  <c r="O8" i="46"/>
  <c r="N8" i="46"/>
  <c r="L8" i="46"/>
  <c r="K8" i="46"/>
  <c r="J8" i="46"/>
  <c r="I8" i="46"/>
  <c r="H8" i="46"/>
  <c r="G8" i="46"/>
  <c r="F8" i="46"/>
  <c r="E8" i="46"/>
  <c r="B8"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H4" i="46"/>
  <c r="H3" i="46"/>
  <c r="E3" i="46"/>
  <c r="E1" i="46"/>
  <c r="O99" i="43"/>
  <c r="O96" i="43"/>
  <c r="O93" i="43"/>
  <c r="O90" i="43"/>
  <c r="O87" i="43"/>
  <c r="O84" i="43"/>
  <c r="O79" i="43"/>
  <c r="O78" i="43"/>
  <c r="O76" i="43"/>
  <c r="AX74" i="43"/>
  <c r="AW74" i="43"/>
  <c r="AV74" i="43"/>
  <c r="AU74" i="43"/>
  <c r="AT74" i="43"/>
  <c r="AS74" i="43"/>
  <c r="AR74" i="43"/>
  <c r="AQ74" i="43"/>
  <c r="AP74" i="43"/>
  <c r="AO74" i="43"/>
  <c r="AN74" i="43"/>
  <c r="AM74" i="43"/>
  <c r="AL74" i="43"/>
  <c r="AK74" i="43"/>
  <c r="AJ74" i="43"/>
  <c r="AI74" i="43"/>
  <c r="AH74" i="43"/>
  <c r="AG74" i="43"/>
  <c r="AF74" i="43"/>
  <c r="AE74" i="43"/>
  <c r="AD74" i="43"/>
  <c r="AC74" i="43"/>
  <c r="AB74" i="43"/>
  <c r="AA74" i="43"/>
  <c r="Z74" i="43"/>
  <c r="Y74" i="43"/>
  <c r="X74" i="43"/>
  <c r="W74" i="43"/>
  <c r="V74" i="43"/>
  <c r="U74" i="43"/>
  <c r="T74" i="43"/>
  <c r="S74" i="43"/>
  <c r="R74" i="43"/>
  <c r="Q74" i="43"/>
  <c r="P74" i="43"/>
  <c r="O74" i="43"/>
  <c r="N74" i="43"/>
  <c r="H74" i="43"/>
  <c r="AX73" i="43"/>
  <c r="AW73" i="43"/>
  <c r="AV73" i="43"/>
  <c r="AU73" i="43"/>
  <c r="AT73" i="43"/>
  <c r="AS73" i="43"/>
  <c r="AR73" i="43"/>
  <c r="AQ73" i="43"/>
  <c r="AP73" i="43"/>
  <c r="AO73" i="43"/>
  <c r="AN73" i="43"/>
  <c r="AM73" i="43"/>
  <c r="AL73" i="43"/>
  <c r="AK73" i="43"/>
  <c r="AJ73" i="43"/>
  <c r="AI73" i="43"/>
  <c r="AH73" i="43"/>
  <c r="AG73" i="43"/>
  <c r="AF73" i="43"/>
  <c r="AE73" i="43"/>
  <c r="AD73" i="43"/>
  <c r="AC73" i="43"/>
  <c r="AB73" i="43"/>
  <c r="AA73" i="43"/>
  <c r="Z73" i="43"/>
  <c r="Y73" i="43"/>
  <c r="X73" i="43"/>
  <c r="W73" i="43"/>
  <c r="V73" i="43"/>
  <c r="U73" i="43"/>
  <c r="T73" i="43"/>
  <c r="S73" i="43"/>
  <c r="R73" i="43"/>
  <c r="Q73" i="43"/>
  <c r="P73" i="43"/>
  <c r="O73" i="43"/>
  <c r="N73" i="43"/>
  <c r="H73" i="43"/>
  <c r="AY69" i="43"/>
  <c r="AX69" i="43"/>
  <c r="AW69" i="43"/>
  <c r="AV69" i="43"/>
  <c r="AU69" i="43"/>
  <c r="AT69" i="43"/>
  <c r="AS69" i="43"/>
  <c r="AR69" i="43"/>
  <c r="AQ69" i="43"/>
  <c r="AP69" i="43"/>
  <c r="AO69" i="43"/>
  <c r="AN69" i="43"/>
  <c r="AM69" i="43"/>
  <c r="AL69" i="43"/>
  <c r="AK69" i="43"/>
  <c r="AJ69" i="43"/>
  <c r="AI69" i="43"/>
  <c r="AH69" i="43"/>
  <c r="AG69" i="43"/>
  <c r="AF69" i="43"/>
  <c r="AE69" i="43"/>
  <c r="AD69" i="43"/>
  <c r="AC69" i="43"/>
  <c r="AB69" i="43"/>
  <c r="AA69" i="43"/>
  <c r="Z69" i="43"/>
  <c r="Y69" i="43"/>
  <c r="X69" i="43"/>
  <c r="W69" i="43"/>
  <c r="V69" i="43"/>
  <c r="U69" i="43"/>
  <c r="T69" i="43"/>
  <c r="S69" i="43"/>
  <c r="R69" i="43"/>
  <c r="Q69" i="43"/>
  <c r="P69" i="43"/>
  <c r="O69" i="43"/>
  <c r="N69" i="43"/>
  <c r="L69" i="43"/>
  <c r="K69" i="43"/>
  <c r="J69" i="43"/>
  <c r="I69" i="43"/>
  <c r="H69" i="43"/>
  <c r="G69" i="43"/>
  <c r="F69" i="43"/>
  <c r="E69" i="43"/>
  <c r="AY68" i="43"/>
  <c r="AX68" i="43"/>
  <c r="AW68" i="43"/>
  <c r="AY67" i="43"/>
  <c r="AX67" i="43"/>
  <c r="AW67" i="43"/>
  <c r="J67" i="43"/>
  <c r="H67" i="43"/>
  <c r="F67" i="43"/>
  <c r="AY66" i="43"/>
  <c r="AX66" i="43"/>
  <c r="AW66" i="43"/>
  <c r="N66" i="43"/>
  <c r="J66" i="43"/>
  <c r="H66" i="43"/>
  <c r="F66" i="43"/>
  <c r="AY65" i="43"/>
  <c r="AX65" i="43"/>
  <c r="AW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O65" i="43"/>
  <c r="N65" i="43"/>
  <c r="L65" i="43"/>
  <c r="K65" i="43"/>
  <c r="J65" i="43"/>
  <c r="I65" i="43"/>
  <c r="H65" i="43"/>
  <c r="G65" i="43"/>
  <c r="F65" i="43"/>
  <c r="E65" i="43"/>
  <c r="AY64" i="43"/>
  <c r="AX64" i="43"/>
  <c r="AW64" i="43"/>
  <c r="J64" i="43"/>
  <c r="H64" i="43"/>
  <c r="F64" i="43"/>
  <c r="AY63" i="43"/>
  <c r="AX63" i="43"/>
  <c r="AW63" i="43"/>
  <c r="N63" i="43"/>
  <c r="J63" i="43"/>
  <c r="H63" i="43"/>
  <c r="F63" i="43"/>
  <c r="AY62" i="43"/>
  <c r="AX62" i="43"/>
  <c r="AW62"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Q62" i="43"/>
  <c r="P62" i="43"/>
  <c r="O62" i="43"/>
  <c r="N62" i="43"/>
  <c r="L62" i="43"/>
  <c r="K62" i="43"/>
  <c r="J62" i="43"/>
  <c r="I62" i="43"/>
  <c r="H62" i="43"/>
  <c r="G62" i="43"/>
  <c r="F62" i="43"/>
  <c r="E62" i="43"/>
  <c r="AY61" i="43"/>
  <c r="AX61" i="43"/>
  <c r="AW61" i="43"/>
  <c r="J61" i="43"/>
  <c r="H61" i="43"/>
  <c r="F61" i="43"/>
  <c r="AY60" i="43"/>
  <c r="AX60" i="43"/>
  <c r="AW60" i="43"/>
  <c r="N60" i="43"/>
  <c r="J60" i="43"/>
  <c r="H60" i="43"/>
  <c r="F60" i="43"/>
  <c r="AY59" i="43"/>
  <c r="AX59"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Q59" i="43"/>
  <c r="P59" i="43"/>
  <c r="O59" i="43"/>
  <c r="N59" i="43"/>
  <c r="L59" i="43"/>
  <c r="K59" i="43"/>
  <c r="J59" i="43"/>
  <c r="I59" i="43"/>
  <c r="H59" i="43"/>
  <c r="G59" i="43"/>
  <c r="F59" i="43"/>
  <c r="E59" i="43"/>
  <c r="AY58" i="43"/>
  <c r="AX58" i="43"/>
  <c r="AW58" i="43"/>
  <c r="J58" i="43"/>
  <c r="H58" i="43"/>
  <c r="F58" i="43"/>
  <c r="AY57" i="43"/>
  <c r="AX57" i="43"/>
  <c r="AW57" i="43"/>
  <c r="N57" i="43"/>
  <c r="J57" i="43"/>
  <c r="H57" i="43"/>
  <c r="F57" i="43"/>
  <c r="AY56" i="43"/>
  <c r="AX56"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Q56" i="43"/>
  <c r="P56" i="43"/>
  <c r="O56" i="43"/>
  <c r="N56" i="43"/>
  <c r="L56" i="43"/>
  <c r="K56" i="43"/>
  <c r="J56" i="43"/>
  <c r="I56" i="43"/>
  <c r="H56" i="43"/>
  <c r="G56" i="43"/>
  <c r="F56" i="43"/>
  <c r="E56" i="43"/>
  <c r="AY55" i="43"/>
  <c r="AX55" i="43"/>
  <c r="AW55" i="43"/>
  <c r="J55" i="43"/>
  <c r="H55" i="43"/>
  <c r="F55" i="43"/>
  <c r="AY54" i="43"/>
  <c r="AX54" i="43"/>
  <c r="AW54" i="43"/>
  <c r="J54" i="43"/>
  <c r="H54" i="43"/>
  <c r="F54" i="43"/>
  <c r="AY53" i="43"/>
  <c r="AX53"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O53" i="43"/>
  <c r="N53" i="43"/>
  <c r="L53" i="43"/>
  <c r="K53" i="43"/>
  <c r="J53" i="43"/>
  <c r="I53" i="43"/>
  <c r="H53" i="43"/>
  <c r="G53" i="43"/>
  <c r="F53" i="43"/>
  <c r="E53" i="43"/>
  <c r="AY52" i="43"/>
  <c r="AX52" i="43"/>
  <c r="AW52" i="43"/>
  <c r="O52" i="43"/>
  <c r="N52" i="43"/>
  <c r="J52" i="43"/>
  <c r="H52" i="43"/>
  <c r="F52" i="43"/>
  <c r="AY51" i="43"/>
  <c r="AX51" i="43"/>
  <c r="AW51" i="43"/>
  <c r="N51" i="43"/>
  <c r="J51" i="43"/>
  <c r="H51" i="43"/>
  <c r="F51" i="43"/>
  <c r="AY50" i="43"/>
  <c r="AX50"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Q50" i="43"/>
  <c r="P50" i="43"/>
  <c r="O50" i="43"/>
  <c r="N50" i="43"/>
  <c r="L50" i="43"/>
  <c r="K50" i="43"/>
  <c r="J50" i="43"/>
  <c r="I50" i="43"/>
  <c r="H50" i="43"/>
  <c r="G50" i="43"/>
  <c r="F50" i="43"/>
  <c r="E50" i="43"/>
  <c r="AY49" i="43"/>
  <c r="AX49" i="43"/>
  <c r="AW49" i="43"/>
  <c r="J49" i="43"/>
  <c r="H49" i="43"/>
  <c r="F49" i="43"/>
  <c r="AY48" i="43"/>
  <c r="AX48" i="43"/>
  <c r="AW48" i="43"/>
  <c r="N48" i="43"/>
  <c r="J48" i="43"/>
  <c r="H48" i="43"/>
  <c r="F48" i="43"/>
  <c r="AY47" i="43"/>
  <c r="AX47"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R47" i="43"/>
  <c r="Q47" i="43"/>
  <c r="P47" i="43"/>
  <c r="L47" i="43"/>
  <c r="K47" i="43"/>
  <c r="J47" i="43"/>
  <c r="I47" i="43"/>
  <c r="H47" i="43"/>
  <c r="G47" i="43"/>
  <c r="F47" i="43"/>
  <c r="E47" i="43"/>
  <c r="AY46" i="43"/>
  <c r="AX46" i="43"/>
  <c r="AW46" i="43"/>
  <c r="J46" i="43"/>
  <c r="H46" i="43"/>
  <c r="F46" i="43"/>
  <c r="AY45" i="43"/>
  <c r="AX45" i="43"/>
  <c r="AW45" i="43"/>
  <c r="O45" i="43"/>
  <c r="J45" i="43"/>
  <c r="H45" i="43"/>
  <c r="F45" i="43"/>
  <c r="AY44" i="43"/>
  <c r="AX44" i="43"/>
  <c r="AW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R44" i="43"/>
  <c r="Q44" i="43"/>
  <c r="P44" i="43"/>
  <c r="O44" i="43"/>
  <c r="N44" i="43"/>
  <c r="L44" i="43"/>
  <c r="K44" i="43"/>
  <c r="J44" i="43"/>
  <c r="I44" i="43"/>
  <c r="H44" i="43"/>
  <c r="G44" i="43"/>
  <c r="F44" i="43"/>
  <c r="E44" i="43"/>
  <c r="AY43" i="43"/>
  <c r="AX43" i="43"/>
  <c r="AW43" i="43"/>
  <c r="O43" i="43"/>
  <c r="N43" i="43"/>
  <c r="J43" i="43"/>
  <c r="H43" i="43"/>
  <c r="F43" i="43"/>
  <c r="AY42" i="43"/>
  <c r="AX42" i="43"/>
  <c r="AW42" i="43"/>
  <c r="J42" i="43"/>
  <c r="H42" i="43"/>
  <c r="F42" i="43"/>
  <c r="B42" i="43"/>
  <c r="AY41" i="43"/>
  <c r="AX41" i="43"/>
  <c r="AW41" i="43"/>
  <c r="J41" i="43"/>
  <c r="H41" i="43"/>
  <c r="F41" i="43"/>
  <c r="AY40" i="43"/>
  <c r="AX40" i="43"/>
  <c r="AW40" i="43"/>
  <c r="N40" i="43"/>
  <c r="J40" i="43"/>
  <c r="H40" i="43"/>
  <c r="F40" i="43"/>
  <c r="AY39"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Q39" i="43"/>
  <c r="P39" i="43"/>
  <c r="O39" i="43"/>
  <c r="N39" i="43"/>
  <c r="L39" i="43"/>
  <c r="K39" i="43"/>
  <c r="J39" i="43"/>
  <c r="I39" i="43"/>
  <c r="H39" i="43"/>
  <c r="G39" i="43"/>
  <c r="F39" i="43"/>
  <c r="E39" i="43"/>
  <c r="B39" i="43"/>
  <c r="AY38" i="43"/>
  <c r="AX38" i="43"/>
  <c r="AW38" i="43"/>
  <c r="O38" i="43"/>
  <c r="N38" i="43"/>
  <c r="J38" i="43"/>
  <c r="H38" i="43"/>
  <c r="F38" i="43"/>
  <c r="AY37" i="43"/>
  <c r="AX37" i="43"/>
  <c r="AW37" i="43"/>
  <c r="J37" i="43"/>
  <c r="H37" i="43"/>
  <c r="F37" i="43"/>
  <c r="B37" i="43"/>
  <c r="AY36" i="43"/>
  <c r="AX36" i="43"/>
  <c r="AW36" i="43"/>
  <c r="J36" i="43"/>
  <c r="H36" i="43"/>
  <c r="F36" i="43"/>
  <c r="AY35" i="43"/>
  <c r="AX35" i="43"/>
  <c r="AW35" i="43"/>
  <c r="J35" i="43"/>
  <c r="H35" i="43"/>
  <c r="F35" i="43"/>
  <c r="AY34" i="43"/>
  <c r="AX34" i="43"/>
  <c r="AW34" i="43"/>
  <c r="J34" i="43"/>
  <c r="H34" i="43"/>
  <c r="F34" i="43"/>
  <c r="AY33" i="43"/>
  <c r="AX33" i="43"/>
  <c r="AW33" i="43"/>
  <c r="N33" i="43"/>
  <c r="J33" i="43"/>
  <c r="H33" i="43"/>
  <c r="F33" i="43"/>
  <c r="AY32"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O32" i="43"/>
  <c r="N32" i="43"/>
  <c r="L32" i="43"/>
  <c r="K32" i="43"/>
  <c r="J32" i="43"/>
  <c r="I32" i="43"/>
  <c r="H32" i="43"/>
  <c r="G32" i="43"/>
  <c r="F32" i="43"/>
  <c r="E32" i="43"/>
  <c r="B32" i="43"/>
  <c r="AY31" i="43"/>
  <c r="AX31" i="43"/>
  <c r="AW31" i="43"/>
  <c r="O31" i="43"/>
  <c r="N31" i="43"/>
  <c r="J31" i="43"/>
  <c r="H31" i="43"/>
  <c r="F31" i="43"/>
  <c r="AY30" i="43"/>
  <c r="AX30" i="43"/>
  <c r="AW30" i="43"/>
  <c r="J30" i="43"/>
  <c r="H30" i="43"/>
  <c r="F30" i="43"/>
  <c r="B30" i="43"/>
  <c r="AY29" i="43"/>
  <c r="AX29" i="43"/>
  <c r="AW29" i="43"/>
  <c r="J29" i="43"/>
  <c r="H29" i="43"/>
  <c r="F29" i="43"/>
  <c r="AY28" i="43"/>
  <c r="AX28" i="43"/>
  <c r="AW28" i="43"/>
  <c r="J28" i="43"/>
  <c r="H28" i="43"/>
  <c r="F28" i="43"/>
  <c r="AY27" i="43"/>
  <c r="AX27" i="43"/>
  <c r="AW27" i="43"/>
  <c r="J27" i="43"/>
  <c r="H27" i="43"/>
  <c r="F27" i="43"/>
  <c r="AY26"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L26" i="43"/>
  <c r="K26" i="43"/>
  <c r="J26" i="43"/>
  <c r="I26" i="43"/>
  <c r="H26" i="43"/>
  <c r="G26" i="43"/>
  <c r="F26" i="43"/>
  <c r="E26" i="43"/>
  <c r="B26" i="43"/>
  <c r="AY25" i="43"/>
  <c r="AX25" i="43"/>
  <c r="AW25" i="43"/>
  <c r="O25" i="43"/>
  <c r="N25" i="43"/>
  <c r="J25" i="43"/>
  <c r="H25" i="43"/>
  <c r="F25" i="43"/>
  <c r="AY24" i="43"/>
  <c r="AX24" i="43"/>
  <c r="AW24" i="43"/>
  <c r="J24" i="43"/>
  <c r="H24" i="43"/>
  <c r="F24" i="43"/>
  <c r="B24" i="43"/>
  <c r="AY23" i="43"/>
  <c r="AX23" i="43"/>
  <c r="AW23" i="43"/>
  <c r="J23" i="43"/>
  <c r="H23" i="43"/>
  <c r="F23" i="43"/>
  <c r="AY22" i="43"/>
  <c r="AX22" i="43"/>
  <c r="AW22" i="43"/>
  <c r="N22" i="43"/>
  <c r="J22" i="43"/>
  <c r="H22" i="43"/>
  <c r="F22" i="43"/>
  <c r="AY21"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L21" i="43"/>
  <c r="K21" i="43"/>
  <c r="J21" i="43"/>
  <c r="I21" i="43"/>
  <c r="H21" i="43"/>
  <c r="G21" i="43"/>
  <c r="F21" i="43"/>
  <c r="E21" i="43"/>
  <c r="B21" i="43"/>
  <c r="AY20" i="43"/>
  <c r="AX20" i="43"/>
  <c r="AW20" i="43"/>
  <c r="O20" i="43"/>
  <c r="N20" i="43"/>
  <c r="J20" i="43"/>
  <c r="H20" i="43"/>
  <c r="F20" i="43"/>
  <c r="AY19" i="43"/>
  <c r="AX19" i="43"/>
  <c r="AW19" i="43"/>
  <c r="J19" i="43"/>
  <c r="H19" i="43"/>
  <c r="F19" i="43"/>
  <c r="B19" i="43"/>
  <c r="AY18" i="43"/>
  <c r="AX18" i="43"/>
  <c r="AW18" i="43"/>
  <c r="J18" i="43"/>
  <c r="H18" i="43"/>
  <c r="F18" i="43"/>
  <c r="AY17" i="43"/>
  <c r="AX17" i="43"/>
  <c r="AW17" i="43"/>
  <c r="J17" i="43"/>
  <c r="H17" i="43"/>
  <c r="F17" i="43"/>
  <c r="AY16" i="43"/>
  <c r="AX16" i="43"/>
  <c r="AW16" i="43"/>
  <c r="J16" i="43"/>
  <c r="H16" i="43"/>
  <c r="F16" i="43"/>
  <c r="AY15" i="43"/>
  <c r="AX15" i="43"/>
  <c r="AW15" i="43"/>
  <c r="J15" i="43"/>
  <c r="H15" i="43"/>
  <c r="F15" i="43"/>
  <c r="AY14" i="43"/>
  <c r="AX14" i="43"/>
  <c r="AW14" i="43"/>
  <c r="J14" i="43"/>
  <c r="H14" i="43"/>
  <c r="F14" i="43"/>
  <c r="AY13" i="43"/>
  <c r="AX13" i="43"/>
  <c r="AW13" i="43"/>
  <c r="J13" i="43"/>
  <c r="H13" i="43"/>
  <c r="F13" i="43"/>
  <c r="AY12" i="43"/>
  <c r="AX12" i="43"/>
  <c r="AW12" i="43"/>
  <c r="J12" i="43"/>
  <c r="H12" i="43"/>
  <c r="F12" i="43"/>
  <c r="AY11" i="43"/>
  <c r="AX11" i="43"/>
  <c r="AW11" i="43"/>
  <c r="J11" i="43"/>
  <c r="H11" i="43"/>
  <c r="F11" i="43"/>
  <c r="AY10" i="43"/>
  <c r="AX10" i="43"/>
  <c r="AW10" i="43"/>
  <c r="J10" i="43"/>
  <c r="H10" i="43"/>
  <c r="F10" i="43"/>
  <c r="AY9" i="43"/>
  <c r="AX9" i="43"/>
  <c r="AW9" i="43"/>
  <c r="J9" i="43"/>
  <c r="H9" i="43"/>
  <c r="F9" i="43"/>
  <c r="AY8" i="43"/>
  <c r="AX8" i="43"/>
  <c r="AW8" i="43"/>
  <c r="AV8" i="43"/>
  <c r="AU8"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Q8" i="43"/>
  <c r="P8" i="43"/>
  <c r="O8" i="43"/>
  <c r="N8" i="43"/>
  <c r="L8" i="43"/>
  <c r="K8" i="43"/>
  <c r="J8" i="43"/>
  <c r="I8" i="43"/>
  <c r="H8" i="43"/>
  <c r="G8" i="43"/>
  <c r="F8" i="43"/>
  <c r="E8" i="43"/>
  <c r="B8" i="43"/>
  <c r="AV7" i="43"/>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P7" i="43"/>
  <c r="E5" i="43"/>
  <c r="H4" i="43"/>
  <c r="H3" i="43"/>
  <c r="E3" i="43"/>
  <c r="E1" i="43"/>
  <c r="O99" i="47"/>
  <c r="O96" i="47"/>
  <c r="O93" i="47"/>
  <c r="O90" i="47"/>
  <c r="O87" i="47"/>
  <c r="O84" i="47"/>
  <c r="O79" i="47"/>
  <c r="O78" i="47"/>
  <c r="O76" i="47"/>
  <c r="N76" i="47"/>
  <c r="AX71" i="47"/>
  <c r="AW71" i="47"/>
  <c r="AV71" i="47"/>
  <c r="AU71" i="47"/>
  <c r="AT71" i="47"/>
  <c r="AS71" i="47"/>
  <c r="AR71" i="47"/>
  <c r="AQ71" i="47"/>
  <c r="AP71" i="47"/>
  <c r="AO71" i="47"/>
  <c r="AN71" i="47"/>
  <c r="AM71" i="47"/>
  <c r="AL71" i="47"/>
  <c r="AK71" i="47"/>
  <c r="AJ71" i="47"/>
  <c r="AI71" i="47"/>
  <c r="AH71" i="47"/>
  <c r="AG71" i="47"/>
  <c r="AF71" i="47"/>
  <c r="AE71" i="47"/>
  <c r="AD71" i="47"/>
  <c r="AC71" i="47"/>
  <c r="AB71" i="47"/>
  <c r="AA71" i="47"/>
  <c r="Z71" i="47"/>
  <c r="Y71" i="47"/>
  <c r="X71" i="47"/>
  <c r="W71" i="47"/>
  <c r="V71" i="47"/>
  <c r="U71" i="47"/>
  <c r="T71" i="47"/>
  <c r="S71" i="47"/>
  <c r="R71" i="47"/>
  <c r="Q71" i="47"/>
  <c r="P71" i="47"/>
  <c r="H71" i="47"/>
  <c r="AX70" i="47"/>
  <c r="AW70" i="47"/>
  <c r="AV70" i="47"/>
  <c r="AU70" i="47"/>
  <c r="AT70" i="47"/>
  <c r="AS70" i="47"/>
  <c r="AR70" i="47"/>
  <c r="AQ70" i="47"/>
  <c r="AP70" i="47"/>
  <c r="AO70" i="47"/>
  <c r="AN70" i="47"/>
  <c r="AM70" i="47"/>
  <c r="AL70" i="47"/>
  <c r="AK70" i="47"/>
  <c r="AJ70" i="47"/>
  <c r="AI70" i="47"/>
  <c r="AH70" i="47"/>
  <c r="AG70" i="47"/>
  <c r="AF70" i="47"/>
  <c r="AE70" i="47"/>
  <c r="AD70" i="47"/>
  <c r="AC70" i="47"/>
  <c r="AB70" i="47"/>
  <c r="AA70" i="47"/>
  <c r="Z70" i="47"/>
  <c r="Y70" i="47"/>
  <c r="X70" i="47"/>
  <c r="W70" i="47"/>
  <c r="V70" i="47"/>
  <c r="U70" i="47"/>
  <c r="T70" i="47"/>
  <c r="S70" i="47"/>
  <c r="R70" i="47"/>
  <c r="Q70" i="47"/>
  <c r="P70" i="47"/>
  <c r="O70" i="47"/>
  <c r="N70" i="47"/>
  <c r="H70" i="47"/>
  <c r="O69" i="47"/>
  <c r="N69" i="47"/>
  <c r="AY66" i="47"/>
  <c r="AX66"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S66" i="47"/>
  <c r="R66" i="47"/>
  <c r="Q66" i="47"/>
  <c r="P66" i="47"/>
  <c r="O66" i="47"/>
  <c r="N66" i="47"/>
  <c r="L66" i="47"/>
  <c r="K66" i="47"/>
  <c r="J66" i="47"/>
  <c r="I66" i="47"/>
  <c r="H66" i="47"/>
  <c r="G66" i="47"/>
  <c r="F66" i="47"/>
  <c r="E66" i="47"/>
  <c r="AY65" i="47"/>
  <c r="AX65" i="47"/>
  <c r="AW65" i="47"/>
  <c r="AY64" i="47"/>
  <c r="AX64" i="47"/>
  <c r="AW64" i="47"/>
  <c r="J64" i="47"/>
  <c r="H64" i="47"/>
  <c r="F64" i="47"/>
  <c r="AY63" i="47"/>
  <c r="AX63" i="47"/>
  <c r="AW63" i="47"/>
  <c r="J63" i="47"/>
  <c r="H63" i="47"/>
  <c r="F63"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L62" i="47"/>
  <c r="K62" i="47"/>
  <c r="J62" i="47"/>
  <c r="I62" i="47"/>
  <c r="H62" i="47"/>
  <c r="G62" i="47"/>
  <c r="F62" i="47"/>
  <c r="E62" i="47"/>
  <c r="AY61" i="47"/>
  <c r="AX61" i="47"/>
  <c r="AW61" i="47"/>
  <c r="J61" i="47"/>
  <c r="H61" i="47"/>
  <c r="F61" i="47"/>
  <c r="AY60" i="47"/>
  <c r="AX60" i="47"/>
  <c r="AW60" i="47"/>
  <c r="J60" i="47"/>
  <c r="H60" i="47"/>
  <c r="F60"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J59" i="47"/>
  <c r="I59" i="47"/>
  <c r="H59" i="47"/>
  <c r="G59" i="47"/>
  <c r="F59" i="47"/>
  <c r="E59" i="47"/>
  <c r="AY58" i="47"/>
  <c r="AX58" i="47"/>
  <c r="AW58" i="47"/>
  <c r="J58" i="47"/>
  <c r="H58" i="47"/>
  <c r="F58" i="47"/>
  <c r="AY57" i="47"/>
  <c r="AX57" i="47"/>
  <c r="AW57" i="47"/>
  <c r="J57" i="47"/>
  <c r="H57" i="47"/>
  <c r="F57"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Q56" i="47"/>
  <c r="P56" i="47"/>
  <c r="O56" i="47"/>
  <c r="N56" i="47"/>
  <c r="L56" i="47"/>
  <c r="K56" i="47"/>
  <c r="J56" i="47"/>
  <c r="I56" i="47"/>
  <c r="H56" i="47"/>
  <c r="G56" i="47"/>
  <c r="F56" i="47"/>
  <c r="E56" i="47"/>
  <c r="AY55" i="47"/>
  <c r="AX55" i="47"/>
  <c r="AW55" i="47"/>
  <c r="J55" i="47"/>
  <c r="H55" i="47"/>
  <c r="F55" i="47"/>
  <c r="AY54" i="47"/>
  <c r="AX54" i="47"/>
  <c r="AW54" i="47"/>
  <c r="J54" i="47"/>
  <c r="H54" i="47"/>
  <c r="F54"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L53" i="47"/>
  <c r="K53" i="47"/>
  <c r="J53" i="47"/>
  <c r="I53" i="47"/>
  <c r="H53" i="47"/>
  <c r="G53" i="47"/>
  <c r="F53" i="47"/>
  <c r="E53" i="47"/>
  <c r="AY52" i="47"/>
  <c r="AX52" i="47"/>
  <c r="AW52" i="47"/>
  <c r="O52" i="47"/>
  <c r="N52" i="47"/>
  <c r="J52" i="47"/>
  <c r="H52" i="47"/>
  <c r="F52" i="47"/>
  <c r="AY51" i="47"/>
  <c r="AX51" i="47"/>
  <c r="AW51" i="47"/>
  <c r="J51" i="47"/>
  <c r="H51" i="47"/>
  <c r="F51"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Q50" i="47"/>
  <c r="P50" i="47"/>
  <c r="O50" i="47"/>
  <c r="N50" i="47"/>
  <c r="L50" i="47"/>
  <c r="K50" i="47"/>
  <c r="J50" i="47"/>
  <c r="I50" i="47"/>
  <c r="H50" i="47"/>
  <c r="G50" i="47"/>
  <c r="F50" i="47"/>
  <c r="E50" i="47"/>
  <c r="AY49" i="47"/>
  <c r="AX49" i="47"/>
  <c r="AW49" i="47"/>
  <c r="O49" i="47"/>
  <c r="N49" i="47"/>
  <c r="J49" i="47"/>
  <c r="H49" i="47"/>
  <c r="F49" i="47"/>
  <c r="AY48" i="47"/>
  <c r="AX48" i="47"/>
  <c r="AW48" i="47"/>
  <c r="J48" i="47"/>
  <c r="H48" i="47"/>
  <c r="F48" i="47"/>
  <c r="B48"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Q47" i="47"/>
  <c r="P47" i="47"/>
  <c r="L47" i="47"/>
  <c r="K47" i="47"/>
  <c r="J47" i="47"/>
  <c r="I47" i="47"/>
  <c r="H47" i="47"/>
  <c r="G47" i="47"/>
  <c r="F47" i="47"/>
  <c r="E47" i="47"/>
  <c r="B47" i="47"/>
  <c r="AY46" i="47"/>
  <c r="AX46" i="47"/>
  <c r="AW46" i="47"/>
  <c r="O46" i="47"/>
  <c r="N46" i="47"/>
  <c r="J46" i="47"/>
  <c r="H46" i="47"/>
  <c r="F46" i="47"/>
  <c r="AY45" i="47"/>
  <c r="AX45" i="47"/>
  <c r="AW45" i="47"/>
  <c r="J45" i="47"/>
  <c r="H45" i="47"/>
  <c r="F45" i="47"/>
  <c r="B45" i="47"/>
  <c r="AY44"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Q44" i="47"/>
  <c r="P44" i="47"/>
  <c r="O44" i="47"/>
  <c r="N44" i="47"/>
  <c r="L44" i="47"/>
  <c r="K44" i="47"/>
  <c r="J44" i="47"/>
  <c r="I44" i="47"/>
  <c r="H44" i="47"/>
  <c r="G44" i="47"/>
  <c r="F44" i="47"/>
  <c r="E44" i="47"/>
  <c r="B44" i="47"/>
  <c r="AY43" i="47"/>
  <c r="AX43" i="47"/>
  <c r="AW43" i="47"/>
  <c r="O43" i="47"/>
  <c r="N43" i="47"/>
  <c r="J43" i="47"/>
  <c r="H43" i="47"/>
  <c r="F43" i="47"/>
  <c r="AY42" i="47"/>
  <c r="AX42" i="47"/>
  <c r="AW42" i="47"/>
  <c r="J42" i="47"/>
  <c r="H42" i="47"/>
  <c r="F42" i="47"/>
  <c r="B42"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L41" i="47"/>
  <c r="K41" i="47"/>
  <c r="J41" i="47"/>
  <c r="I41" i="47"/>
  <c r="H41" i="47"/>
  <c r="G41" i="47"/>
  <c r="F41" i="47"/>
  <c r="E41" i="47"/>
  <c r="B41" i="47"/>
  <c r="AY40" i="47"/>
  <c r="AX40" i="47"/>
  <c r="AW40" i="47"/>
  <c r="O40" i="47"/>
  <c r="N40" i="47"/>
  <c r="J40" i="47"/>
  <c r="H40" i="47"/>
  <c r="F40" i="47"/>
  <c r="AY39" i="47"/>
  <c r="AX39" i="47"/>
  <c r="AW39" i="47"/>
  <c r="J39" i="47"/>
  <c r="H39" i="47"/>
  <c r="F39" i="47"/>
  <c r="B39" i="47"/>
  <c r="AY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O38" i="47"/>
  <c r="N38" i="47"/>
  <c r="L38" i="47"/>
  <c r="K38" i="47"/>
  <c r="J38" i="47"/>
  <c r="I38" i="47"/>
  <c r="H38" i="47"/>
  <c r="G38" i="47"/>
  <c r="F38" i="47"/>
  <c r="E38" i="47"/>
  <c r="B38" i="47"/>
  <c r="AY37" i="47"/>
  <c r="AX37" i="47"/>
  <c r="AW37" i="47"/>
  <c r="O37" i="47"/>
  <c r="N37" i="47"/>
  <c r="J37" i="47"/>
  <c r="H37" i="47"/>
  <c r="F37" i="47"/>
  <c r="AY36" i="47"/>
  <c r="AX36" i="47"/>
  <c r="AW36" i="47"/>
  <c r="J36" i="47"/>
  <c r="H36" i="47"/>
  <c r="F36" i="47"/>
  <c r="B36" i="47"/>
  <c r="AY35" i="47"/>
  <c r="AX35" i="47"/>
  <c r="AW35" i="47"/>
  <c r="J35" i="47"/>
  <c r="H35" i="47"/>
  <c r="F35" i="47"/>
  <c r="AY34"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O34" i="47"/>
  <c r="N34" i="47"/>
  <c r="L34" i="47"/>
  <c r="K34" i="47"/>
  <c r="J34" i="47"/>
  <c r="I34" i="47"/>
  <c r="H34" i="47"/>
  <c r="G34" i="47"/>
  <c r="F34" i="47"/>
  <c r="E34" i="47"/>
  <c r="B34" i="47"/>
  <c r="AY33" i="47"/>
  <c r="AX33" i="47"/>
  <c r="AW33" i="47"/>
  <c r="O33" i="47"/>
  <c r="N33" i="47"/>
  <c r="J33" i="47"/>
  <c r="H33" i="47"/>
  <c r="F33" i="47"/>
  <c r="AY32" i="47"/>
  <c r="AX32" i="47"/>
  <c r="AW32" i="47"/>
  <c r="J32" i="47"/>
  <c r="H32" i="47"/>
  <c r="F32" i="47"/>
  <c r="B32" i="47"/>
  <c r="AY31" i="47"/>
  <c r="AX31" i="47"/>
  <c r="AW31" i="47"/>
  <c r="J31" i="47"/>
  <c r="H31" i="47"/>
  <c r="F31" i="47"/>
  <c r="AY30" i="47"/>
  <c r="AX30" i="47"/>
  <c r="AW30" i="47"/>
  <c r="J30" i="47"/>
  <c r="H30" i="47"/>
  <c r="F30" i="47"/>
  <c r="AY29" i="47"/>
  <c r="AX29" i="47"/>
  <c r="AW29" i="47"/>
  <c r="J29" i="47"/>
  <c r="H29" i="47"/>
  <c r="F29" i="47"/>
  <c r="AY28" i="47"/>
  <c r="AX28" i="47"/>
  <c r="AW28" i="47"/>
  <c r="J28" i="47"/>
  <c r="H28" i="47"/>
  <c r="F28" i="47"/>
  <c r="AY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L27" i="47"/>
  <c r="K27" i="47"/>
  <c r="J27" i="47"/>
  <c r="I27" i="47"/>
  <c r="H27" i="47"/>
  <c r="G27" i="47"/>
  <c r="F27" i="47"/>
  <c r="E27" i="47"/>
  <c r="B27" i="47"/>
  <c r="AY26" i="47"/>
  <c r="AX26" i="47"/>
  <c r="AW26" i="47"/>
  <c r="O26" i="47"/>
  <c r="N26" i="47"/>
  <c r="J26" i="47"/>
  <c r="H26" i="47"/>
  <c r="F26" i="47"/>
  <c r="AY25" i="47"/>
  <c r="AX25" i="47"/>
  <c r="AW25" i="47"/>
  <c r="J25" i="47"/>
  <c r="H25" i="47"/>
  <c r="F25" i="47"/>
  <c r="B25" i="47"/>
  <c r="AY24" i="47"/>
  <c r="AX24" i="47"/>
  <c r="AW24" i="47"/>
  <c r="J24" i="47"/>
  <c r="H24" i="47"/>
  <c r="F24" i="47"/>
  <c r="AY23" i="47"/>
  <c r="AX23" i="47"/>
  <c r="AW23" i="47"/>
  <c r="J23" i="47"/>
  <c r="H23" i="47"/>
  <c r="F23" i="47"/>
  <c r="AY22" i="47"/>
  <c r="AX22" i="47"/>
  <c r="AW22" i="47"/>
  <c r="J22" i="47"/>
  <c r="H22" i="47"/>
  <c r="F22" i="47"/>
  <c r="AY21" i="47"/>
  <c r="AX21" i="47"/>
  <c r="AW21" i="47"/>
  <c r="J21" i="47"/>
  <c r="H21" i="47"/>
  <c r="F21" i="47"/>
  <c r="AY20" i="47"/>
  <c r="AX20"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O20" i="47"/>
  <c r="N20" i="47"/>
  <c r="L20" i="47"/>
  <c r="K20" i="47"/>
  <c r="J20" i="47"/>
  <c r="I20" i="47"/>
  <c r="H20" i="47"/>
  <c r="G20" i="47"/>
  <c r="F20" i="47"/>
  <c r="E20" i="47"/>
  <c r="B20" i="47"/>
  <c r="AY19" i="47"/>
  <c r="AX19" i="47"/>
  <c r="AW19" i="47"/>
  <c r="O19" i="47"/>
  <c r="N19" i="47"/>
  <c r="J19" i="47"/>
  <c r="H19" i="47"/>
  <c r="F19" i="47"/>
  <c r="AY18" i="47"/>
  <c r="AX18" i="47"/>
  <c r="AW18" i="47"/>
  <c r="J18" i="47"/>
  <c r="H18" i="47"/>
  <c r="F18" i="47"/>
  <c r="B18" i="47"/>
  <c r="AY17" i="47"/>
  <c r="AX17" i="47"/>
  <c r="AW17" i="47"/>
  <c r="J17" i="47"/>
  <c r="H17" i="47"/>
  <c r="F17" i="47"/>
  <c r="AY16" i="47"/>
  <c r="AX16" i="47"/>
  <c r="AW16" i="47"/>
  <c r="J16" i="47"/>
  <c r="H16" i="47"/>
  <c r="F16" i="47"/>
  <c r="AY15" i="47"/>
  <c r="AX15" i="47"/>
  <c r="AW15" i="47"/>
  <c r="J15" i="47"/>
  <c r="H15" i="47"/>
  <c r="F15" i="47"/>
  <c r="AY14" i="47"/>
  <c r="AX14" i="47"/>
  <c r="AW14" i="47"/>
  <c r="J14" i="47"/>
  <c r="H14" i="47"/>
  <c r="F14" i="47"/>
  <c r="AY13" i="47"/>
  <c r="AX13" i="47"/>
  <c r="AW13" i="47"/>
  <c r="J13" i="47"/>
  <c r="H13" i="47"/>
  <c r="F13" i="47"/>
  <c r="AY12" i="47"/>
  <c r="AX12" i="47"/>
  <c r="AW12" i="47"/>
  <c r="J12" i="47"/>
  <c r="H12" i="47"/>
  <c r="F12" i="47"/>
  <c r="AY11" i="47"/>
  <c r="AX11" i="47"/>
  <c r="AW11" i="47"/>
  <c r="J11" i="47"/>
  <c r="H11" i="47"/>
  <c r="F11" i="47"/>
  <c r="AY10" i="47"/>
  <c r="AX10" i="47"/>
  <c r="AW10" i="47"/>
  <c r="J10" i="47"/>
  <c r="H10" i="47"/>
  <c r="F10" i="47"/>
  <c r="AY9" i="47"/>
  <c r="AX9" i="47"/>
  <c r="AW9" i="47"/>
  <c r="J9" i="47"/>
  <c r="H9" i="47"/>
  <c r="F9" i="47"/>
  <c r="AY8" i="47"/>
  <c r="AX8" i="47"/>
  <c r="AW8" i="47"/>
  <c r="AV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O8" i="47"/>
  <c r="N8" i="47"/>
  <c r="L8" i="47"/>
  <c r="K8" i="47"/>
  <c r="J8" i="47"/>
  <c r="I8" i="47"/>
  <c r="H8" i="47"/>
  <c r="G8" i="47"/>
  <c r="F8" i="47"/>
  <c r="E8" i="47"/>
  <c r="B8" i="47"/>
  <c r="AV7" i="47"/>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P7" i="47"/>
  <c r="E5" i="47"/>
  <c r="H4" i="47"/>
  <c r="H3" i="47"/>
  <c r="E3" i="47"/>
  <c r="E1" i="47"/>
  <c r="O99" i="35"/>
  <c r="O96" i="35"/>
  <c r="O93" i="35"/>
  <c r="O90" i="35"/>
  <c r="O87" i="35"/>
  <c r="O84" i="35"/>
  <c r="O79" i="35"/>
  <c r="O78" i="35"/>
  <c r="O76"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H69"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H68" i="35"/>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L64" i="35"/>
  <c r="K64" i="35"/>
  <c r="J64" i="35"/>
  <c r="I64" i="35"/>
  <c r="H64" i="35"/>
  <c r="G64" i="35"/>
  <c r="F64" i="35"/>
  <c r="E64" i="35"/>
  <c r="AY63" i="35"/>
  <c r="AX63" i="35"/>
  <c r="AW63" i="35"/>
  <c r="AY62" i="35"/>
  <c r="AX62" i="35"/>
  <c r="AW62" i="35"/>
  <c r="J62" i="35"/>
  <c r="H62" i="35"/>
  <c r="F62" i="35"/>
  <c r="AY61" i="35"/>
  <c r="AX61" i="35"/>
  <c r="AW61" i="35"/>
  <c r="N61" i="35"/>
  <c r="J61" i="35"/>
  <c r="H61" i="35"/>
  <c r="F61"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L60" i="35"/>
  <c r="K60" i="35"/>
  <c r="J60" i="35"/>
  <c r="I60" i="35"/>
  <c r="H60" i="35"/>
  <c r="G60" i="35"/>
  <c r="F60" i="35"/>
  <c r="E60" i="35"/>
  <c r="AY59" i="35"/>
  <c r="AX59" i="35"/>
  <c r="AW59" i="35"/>
  <c r="J59" i="35"/>
  <c r="H59" i="35"/>
  <c r="F59" i="35"/>
  <c r="AY58" i="35"/>
  <c r="AX58" i="35"/>
  <c r="AW58" i="35"/>
  <c r="N58" i="35"/>
  <c r="J58" i="35"/>
  <c r="H58" i="35"/>
  <c r="F58"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L57" i="35"/>
  <c r="K57" i="35"/>
  <c r="J57" i="35"/>
  <c r="I57" i="35"/>
  <c r="H57" i="35"/>
  <c r="G57" i="35"/>
  <c r="F57" i="35"/>
  <c r="E57" i="35"/>
  <c r="AY56" i="35"/>
  <c r="AX56" i="35"/>
  <c r="AW56" i="35"/>
  <c r="J56" i="35"/>
  <c r="H56" i="35"/>
  <c r="F56" i="35"/>
  <c r="AY55" i="35"/>
  <c r="AX55" i="35"/>
  <c r="AW55" i="35"/>
  <c r="N55" i="35"/>
  <c r="J55" i="35"/>
  <c r="H55" i="35"/>
  <c r="F55"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L54" i="35"/>
  <c r="K54" i="35"/>
  <c r="J54" i="35"/>
  <c r="I54" i="35"/>
  <c r="H54" i="35"/>
  <c r="G54" i="35"/>
  <c r="F54" i="35"/>
  <c r="E54" i="35"/>
  <c r="AY53" i="35"/>
  <c r="AX53" i="35"/>
  <c r="AW53" i="35"/>
  <c r="J53" i="35"/>
  <c r="H53" i="35"/>
  <c r="F53" i="35"/>
  <c r="AY52" i="35"/>
  <c r="AX52" i="35"/>
  <c r="AW52" i="35"/>
  <c r="O52" i="35"/>
  <c r="J52" i="35"/>
  <c r="H52" i="35"/>
  <c r="F52"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L51" i="35"/>
  <c r="K51" i="35"/>
  <c r="J51" i="35"/>
  <c r="I51" i="35"/>
  <c r="H51" i="35"/>
  <c r="G51" i="35"/>
  <c r="F51" i="35"/>
  <c r="E51" i="35"/>
  <c r="AY50" i="35"/>
  <c r="AX50" i="35"/>
  <c r="AW50" i="35"/>
  <c r="J50" i="35"/>
  <c r="H50" i="35"/>
  <c r="F50" i="35"/>
  <c r="AY49" i="35"/>
  <c r="AX49" i="35"/>
  <c r="AW49" i="35"/>
  <c r="N49" i="35"/>
  <c r="J49" i="35"/>
  <c r="H49" i="35"/>
  <c r="F49" i="35"/>
  <c r="AY48" i="35"/>
  <c r="AX48"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L48" i="35"/>
  <c r="K48" i="35"/>
  <c r="J48" i="35"/>
  <c r="I48" i="35"/>
  <c r="H48" i="35"/>
  <c r="G48" i="35"/>
  <c r="F48" i="35"/>
  <c r="E48" i="35"/>
  <c r="AY47" i="35"/>
  <c r="AX47" i="35"/>
  <c r="AW47" i="35"/>
  <c r="J47" i="35"/>
  <c r="H47" i="35"/>
  <c r="F47" i="35"/>
  <c r="AY46" i="35"/>
  <c r="AX46" i="35"/>
  <c r="AW46" i="35"/>
  <c r="N46" i="35"/>
  <c r="J46" i="35"/>
  <c r="H46" i="35"/>
  <c r="F46"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L45" i="35"/>
  <c r="K45" i="35"/>
  <c r="J45" i="35"/>
  <c r="I45" i="35"/>
  <c r="H45" i="35"/>
  <c r="G45" i="35"/>
  <c r="F45" i="35"/>
  <c r="E45" i="35"/>
  <c r="AY44" i="35"/>
  <c r="AX44" i="35"/>
  <c r="AW44" i="35"/>
  <c r="J44" i="35"/>
  <c r="H44" i="35"/>
  <c r="F44" i="35"/>
  <c r="AY43" i="35"/>
  <c r="AX43" i="35"/>
  <c r="AW43" i="35"/>
  <c r="N43" i="35"/>
  <c r="J43" i="35"/>
  <c r="H43" i="35"/>
  <c r="F43" i="35"/>
  <c r="AY42"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L42" i="35"/>
  <c r="K42" i="35"/>
  <c r="J42" i="35"/>
  <c r="I42" i="35"/>
  <c r="H42" i="35"/>
  <c r="G42" i="35"/>
  <c r="F42" i="35"/>
  <c r="E42" i="35"/>
  <c r="AY41" i="35"/>
  <c r="AX41" i="35"/>
  <c r="AW41" i="35"/>
  <c r="J41" i="35"/>
  <c r="H41" i="35"/>
  <c r="F41" i="35"/>
  <c r="AY40" i="35"/>
  <c r="AX40" i="35"/>
  <c r="AW40" i="35"/>
  <c r="N40" i="35"/>
  <c r="J40" i="35"/>
  <c r="H40" i="35"/>
  <c r="F40"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L39" i="35"/>
  <c r="K39" i="35"/>
  <c r="J39" i="35"/>
  <c r="I39" i="35"/>
  <c r="H39" i="35"/>
  <c r="G39" i="35"/>
  <c r="F39" i="35"/>
  <c r="E39" i="35"/>
  <c r="AY38" i="35"/>
  <c r="AX38" i="35"/>
  <c r="AW38" i="35"/>
  <c r="J38" i="35"/>
  <c r="H38" i="35"/>
  <c r="F38" i="35"/>
  <c r="AY37" i="35"/>
  <c r="AX37" i="35"/>
  <c r="AW37" i="35"/>
  <c r="N37" i="35"/>
  <c r="J37" i="35"/>
  <c r="H37" i="35"/>
  <c r="F37"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L36" i="35"/>
  <c r="K36" i="35"/>
  <c r="J36" i="35"/>
  <c r="I36" i="35"/>
  <c r="H36" i="35"/>
  <c r="G36" i="35"/>
  <c r="F36" i="35"/>
  <c r="E36" i="35"/>
  <c r="AY35" i="35"/>
  <c r="AX35" i="35"/>
  <c r="AW35" i="35"/>
  <c r="J35" i="35"/>
  <c r="H35" i="35"/>
  <c r="F35" i="35"/>
  <c r="AY34" i="35"/>
  <c r="AX34" i="35"/>
  <c r="AW34" i="35"/>
  <c r="N34" i="35"/>
  <c r="J34" i="35"/>
  <c r="H34" i="35"/>
  <c r="F34" i="35"/>
  <c r="AY33" i="35"/>
  <c r="AX33"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L33" i="35"/>
  <c r="K33" i="35"/>
  <c r="J33" i="35"/>
  <c r="I33" i="35"/>
  <c r="H33" i="35"/>
  <c r="G33" i="35"/>
  <c r="F33" i="35"/>
  <c r="E33" i="35"/>
  <c r="AY32" i="35"/>
  <c r="AX32" i="35"/>
  <c r="AW32" i="35"/>
  <c r="J32" i="35"/>
  <c r="H32" i="35"/>
  <c r="F32" i="35"/>
  <c r="AY31" i="35"/>
  <c r="AX31" i="35"/>
  <c r="AW31" i="35"/>
  <c r="N31" i="35"/>
  <c r="J31" i="35"/>
  <c r="H31" i="35"/>
  <c r="F31" i="35"/>
  <c r="AY30" i="35"/>
  <c r="AX30"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N30" i="35"/>
  <c r="L30" i="35"/>
  <c r="K30" i="35"/>
  <c r="J30" i="35"/>
  <c r="I30" i="35"/>
  <c r="H30" i="35"/>
  <c r="G30" i="35"/>
  <c r="F30" i="35"/>
  <c r="E30" i="35"/>
  <c r="AY29" i="35"/>
  <c r="AX29" i="35"/>
  <c r="AW29" i="35"/>
  <c r="O29" i="35"/>
  <c r="N29" i="35"/>
  <c r="J29" i="35"/>
  <c r="H29" i="35"/>
  <c r="F29" i="35"/>
  <c r="AY28" i="35"/>
  <c r="AX28" i="35"/>
  <c r="AW28" i="35"/>
  <c r="J28" i="35"/>
  <c r="H28" i="35"/>
  <c r="F28" i="35"/>
  <c r="B28" i="35"/>
  <c r="AY27" i="35"/>
  <c r="AX27" i="35"/>
  <c r="AW27" i="35"/>
  <c r="J27" i="35"/>
  <c r="H27" i="35"/>
  <c r="F27" i="35"/>
  <c r="AY26" i="35"/>
  <c r="AX26" i="35"/>
  <c r="AW26" i="35"/>
  <c r="J26" i="35"/>
  <c r="H26" i="35"/>
  <c r="F26" i="35"/>
  <c r="AY25" i="35"/>
  <c r="AX25" i="35"/>
  <c r="AW25" i="35"/>
  <c r="O25" i="35"/>
  <c r="N25" i="35"/>
  <c r="J25" i="35"/>
  <c r="H25" i="35"/>
  <c r="F25" i="35"/>
  <c r="AY24" i="35"/>
  <c r="AX24" i="35"/>
  <c r="AW24" i="35"/>
  <c r="J24" i="35"/>
  <c r="H24" i="35"/>
  <c r="F24" i="35"/>
  <c r="AY23" i="35"/>
  <c r="AX23"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O23" i="35"/>
  <c r="N23" i="35"/>
  <c r="L23" i="35"/>
  <c r="K23" i="35"/>
  <c r="J23" i="35"/>
  <c r="I23" i="35"/>
  <c r="H23" i="35"/>
  <c r="G23" i="35"/>
  <c r="F23" i="35"/>
  <c r="E23" i="35"/>
  <c r="B23" i="35"/>
  <c r="AY22" i="35"/>
  <c r="AX22" i="35"/>
  <c r="AW22" i="35"/>
  <c r="O22" i="35"/>
  <c r="N22" i="35"/>
  <c r="J22" i="35"/>
  <c r="H22" i="35"/>
  <c r="F22" i="35"/>
  <c r="AY21" i="35"/>
  <c r="AX21" i="35"/>
  <c r="AW21" i="35"/>
  <c r="J21" i="35"/>
  <c r="H21" i="35"/>
  <c r="F21" i="35"/>
  <c r="B21" i="35"/>
  <c r="AY20" i="35"/>
  <c r="AX20" i="35"/>
  <c r="AW20" i="35"/>
  <c r="J20" i="35"/>
  <c r="H20" i="35"/>
  <c r="F20" i="35"/>
  <c r="AY19" i="35"/>
  <c r="AX19" i="35"/>
  <c r="AW19" i="35"/>
  <c r="J19" i="35"/>
  <c r="H19" i="35"/>
  <c r="F19" i="35"/>
  <c r="AY18" i="35"/>
  <c r="AX18" i="35"/>
  <c r="AW18" i="35"/>
  <c r="J18" i="35"/>
  <c r="H18" i="35"/>
  <c r="F18" i="35"/>
  <c r="AY17" i="35"/>
  <c r="AX17" i="35"/>
  <c r="AW17" i="35"/>
  <c r="J17" i="35"/>
  <c r="H17" i="35"/>
  <c r="F17" i="35"/>
  <c r="AY16" i="35"/>
  <c r="AX16" i="35"/>
  <c r="AW16" i="35"/>
  <c r="J16" i="35"/>
  <c r="H16" i="35"/>
  <c r="F16" i="35"/>
  <c r="AY15" i="35"/>
  <c r="AX15" i="35"/>
  <c r="AW15" i="35"/>
  <c r="J15" i="35"/>
  <c r="H15" i="35"/>
  <c r="F15" i="35"/>
  <c r="AY14" i="35"/>
  <c r="AX14" i="35"/>
  <c r="AW14" i="35"/>
  <c r="J14" i="35"/>
  <c r="H14" i="35"/>
  <c r="F14" i="35"/>
  <c r="AY13" i="35"/>
  <c r="AX13" i="35"/>
  <c r="AW13" i="35"/>
  <c r="J13" i="35"/>
  <c r="H13" i="35"/>
  <c r="F13" i="35"/>
  <c r="AY12" i="35"/>
  <c r="AX12" i="35"/>
  <c r="AW12" i="35"/>
  <c r="J12" i="35"/>
  <c r="H12" i="35"/>
  <c r="F12" i="35"/>
  <c r="AY11" i="35"/>
  <c r="AX11" i="35"/>
  <c r="AW11" i="35"/>
  <c r="J11" i="35"/>
  <c r="H11" i="35"/>
  <c r="F11" i="35"/>
  <c r="AY10" i="35"/>
  <c r="AX10" i="35"/>
  <c r="AW10" i="35"/>
  <c r="J10" i="35"/>
  <c r="H10" i="35"/>
  <c r="F10" i="35"/>
  <c r="AY9" i="35"/>
  <c r="AX9" i="35"/>
  <c r="AW9" i="35"/>
  <c r="J9" i="35"/>
  <c r="H9" i="35"/>
  <c r="F9"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L8" i="35"/>
  <c r="K8" i="35"/>
  <c r="J8" i="35"/>
  <c r="I8" i="35"/>
  <c r="H8" i="35"/>
  <c r="G8" i="35"/>
  <c r="F8" i="35"/>
  <c r="E8" i="35"/>
  <c r="B8"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H4" i="35"/>
  <c r="H3" i="35"/>
  <c r="E3" i="35"/>
  <c r="E1" i="35"/>
  <c r="O99" i="26"/>
  <c r="AX98" i="26"/>
  <c r="AW98" i="26"/>
  <c r="AV98" i="26"/>
  <c r="AC98" i="26"/>
  <c r="AB98" i="26"/>
  <c r="AA98" i="26"/>
  <c r="Z98" i="26"/>
  <c r="Y98" i="26"/>
  <c r="X98" i="26"/>
  <c r="W98" i="26"/>
  <c r="V98" i="26"/>
  <c r="U98" i="26"/>
  <c r="T98" i="26"/>
  <c r="S98" i="26"/>
  <c r="R98" i="26"/>
  <c r="Q98" i="26"/>
  <c r="P98" i="26"/>
  <c r="O98" i="26"/>
  <c r="N98" i="26"/>
  <c r="H98" i="26"/>
  <c r="AX97" i="26"/>
  <c r="AW97" i="26"/>
  <c r="AV97" i="26"/>
  <c r="AC97" i="26"/>
  <c r="AB97" i="26"/>
  <c r="AA97" i="26"/>
  <c r="Z97" i="26"/>
  <c r="Y97" i="26"/>
  <c r="X97" i="26"/>
  <c r="W97" i="26"/>
  <c r="V97" i="26"/>
  <c r="U97" i="26"/>
  <c r="T97" i="26"/>
  <c r="S97" i="26"/>
  <c r="R97" i="26"/>
  <c r="Q97" i="26"/>
  <c r="P97" i="26"/>
  <c r="O97" i="26"/>
  <c r="N97" i="26"/>
  <c r="H97" i="26"/>
  <c r="O96" i="26"/>
  <c r="AY93" i="26"/>
  <c r="AX93" i="26"/>
  <c r="AW93" i="26"/>
  <c r="AV93" i="26"/>
  <c r="AC93" i="26"/>
  <c r="AB93" i="26"/>
  <c r="AA93" i="26"/>
  <c r="Z93" i="26"/>
  <c r="Y93" i="26"/>
  <c r="X93" i="26"/>
  <c r="W93" i="26"/>
  <c r="V93" i="26"/>
  <c r="U93" i="26"/>
  <c r="T93" i="26"/>
  <c r="S93" i="26"/>
  <c r="R93" i="26"/>
  <c r="Q93" i="26"/>
  <c r="P93" i="26"/>
  <c r="O93" i="26"/>
  <c r="N93" i="26"/>
  <c r="L93" i="26"/>
  <c r="K93" i="26"/>
  <c r="J93" i="26"/>
  <c r="I93" i="26"/>
  <c r="H93" i="26"/>
  <c r="G93" i="26"/>
  <c r="F93" i="26"/>
  <c r="E93" i="26"/>
  <c r="AY92" i="26"/>
  <c r="AX92" i="26"/>
  <c r="AW92" i="26"/>
  <c r="AY91" i="26"/>
  <c r="AX91" i="26"/>
  <c r="AW91" i="26"/>
  <c r="J91" i="26"/>
  <c r="H91" i="26"/>
  <c r="F91" i="26"/>
  <c r="AY90" i="26"/>
  <c r="AX90" i="26"/>
  <c r="AW90" i="26"/>
  <c r="O90" i="26"/>
  <c r="N90" i="26"/>
  <c r="J90" i="26"/>
  <c r="H90" i="26"/>
  <c r="F90" i="26"/>
  <c r="AY89" i="26"/>
  <c r="AX89" i="26"/>
  <c r="AW89" i="26"/>
  <c r="AV89" i="26"/>
  <c r="AC89" i="26"/>
  <c r="AB89" i="26"/>
  <c r="AA89" i="26"/>
  <c r="Z89" i="26"/>
  <c r="Y89" i="26"/>
  <c r="X89" i="26"/>
  <c r="W89" i="26"/>
  <c r="V89" i="26"/>
  <c r="U89" i="26"/>
  <c r="T89" i="26"/>
  <c r="S89" i="26"/>
  <c r="R89" i="26"/>
  <c r="Q89" i="26"/>
  <c r="P89" i="26"/>
  <c r="O89" i="26"/>
  <c r="N89" i="26"/>
  <c r="L89" i="26"/>
  <c r="K89" i="26"/>
  <c r="J89" i="26"/>
  <c r="I89" i="26"/>
  <c r="H89" i="26"/>
  <c r="G89" i="26"/>
  <c r="F89" i="26"/>
  <c r="E89" i="26"/>
  <c r="AY88" i="26"/>
  <c r="AX88" i="26"/>
  <c r="AW88" i="26"/>
  <c r="J88" i="26"/>
  <c r="H88" i="26"/>
  <c r="F88" i="26"/>
  <c r="AY87" i="26"/>
  <c r="AX87" i="26"/>
  <c r="AW87" i="26"/>
  <c r="O87" i="26"/>
  <c r="N87" i="26"/>
  <c r="J87" i="26"/>
  <c r="H87" i="26"/>
  <c r="F87" i="26"/>
  <c r="AY86" i="26"/>
  <c r="AX86" i="26"/>
  <c r="AW86" i="26"/>
  <c r="AV86" i="26"/>
  <c r="AC86" i="26"/>
  <c r="AB86" i="26"/>
  <c r="AA86" i="26"/>
  <c r="Z86" i="26"/>
  <c r="Y86" i="26"/>
  <c r="X86" i="26"/>
  <c r="W86" i="26"/>
  <c r="V86" i="26"/>
  <c r="U86" i="26"/>
  <c r="T86" i="26"/>
  <c r="S86" i="26"/>
  <c r="R86" i="26"/>
  <c r="Q86" i="26"/>
  <c r="P86" i="26"/>
  <c r="O86" i="26"/>
  <c r="N86" i="26"/>
  <c r="L86" i="26"/>
  <c r="K86" i="26"/>
  <c r="J86" i="26"/>
  <c r="I86" i="26"/>
  <c r="H86" i="26"/>
  <c r="G86" i="26"/>
  <c r="F86" i="26"/>
  <c r="E86" i="26"/>
  <c r="AY85" i="26"/>
  <c r="AX85" i="26"/>
  <c r="AW85" i="26"/>
  <c r="J85" i="26"/>
  <c r="H85" i="26"/>
  <c r="F85" i="26"/>
  <c r="AY84" i="26"/>
  <c r="AX84" i="26"/>
  <c r="AW84" i="26"/>
  <c r="O84" i="26"/>
  <c r="N84" i="26"/>
  <c r="J84" i="26"/>
  <c r="H84" i="26"/>
  <c r="F84" i="26"/>
  <c r="AY83" i="26"/>
  <c r="AX83" i="26"/>
  <c r="AW83" i="26"/>
  <c r="AV83" i="26"/>
  <c r="AC83" i="26"/>
  <c r="AB83" i="26"/>
  <c r="AA83" i="26"/>
  <c r="Z83" i="26"/>
  <c r="Y83" i="26"/>
  <c r="X83" i="26"/>
  <c r="W83" i="26"/>
  <c r="V83" i="26"/>
  <c r="U83" i="26"/>
  <c r="T83" i="26"/>
  <c r="S83" i="26"/>
  <c r="R83" i="26"/>
  <c r="Q83" i="26"/>
  <c r="P83" i="26"/>
  <c r="O83" i="26"/>
  <c r="N83" i="26"/>
  <c r="L83" i="26"/>
  <c r="K83" i="26"/>
  <c r="J83" i="26"/>
  <c r="I83" i="26"/>
  <c r="H83" i="26"/>
  <c r="G83" i="26"/>
  <c r="F83" i="26"/>
  <c r="E83" i="26"/>
  <c r="AY82" i="26"/>
  <c r="AX82" i="26"/>
  <c r="AW82" i="26"/>
  <c r="J82" i="26"/>
  <c r="H82" i="26"/>
  <c r="F82" i="26"/>
  <c r="AY81" i="26"/>
  <c r="AX81" i="26"/>
  <c r="AW81" i="26"/>
  <c r="J81" i="26"/>
  <c r="H81" i="26"/>
  <c r="F81" i="26"/>
  <c r="AY80" i="26"/>
  <c r="AX80" i="26"/>
  <c r="AW80" i="26"/>
  <c r="AV80" i="26"/>
  <c r="AC80" i="26"/>
  <c r="AB80" i="26"/>
  <c r="AA80" i="26"/>
  <c r="Z80" i="26"/>
  <c r="Y80" i="26"/>
  <c r="X80" i="26"/>
  <c r="W80" i="26"/>
  <c r="V80" i="26"/>
  <c r="U80" i="26"/>
  <c r="T80" i="26"/>
  <c r="S80" i="26"/>
  <c r="R80" i="26"/>
  <c r="Q80" i="26"/>
  <c r="P80" i="26"/>
  <c r="O80" i="26"/>
  <c r="N80" i="26"/>
  <c r="L80" i="26"/>
  <c r="K80" i="26"/>
  <c r="J80" i="26"/>
  <c r="I80" i="26"/>
  <c r="H80" i="26"/>
  <c r="G80" i="26"/>
  <c r="F80" i="26"/>
  <c r="E80" i="26"/>
  <c r="AY79" i="26"/>
  <c r="AX79" i="26"/>
  <c r="AW79" i="26"/>
  <c r="O79" i="26"/>
  <c r="N79" i="26"/>
  <c r="J79" i="26"/>
  <c r="H79" i="26"/>
  <c r="F79" i="26"/>
  <c r="AY78" i="26"/>
  <c r="AX78" i="26"/>
  <c r="AW78" i="26"/>
  <c r="J78" i="26"/>
  <c r="H78" i="26"/>
  <c r="F78" i="26"/>
  <c r="B78" i="26"/>
  <c r="AY77" i="26"/>
  <c r="AX77" i="26"/>
  <c r="AW77" i="26"/>
  <c r="J77" i="26"/>
  <c r="H77" i="26"/>
  <c r="F77" i="26"/>
  <c r="AY76" i="26"/>
  <c r="AX76" i="26"/>
  <c r="AW76" i="26"/>
  <c r="J76" i="26"/>
  <c r="H76" i="26"/>
  <c r="F76" i="26"/>
  <c r="AY75" i="26"/>
  <c r="AX75" i="26"/>
  <c r="AW75" i="26"/>
  <c r="J75" i="26"/>
  <c r="H75" i="26"/>
  <c r="F75" i="26"/>
  <c r="AY74" i="26"/>
  <c r="AX74" i="26"/>
  <c r="AW74" i="26"/>
  <c r="J74" i="26"/>
  <c r="H74" i="26"/>
  <c r="F74" i="26"/>
  <c r="AY73" i="26"/>
  <c r="AX73" i="26"/>
  <c r="AW73" i="26"/>
  <c r="AV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Q73" i="26"/>
  <c r="P73" i="26"/>
  <c r="O73" i="26"/>
  <c r="N73" i="26"/>
  <c r="L73" i="26"/>
  <c r="K73" i="26"/>
  <c r="J73" i="26"/>
  <c r="I73" i="26"/>
  <c r="H73" i="26"/>
  <c r="G73" i="26"/>
  <c r="F73" i="26"/>
  <c r="E73" i="26"/>
  <c r="B73" i="26"/>
  <c r="AY72" i="26"/>
  <c r="AX72" i="26"/>
  <c r="AW72" i="26"/>
  <c r="O72" i="26"/>
  <c r="N72" i="26"/>
  <c r="J72" i="26"/>
  <c r="H72" i="26"/>
  <c r="F72" i="26"/>
  <c r="AY71" i="26"/>
  <c r="AX71" i="26"/>
  <c r="AW71" i="26"/>
  <c r="J71" i="26"/>
  <c r="H71" i="26"/>
  <c r="F71" i="26"/>
  <c r="B71"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Q70" i="26"/>
  <c r="P70" i="26"/>
  <c r="O70" i="26"/>
  <c r="N70" i="26"/>
  <c r="L70" i="26"/>
  <c r="K70" i="26"/>
  <c r="J70" i="26"/>
  <c r="I70" i="26"/>
  <c r="H70" i="26"/>
  <c r="G70" i="26"/>
  <c r="F70" i="26"/>
  <c r="E70" i="26"/>
  <c r="B70" i="26"/>
  <c r="AY69" i="26"/>
  <c r="AX69" i="26"/>
  <c r="AW69" i="26"/>
  <c r="O69" i="26"/>
  <c r="N69" i="26"/>
  <c r="J69" i="26"/>
  <c r="H69" i="26"/>
  <c r="F69" i="26"/>
  <c r="AY68" i="26"/>
  <c r="AX68" i="26"/>
  <c r="AW68" i="26"/>
  <c r="J68" i="26"/>
  <c r="H68" i="26"/>
  <c r="F68" i="26"/>
  <c r="B68" i="26"/>
  <c r="AY67" i="26"/>
  <c r="AX67" i="26"/>
  <c r="AW67" i="26"/>
  <c r="J67" i="26"/>
  <c r="H67" i="26"/>
  <c r="F67" i="26"/>
  <c r="AY66" i="26"/>
  <c r="AX66" i="26"/>
  <c r="AW66" i="26"/>
  <c r="J66" i="26"/>
  <c r="H66" i="26"/>
  <c r="F66" i="26"/>
  <c r="AY65" i="26"/>
  <c r="AX65" i="26"/>
  <c r="AW65" i="26"/>
  <c r="J65" i="26"/>
  <c r="H65" i="26"/>
  <c r="F65" i="26"/>
  <c r="AY64" i="26"/>
  <c r="AX64"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Q64" i="26"/>
  <c r="P64" i="26"/>
  <c r="O64" i="26"/>
  <c r="N64" i="26"/>
  <c r="L64" i="26"/>
  <c r="K64" i="26"/>
  <c r="J64" i="26"/>
  <c r="I64" i="26"/>
  <c r="H64" i="26"/>
  <c r="G64" i="26"/>
  <c r="F64" i="26"/>
  <c r="E64" i="26"/>
  <c r="B64" i="26"/>
  <c r="AY63" i="26"/>
  <c r="AX63" i="26"/>
  <c r="AW63" i="26"/>
  <c r="O63" i="26"/>
  <c r="N63" i="26"/>
  <c r="J63" i="26"/>
  <c r="H63" i="26"/>
  <c r="F63" i="26"/>
  <c r="AY62" i="26"/>
  <c r="AX62" i="26"/>
  <c r="AW62" i="26"/>
  <c r="J62" i="26"/>
  <c r="H62" i="26"/>
  <c r="F62" i="26"/>
  <c r="B62" i="26"/>
  <c r="AY61" i="26"/>
  <c r="AX61" i="26"/>
  <c r="AW61" i="26"/>
  <c r="J61" i="26"/>
  <c r="H61" i="26"/>
  <c r="F61" i="26"/>
  <c r="AY60" i="26"/>
  <c r="AX60" i="26"/>
  <c r="AW60" i="26"/>
  <c r="J60" i="26"/>
  <c r="H60" i="26"/>
  <c r="F60" i="26"/>
  <c r="AY59" i="26"/>
  <c r="AX59" i="26"/>
  <c r="AW59" i="26"/>
  <c r="J59" i="26"/>
  <c r="H59" i="26"/>
  <c r="F59" i="26"/>
  <c r="AY58" i="26"/>
  <c r="AX58" i="26"/>
  <c r="AW58" i="26"/>
  <c r="J58" i="26"/>
  <c r="H58" i="26"/>
  <c r="F58" i="26"/>
  <c r="AY57" i="26"/>
  <c r="AX57" i="26"/>
  <c r="AW57" i="26"/>
  <c r="J57" i="26"/>
  <c r="H57" i="26"/>
  <c r="F57" i="26"/>
  <c r="AY56" i="26"/>
  <c r="AX56" i="26"/>
  <c r="AW56" i="26"/>
  <c r="J56" i="26"/>
  <c r="H56" i="26"/>
  <c r="F56" i="26"/>
  <c r="AY55" i="26"/>
  <c r="AX55" i="26"/>
  <c r="AW55" i="26"/>
  <c r="J55" i="26"/>
  <c r="H55" i="26"/>
  <c r="F55" i="26"/>
  <c r="AY54" i="26"/>
  <c r="AX54" i="26"/>
  <c r="AW54" i="26"/>
  <c r="AV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L54" i="26"/>
  <c r="K54" i="26"/>
  <c r="J54" i="26"/>
  <c r="I54" i="26"/>
  <c r="H54" i="26"/>
  <c r="G54" i="26"/>
  <c r="F54" i="26"/>
  <c r="E54" i="26"/>
  <c r="B54" i="26"/>
  <c r="AY53" i="26"/>
  <c r="AX53" i="26"/>
  <c r="AW53" i="26"/>
  <c r="O53" i="26"/>
  <c r="N53" i="26"/>
  <c r="J53" i="26"/>
  <c r="H53" i="26"/>
  <c r="F53" i="26"/>
  <c r="AY52" i="26"/>
  <c r="AX52" i="26"/>
  <c r="AW52" i="26"/>
  <c r="J52" i="26"/>
  <c r="H52" i="26"/>
  <c r="F52" i="26"/>
  <c r="B52" i="26"/>
  <c r="AY51" i="26"/>
  <c r="AX51" i="26"/>
  <c r="AW51" i="26"/>
  <c r="J51" i="26"/>
  <c r="H51" i="26"/>
  <c r="F51" i="26"/>
  <c r="AY50" i="26"/>
  <c r="AX50" i="26"/>
  <c r="AW50" i="26"/>
  <c r="J50" i="26"/>
  <c r="H50" i="26"/>
  <c r="F50" i="26"/>
  <c r="AY49" i="26"/>
  <c r="AX49" i="26"/>
  <c r="AW49" i="26"/>
  <c r="J49" i="26"/>
  <c r="H49" i="26"/>
  <c r="F49" i="26"/>
  <c r="AY48" i="26"/>
  <c r="AX48" i="26"/>
  <c r="AW48" i="26"/>
  <c r="J48" i="26"/>
  <c r="H48" i="26"/>
  <c r="F48" i="26"/>
  <c r="AY47" i="26"/>
  <c r="AX47" i="26"/>
  <c r="AW47" i="26"/>
  <c r="AV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L47" i="26"/>
  <c r="K47" i="26"/>
  <c r="J47" i="26"/>
  <c r="I47" i="26"/>
  <c r="H47" i="26"/>
  <c r="G47" i="26"/>
  <c r="F47" i="26"/>
  <c r="E47" i="26"/>
  <c r="B47" i="26"/>
  <c r="AY46" i="26"/>
  <c r="AX46" i="26"/>
  <c r="AW46" i="26"/>
  <c r="O46" i="26"/>
  <c r="N46" i="26"/>
  <c r="J46" i="26"/>
  <c r="H46" i="26"/>
  <c r="F46" i="26"/>
  <c r="AY45" i="26"/>
  <c r="AX45" i="26"/>
  <c r="AW45" i="26"/>
  <c r="J45" i="26"/>
  <c r="H45" i="26"/>
  <c r="F45" i="26"/>
  <c r="B45" i="26"/>
  <c r="AY44" i="26"/>
  <c r="AX44" i="26"/>
  <c r="AW44" i="26"/>
  <c r="J44" i="26"/>
  <c r="H44" i="26"/>
  <c r="F44" i="26"/>
  <c r="AY43" i="26"/>
  <c r="AX43" i="26"/>
  <c r="AW43" i="26"/>
  <c r="J43" i="26"/>
  <c r="H43" i="26"/>
  <c r="F43" i="26"/>
  <c r="AY42" i="26"/>
  <c r="AX42" i="26"/>
  <c r="AW42" i="26"/>
  <c r="AV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L42" i="26"/>
  <c r="K42" i="26"/>
  <c r="J42" i="26"/>
  <c r="I42" i="26"/>
  <c r="H42" i="26"/>
  <c r="G42" i="26"/>
  <c r="F42" i="26"/>
  <c r="E42" i="26"/>
  <c r="B42" i="26"/>
  <c r="AY41" i="26"/>
  <c r="AX41" i="26"/>
  <c r="AW41" i="26"/>
  <c r="O41" i="26"/>
  <c r="N41" i="26"/>
  <c r="J41" i="26"/>
  <c r="H41" i="26"/>
  <c r="F41" i="26"/>
  <c r="AY40" i="26"/>
  <c r="AX40" i="26"/>
  <c r="AW40" i="26"/>
  <c r="J40" i="26"/>
  <c r="H40" i="26"/>
  <c r="F40" i="26"/>
  <c r="B40" i="26"/>
  <c r="AY39" i="26"/>
  <c r="AX39" i="26"/>
  <c r="AW39" i="26"/>
  <c r="J39" i="26"/>
  <c r="H39" i="26"/>
  <c r="F39" i="26"/>
  <c r="AY38" i="26"/>
  <c r="AX38" i="26"/>
  <c r="AW38" i="26"/>
  <c r="J38" i="26"/>
  <c r="H38" i="26"/>
  <c r="F38" i="26"/>
  <c r="AY37" i="26"/>
  <c r="AX37" i="26"/>
  <c r="AW37" i="26"/>
  <c r="J37" i="26"/>
  <c r="H37" i="26"/>
  <c r="F37" i="26"/>
  <c r="AY36" i="26"/>
  <c r="AX36" i="26"/>
  <c r="AW36" i="26"/>
  <c r="J36" i="26"/>
  <c r="H36" i="26"/>
  <c r="F36" i="26"/>
  <c r="AY35" i="26"/>
  <c r="AX35" i="26"/>
  <c r="AW35" i="26"/>
  <c r="J35" i="26"/>
  <c r="H35" i="26"/>
  <c r="F35" i="26"/>
  <c r="AY34" i="26"/>
  <c r="AX34" i="26"/>
  <c r="AW34" i="26"/>
  <c r="J34" i="26"/>
  <c r="H34" i="26"/>
  <c r="F34" i="26"/>
  <c r="AY33" i="26"/>
  <c r="AX33" i="26"/>
  <c r="AW33" i="26"/>
  <c r="J33" i="26"/>
  <c r="H33" i="26"/>
  <c r="F33" i="26"/>
  <c r="AY32" i="26"/>
  <c r="AX32" i="26"/>
  <c r="AW32" i="26"/>
  <c r="J32" i="26"/>
  <c r="H32" i="26"/>
  <c r="F32" i="26"/>
  <c r="AY31" i="26"/>
  <c r="AX31" i="26"/>
  <c r="AW31" i="26"/>
  <c r="J31" i="26"/>
  <c r="H31" i="26"/>
  <c r="F31" i="26"/>
  <c r="AY30" i="26"/>
  <c r="AX30" i="26"/>
  <c r="AW30" i="26"/>
  <c r="AV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L30" i="26"/>
  <c r="K30" i="26"/>
  <c r="J30" i="26"/>
  <c r="I30" i="26"/>
  <c r="H30" i="26"/>
  <c r="G30" i="26"/>
  <c r="F30" i="26"/>
  <c r="E30" i="26"/>
  <c r="B30" i="26"/>
  <c r="AY29" i="26"/>
  <c r="AX29" i="26"/>
  <c r="AW29" i="26"/>
  <c r="O29" i="26"/>
  <c r="N29" i="26"/>
  <c r="J29" i="26"/>
  <c r="H29" i="26"/>
  <c r="F29" i="26"/>
  <c r="AY28" i="26"/>
  <c r="AX28" i="26"/>
  <c r="AW28" i="26"/>
  <c r="J28" i="26"/>
  <c r="H28" i="26"/>
  <c r="F28" i="26"/>
  <c r="B28" i="26"/>
  <c r="AY27" i="26"/>
  <c r="AX27" i="26"/>
  <c r="AW27" i="26"/>
  <c r="J27" i="26"/>
  <c r="H27" i="26"/>
  <c r="F27" i="26"/>
  <c r="AY26" i="26"/>
  <c r="AX26" i="26"/>
  <c r="AW26" i="26"/>
  <c r="AV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L26" i="26"/>
  <c r="K26" i="26"/>
  <c r="J26" i="26"/>
  <c r="I26" i="26"/>
  <c r="H26" i="26"/>
  <c r="G26" i="26"/>
  <c r="F26" i="26"/>
  <c r="E26" i="26"/>
  <c r="B26" i="26"/>
  <c r="AY25" i="26"/>
  <c r="AX25" i="26"/>
  <c r="AW25" i="26"/>
  <c r="O25" i="26"/>
  <c r="N25" i="26"/>
  <c r="J25" i="26"/>
  <c r="H25" i="26"/>
  <c r="F25" i="26"/>
  <c r="AY24" i="26"/>
  <c r="AX24" i="26"/>
  <c r="AW24" i="26"/>
  <c r="J24" i="26"/>
  <c r="H24" i="26"/>
  <c r="F24" i="26"/>
  <c r="B24" i="26"/>
  <c r="AY23" i="26"/>
  <c r="AX23" i="26"/>
  <c r="AW23" i="26"/>
  <c r="J23" i="26"/>
  <c r="H23" i="26"/>
  <c r="F23" i="26"/>
  <c r="AY22" i="26"/>
  <c r="AX22" i="26"/>
  <c r="AW22" i="26"/>
  <c r="J22" i="26"/>
  <c r="H22" i="26"/>
  <c r="F22" i="26"/>
  <c r="AY21" i="26"/>
  <c r="AX21" i="26"/>
  <c r="AW21" i="26"/>
  <c r="J21" i="26"/>
  <c r="H21" i="26"/>
  <c r="F21" i="26"/>
  <c r="AY20" i="26"/>
  <c r="AX20" i="26"/>
  <c r="AW20" i="26"/>
  <c r="J20" i="26"/>
  <c r="H20" i="26"/>
  <c r="F20" i="26"/>
  <c r="AY19" i="26"/>
  <c r="AX19" i="26"/>
  <c r="AW19" i="26"/>
  <c r="J19" i="26"/>
  <c r="H19" i="26"/>
  <c r="F19" i="26"/>
  <c r="AY18" i="26"/>
  <c r="AX18" i="26"/>
  <c r="AW18" i="26"/>
  <c r="J18" i="26"/>
  <c r="H18" i="26"/>
  <c r="F18" i="26"/>
  <c r="AY17" i="26"/>
  <c r="AX17" i="26"/>
  <c r="AW17" i="26"/>
  <c r="J17" i="26"/>
  <c r="H17" i="26"/>
  <c r="F17" i="26"/>
  <c r="AY16" i="26"/>
  <c r="AX16" i="26"/>
  <c r="AW16" i="26"/>
  <c r="J16" i="26"/>
  <c r="H16" i="26"/>
  <c r="F16" i="26"/>
  <c r="AY15" i="26"/>
  <c r="AX15" i="26"/>
  <c r="AW15" i="26"/>
  <c r="J15" i="26"/>
  <c r="H15" i="26"/>
  <c r="F15" i="26"/>
  <c r="AY14" i="26"/>
  <c r="AX14" i="26"/>
  <c r="AW14" i="26"/>
  <c r="J14" i="26"/>
  <c r="H14" i="26"/>
  <c r="F14" i="26"/>
  <c r="AY13" i="26"/>
  <c r="AX13" i="26"/>
  <c r="AW13" i="26"/>
  <c r="J13" i="26"/>
  <c r="H13" i="26"/>
  <c r="F13" i="26"/>
  <c r="AY12" i="26"/>
  <c r="AX12" i="26"/>
  <c r="AW12" i="26"/>
  <c r="J12" i="26"/>
  <c r="H12" i="26"/>
  <c r="F12" i="26"/>
  <c r="AY11" i="26"/>
  <c r="AX11" i="26"/>
  <c r="AW11" i="26"/>
  <c r="J11" i="26"/>
  <c r="H11" i="26"/>
  <c r="F11" i="26"/>
  <c r="AY10" i="26"/>
  <c r="AX10" i="26"/>
  <c r="AW10" i="26"/>
  <c r="J10" i="26"/>
  <c r="H10" i="26"/>
  <c r="F10" i="26"/>
  <c r="AY9" i="26"/>
  <c r="AX9" i="26"/>
  <c r="AW9" i="26"/>
  <c r="J9" i="26"/>
  <c r="H9" i="26"/>
  <c r="F9" i="26"/>
  <c r="AY8" i="26"/>
  <c r="AX8" i="26"/>
  <c r="AW8" i="26"/>
  <c r="AV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L8" i="26"/>
  <c r="K8" i="26"/>
  <c r="J8" i="26"/>
  <c r="I8" i="26"/>
  <c r="H8" i="26"/>
  <c r="G8" i="26"/>
  <c r="F8" i="26"/>
  <c r="E8" i="26"/>
  <c r="B8" i="26"/>
  <c r="AV7" i="26"/>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P7" i="26"/>
  <c r="E5" i="26"/>
  <c r="H4" i="26"/>
  <c r="H3" i="26"/>
  <c r="E3" i="26"/>
  <c r="E1" i="26"/>
  <c r="AX120" i="25"/>
  <c r="AW120" i="25"/>
  <c r="AV120" i="25"/>
  <c r="AU120" i="25"/>
  <c r="AT120" i="25"/>
  <c r="AS120" i="25"/>
  <c r="AR120" i="25"/>
  <c r="AQ120"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O120" i="25"/>
  <c r="N120" i="25"/>
  <c r="H120" i="25"/>
  <c r="AX119" i="25"/>
  <c r="AW119" i="25"/>
  <c r="AV119" i="25"/>
  <c r="AU119" i="25"/>
  <c r="AT119" i="25"/>
  <c r="AS119" i="25"/>
  <c r="AR119" i="25"/>
  <c r="AQ119" i="25"/>
  <c r="AP119" i="25"/>
  <c r="AO119" i="25"/>
  <c r="AN119" i="25"/>
  <c r="AM119" i="25"/>
  <c r="AL119" i="25"/>
  <c r="AK119" i="25"/>
  <c r="AJ119" i="25"/>
  <c r="AI119" i="25"/>
  <c r="AH119" i="25"/>
  <c r="AG119" i="25"/>
  <c r="AF119" i="25"/>
  <c r="AE119" i="25"/>
  <c r="AD119" i="25"/>
  <c r="AC119" i="25"/>
  <c r="AB119" i="25"/>
  <c r="AA119" i="25"/>
  <c r="Z119" i="25"/>
  <c r="Y119" i="25"/>
  <c r="X119" i="25"/>
  <c r="W119" i="25"/>
  <c r="V119" i="25"/>
  <c r="U119" i="25"/>
  <c r="T119" i="25"/>
  <c r="S119" i="25"/>
  <c r="R119" i="25"/>
  <c r="Q119" i="25"/>
  <c r="P119" i="25"/>
  <c r="O119" i="25"/>
  <c r="N119" i="25"/>
  <c r="H119" i="25"/>
  <c r="AY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Q115" i="25"/>
  <c r="P115" i="25"/>
  <c r="O115" i="25"/>
  <c r="N115" i="25"/>
  <c r="L115" i="25"/>
  <c r="K115" i="25"/>
  <c r="J115" i="25"/>
  <c r="I115" i="25"/>
  <c r="H115" i="25"/>
  <c r="G115" i="25"/>
  <c r="F115" i="25"/>
  <c r="E115" i="25"/>
  <c r="AY114" i="25"/>
  <c r="AX114" i="25"/>
  <c r="AW114" i="25"/>
  <c r="AY113" i="25"/>
  <c r="AX113" i="25"/>
  <c r="AW113" i="25"/>
  <c r="J113" i="25"/>
  <c r="H113" i="25"/>
  <c r="F113" i="25"/>
  <c r="AY112" i="25"/>
  <c r="AX112" i="25"/>
  <c r="AW112" i="25"/>
  <c r="J112" i="25"/>
  <c r="H112" i="25"/>
  <c r="F112" i="25"/>
  <c r="AY111"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P111" i="25"/>
  <c r="O111" i="25"/>
  <c r="N111" i="25"/>
  <c r="L111" i="25"/>
  <c r="K111" i="25"/>
  <c r="J111" i="25"/>
  <c r="I111" i="25"/>
  <c r="H111" i="25"/>
  <c r="G111" i="25"/>
  <c r="F111" i="25"/>
  <c r="E111" i="25"/>
  <c r="AY110" i="25"/>
  <c r="AX110" i="25"/>
  <c r="AW110" i="25"/>
  <c r="J110" i="25"/>
  <c r="H110" i="25"/>
  <c r="F110" i="25"/>
  <c r="AY109" i="25"/>
  <c r="AX109" i="25"/>
  <c r="AW109" i="25"/>
  <c r="J109" i="25"/>
  <c r="H109" i="25"/>
  <c r="F109" i="25"/>
  <c r="AY108"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Q108" i="25"/>
  <c r="P108" i="25"/>
  <c r="O108" i="25"/>
  <c r="N108" i="25"/>
  <c r="L108" i="25"/>
  <c r="K108" i="25"/>
  <c r="J108" i="25"/>
  <c r="I108" i="25"/>
  <c r="H108" i="25"/>
  <c r="G108" i="25"/>
  <c r="F108" i="25"/>
  <c r="E108" i="25"/>
  <c r="AY107" i="25"/>
  <c r="AX107" i="25"/>
  <c r="AW107" i="25"/>
  <c r="O107" i="25"/>
  <c r="N107" i="25"/>
  <c r="J107" i="25"/>
  <c r="H107" i="25"/>
  <c r="F107" i="25"/>
  <c r="AY106" i="25"/>
  <c r="AX106" i="25"/>
  <c r="AW106" i="25"/>
  <c r="J106" i="25"/>
  <c r="H106" i="25"/>
  <c r="F106" i="25"/>
  <c r="B106"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L105" i="25"/>
  <c r="K105" i="25"/>
  <c r="J105" i="25"/>
  <c r="I105" i="25"/>
  <c r="H105" i="25"/>
  <c r="G105" i="25"/>
  <c r="F105" i="25"/>
  <c r="E105" i="25"/>
  <c r="B105" i="25"/>
  <c r="AY104" i="25"/>
  <c r="AX104" i="25"/>
  <c r="AW104" i="25"/>
  <c r="O104" i="25"/>
  <c r="N104" i="25"/>
  <c r="J104" i="25"/>
  <c r="H104" i="25"/>
  <c r="F104" i="25"/>
  <c r="AY103" i="25"/>
  <c r="AX103" i="25"/>
  <c r="AW103" i="25"/>
  <c r="J103" i="25"/>
  <c r="H103" i="25"/>
  <c r="F103" i="25"/>
  <c r="B103" i="25"/>
  <c r="AY102" i="25"/>
  <c r="AX102" i="25"/>
  <c r="AW102" i="25"/>
  <c r="J102" i="25"/>
  <c r="H102" i="25"/>
  <c r="F102" i="25"/>
  <c r="AY101" i="25"/>
  <c r="AX101" i="25"/>
  <c r="AW101" i="25"/>
  <c r="J101" i="25"/>
  <c r="H101" i="25"/>
  <c r="F101" i="25"/>
  <c r="AY100" i="25"/>
  <c r="AX100" i="25"/>
  <c r="AW100" i="25"/>
  <c r="J100" i="25"/>
  <c r="H100" i="25"/>
  <c r="F100" i="25"/>
  <c r="AY99" i="25"/>
  <c r="AX99" i="25"/>
  <c r="AW99" i="25"/>
  <c r="J99" i="25"/>
  <c r="H99" i="25"/>
  <c r="F99" i="25"/>
  <c r="AY98" i="25"/>
  <c r="AX98" i="25"/>
  <c r="AW98" i="25"/>
  <c r="J98" i="25"/>
  <c r="H98" i="25"/>
  <c r="F98" i="25"/>
  <c r="AY97" i="25"/>
  <c r="AX97" i="25"/>
  <c r="AW97" i="25"/>
  <c r="J97" i="25"/>
  <c r="H97" i="25"/>
  <c r="F97" i="25"/>
  <c r="AY96" i="25"/>
  <c r="AX96"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Q96" i="25"/>
  <c r="P96" i="25"/>
  <c r="O96" i="25"/>
  <c r="N96" i="25"/>
  <c r="L96" i="25"/>
  <c r="K96" i="25"/>
  <c r="J96" i="25"/>
  <c r="I96" i="25"/>
  <c r="H96" i="25"/>
  <c r="G96" i="25"/>
  <c r="F96" i="25"/>
  <c r="E96" i="25"/>
  <c r="B96" i="25"/>
  <c r="AY95" i="25"/>
  <c r="AX95" i="25"/>
  <c r="AW95" i="25"/>
  <c r="O95" i="25"/>
  <c r="N95" i="25"/>
  <c r="J95" i="25"/>
  <c r="H95" i="25"/>
  <c r="F95" i="25"/>
  <c r="AY94" i="25"/>
  <c r="AX94" i="25"/>
  <c r="AW94" i="25"/>
  <c r="J94" i="25"/>
  <c r="H94" i="25"/>
  <c r="F94" i="25"/>
  <c r="B94" i="25"/>
  <c r="AY93" i="25"/>
  <c r="AX93" i="25"/>
  <c r="AW93" i="25"/>
  <c r="J93" i="25"/>
  <c r="H93" i="25"/>
  <c r="F93" i="25"/>
  <c r="AY92" i="25"/>
  <c r="AX92" i="25"/>
  <c r="AW92" i="25"/>
  <c r="J92" i="25"/>
  <c r="H92" i="25"/>
  <c r="F92" i="25"/>
  <c r="AY91" i="25"/>
  <c r="AX91" i="25"/>
  <c r="AW91" i="25"/>
  <c r="J91" i="25"/>
  <c r="H91" i="25"/>
  <c r="F91" i="25"/>
  <c r="AY90" i="25"/>
  <c r="AX90" i="25"/>
  <c r="AW90" i="25"/>
  <c r="J90" i="25"/>
  <c r="H90" i="25"/>
  <c r="F90" i="25"/>
  <c r="AY89" i="25"/>
  <c r="AX89" i="25"/>
  <c r="AW89" i="25"/>
  <c r="J89" i="25"/>
  <c r="H89" i="25"/>
  <c r="F89" i="25"/>
  <c r="AY88" i="25"/>
  <c r="AX88" i="25"/>
  <c r="AW88" i="25"/>
  <c r="J88" i="25"/>
  <c r="H88" i="25"/>
  <c r="F88"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O87" i="25"/>
  <c r="N87" i="25"/>
  <c r="L87" i="25"/>
  <c r="K87" i="25"/>
  <c r="J87" i="25"/>
  <c r="I87" i="25"/>
  <c r="H87" i="25"/>
  <c r="G87" i="25"/>
  <c r="F87" i="25"/>
  <c r="E87" i="25"/>
  <c r="B87" i="25"/>
  <c r="AY86" i="25"/>
  <c r="AX86" i="25"/>
  <c r="AW86" i="25"/>
  <c r="O86" i="25"/>
  <c r="N86" i="25"/>
  <c r="J86" i="25"/>
  <c r="H86" i="25"/>
  <c r="F86" i="25"/>
  <c r="AY85" i="25"/>
  <c r="AX85" i="25"/>
  <c r="AW85" i="25"/>
  <c r="J85" i="25"/>
  <c r="H85" i="25"/>
  <c r="F85" i="25"/>
  <c r="B85" i="25"/>
  <c r="AY84" i="25"/>
  <c r="AX84" i="25"/>
  <c r="AW84" i="25"/>
  <c r="J84" i="25"/>
  <c r="H84" i="25"/>
  <c r="F84" i="25"/>
  <c r="AY83" i="25"/>
  <c r="AX83" i="25"/>
  <c r="AW83" i="25"/>
  <c r="J83" i="25"/>
  <c r="H83" i="25"/>
  <c r="F83" i="25"/>
  <c r="AY82" i="25"/>
  <c r="AX82" i="25"/>
  <c r="AW82" i="25"/>
  <c r="J82" i="25"/>
  <c r="H82" i="25"/>
  <c r="F82" i="25"/>
  <c r="AY81" i="25"/>
  <c r="AX81" i="25"/>
  <c r="AW81" i="25"/>
  <c r="J81" i="25"/>
  <c r="H81" i="25"/>
  <c r="F81" i="25"/>
  <c r="AY80" i="25"/>
  <c r="AX80" i="25"/>
  <c r="AW80" i="25"/>
  <c r="J80" i="25"/>
  <c r="H80" i="25"/>
  <c r="F80" i="25"/>
  <c r="AY79" i="25"/>
  <c r="AX79" i="25"/>
  <c r="AW79" i="25"/>
  <c r="J79" i="25"/>
  <c r="H79" i="25"/>
  <c r="F79"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O78" i="25"/>
  <c r="N78" i="25"/>
  <c r="L78" i="25"/>
  <c r="K78" i="25"/>
  <c r="J78" i="25"/>
  <c r="I78" i="25"/>
  <c r="H78" i="25"/>
  <c r="G78" i="25"/>
  <c r="F78" i="25"/>
  <c r="E78" i="25"/>
  <c r="B78" i="25"/>
  <c r="AY77" i="25"/>
  <c r="AX77" i="25"/>
  <c r="AW77" i="25"/>
  <c r="O77" i="25"/>
  <c r="N77" i="25"/>
  <c r="J77" i="25"/>
  <c r="H77" i="25"/>
  <c r="F77" i="25"/>
  <c r="AY76" i="25"/>
  <c r="AX76" i="25"/>
  <c r="AW76" i="25"/>
  <c r="J76" i="25"/>
  <c r="H76" i="25"/>
  <c r="F76" i="25"/>
  <c r="B76" i="25"/>
  <c r="AY75" i="25"/>
  <c r="AX75" i="25"/>
  <c r="AW75" i="25"/>
  <c r="J75" i="25"/>
  <c r="H75" i="25"/>
  <c r="F75" i="25"/>
  <c r="B75" i="25"/>
  <c r="AY74" i="25"/>
  <c r="AX74" i="25"/>
  <c r="AW74" i="25"/>
  <c r="J74" i="25"/>
  <c r="H74" i="25"/>
  <c r="F74" i="25"/>
  <c r="AY73" i="25"/>
  <c r="AX73" i="25"/>
  <c r="AW73" i="25"/>
  <c r="J73" i="25"/>
  <c r="H73" i="25"/>
  <c r="F73" i="25"/>
  <c r="AY72" i="25"/>
  <c r="AX72" i="25"/>
  <c r="AW72" i="25"/>
  <c r="J72" i="25"/>
  <c r="H72" i="25"/>
  <c r="F72" i="25"/>
  <c r="AY71" i="25"/>
  <c r="AX71" i="25"/>
  <c r="AW71" i="25"/>
  <c r="J71" i="25"/>
  <c r="H71" i="25"/>
  <c r="F71" i="25"/>
  <c r="AY70" i="25"/>
  <c r="AX70" i="25"/>
  <c r="AW70" i="25"/>
  <c r="J70" i="25"/>
  <c r="H70" i="25"/>
  <c r="F70"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L69" i="25"/>
  <c r="K69" i="25"/>
  <c r="J69" i="25"/>
  <c r="I69" i="25"/>
  <c r="H69" i="25"/>
  <c r="G69" i="25"/>
  <c r="F69" i="25"/>
  <c r="E69" i="25"/>
  <c r="B69" i="25"/>
  <c r="AY68" i="25"/>
  <c r="AX68" i="25"/>
  <c r="AW68" i="25"/>
  <c r="O68" i="25"/>
  <c r="N68" i="25"/>
  <c r="J68" i="25"/>
  <c r="H68" i="25"/>
  <c r="F68" i="25"/>
  <c r="AY67" i="25"/>
  <c r="AX67" i="25"/>
  <c r="AW67" i="25"/>
  <c r="J67" i="25"/>
  <c r="H67" i="25"/>
  <c r="F67" i="25"/>
  <c r="B67" i="25"/>
  <c r="AY66" i="25"/>
  <c r="AX66" i="25"/>
  <c r="AW66" i="25"/>
  <c r="J66" i="25"/>
  <c r="H66" i="25"/>
  <c r="F66" i="25"/>
  <c r="AY65" i="25"/>
  <c r="AX65" i="25"/>
  <c r="AW65" i="25"/>
  <c r="J65" i="25"/>
  <c r="H65" i="25"/>
  <c r="F65" i="25"/>
  <c r="AY64" i="25"/>
  <c r="AX64" i="25"/>
  <c r="AW64" i="25"/>
  <c r="J64" i="25"/>
  <c r="H64" i="25"/>
  <c r="F64" i="25"/>
  <c r="AY63" i="25"/>
  <c r="AX63" i="25"/>
  <c r="AW63" i="25"/>
  <c r="J63" i="25"/>
  <c r="H63" i="25"/>
  <c r="F63" i="25"/>
  <c r="AY62" i="25"/>
  <c r="AX62" i="25"/>
  <c r="AW62" i="25"/>
  <c r="J62" i="25"/>
  <c r="H62" i="25"/>
  <c r="F62" i="25"/>
  <c r="AY61" i="25"/>
  <c r="AX61" i="25"/>
  <c r="AW61" i="25"/>
  <c r="J61" i="25"/>
  <c r="H61" i="25"/>
  <c r="F61"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L60" i="25"/>
  <c r="K60" i="25"/>
  <c r="J60" i="25"/>
  <c r="I60" i="25"/>
  <c r="H60" i="25"/>
  <c r="G60" i="25"/>
  <c r="F60" i="25"/>
  <c r="E60" i="25"/>
  <c r="B60" i="25"/>
  <c r="AY59" i="25"/>
  <c r="AX59" i="25"/>
  <c r="AW59" i="25"/>
  <c r="O59" i="25"/>
  <c r="N59" i="25"/>
  <c r="J59" i="25"/>
  <c r="H59" i="25"/>
  <c r="F59" i="25"/>
  <c r="AY58" i="25"/>
  <c r="AX58" i="25"/>
  <c r="AW58" i="25"/>
  <c r="J58" i="25"/>
  <c r="H58" i="25"/>
  <c r="F58" i="25"/>
  <c r="B58" i="25"/>
  <c r="AY57" i="25"/>
  <c r="AX57" i="25"/>
  <c r="AW57" i="25"/>
  <c r="J57" i="25"/>
  <c r="H57" i="25"/>
  <c r="F57" i="25"/>
  <c r="AY56" i="25"/>
  <c r="AX56" i="25"/>
  <c r="AW56" i="25"/>
  <c r="J56" i="25"/>
  <c r="H56" i="25"/>
  <c r="F56" i="25"/>
  <c r="AY55" i="25"/>
  <c r="AX55" i="25"/>
  <c r="AW55" i="25"/>
  <c r="J55" i="25"/>
  <c r="H55" i="25"/>
  <c r="F55" i="25"/>
  <c r="AY54" i="25"/>
  <c r="AX54" i="25"/>
  <c r="AW54" i="25"/>
  <c r="J54" i="25"/>
  <c r="H54" i="25"/>
  <c r="F54" i="25"/>
  <c r="AY53" i="25"/>
  <c r="AX53" i="25"/>
  <c r="AW53" i="25"/>
  <c r="J53" i="25"/>
  <c r="H53" i="25"/>
  <c r="F53" i="25"/>
  <c r="AY52" i="25"/>
  <c r="AX52" i="25"/>
  <c r="AW52" i="25"/>
  <c r="J52" i="25"/>
  <c r="H52" i="25"/>
  <c r="F52"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L51" i="25"/>
  <c r="K51" i="25"/>
  <c r="J51" i="25"/>
  <c r="I51" i="25"/>
  <c r="H51" i="25"/>
  <c r="G51" i="25"/>
  <c r="F51" i="25"/>
  <c r="E51" i="25"/>
  <c r="B51" i="25"/>
  <c r="AY50" i="25"/>
  <c r="AX50" i="25"/>
  <c r="AW50" i="25"/>
  <c r="O50" i="25"/>
  <c r="N50" i="25"/>
  <c r="J50" i="25"/>
  <c r="H50" i="25"/>
  <c r="F50" i="25"/>
  <c r="AY49" i="25"/>
  <c r="AX49" i="25"/>
  <c r="AW49" i="25"/>
  <c r="J49" i="25"/>
  <c r="H49" i="25"/>
  <c r="F49" i="25"/>
  <c r="B49" i="25"/>
  <c r="AY48" i="25"/>
  <c r="AX48" i="25"/>
  <c r="AW48" i="25"/>
  <c r="J48" i="25"/>
  <c r="H48" i="25"/>
  <c r="F48" i="25"/>
  <c r="AY47" i="25"/>
  <c r="AX47" i="25"/>
  <c r="AW47" i="25"/>
  <c r="J47" i="25"/>
  <c r="H47" i="25"/>
  <c r="F47" i="25"/>
  <c r="AY46" i="25"/>
  <c r="AX46" i="25"/>
  <c r="AW46" i="25"/>
  <c r="J46" i="25"/>
  <c r="H46" i="25"/>
  <c r="F46" i="25"/>
  <c r="AY45" i="25"/>
  <c r="AX45" i="25"/>
  <c r="AW45" i="25"/>
  <c r="J45" i="25"/>
  <c r="H45" i="25"/>
  <c r="F45" i="25"/>
  <c r="AY44" i="25"/>
  <c r="AX44" i="25"/>
  <c r="AW44" i="25"/>
  <c r="J44" i="25"/>
  <c r="H44" i="25"/>
  <c r="F44" i="25"/>
  <c r="B44" i="25"/>
  <c r="AY43" i="25"/>
  <c r="AX43" i="25"/>
  <c r="AW43" i="25"/>
  <c r="J43" i="25"/>
  <c r="H43" i="25"/>
  <c r="F43"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L42" i="25"/>
  <c r="K42" i="25"/>
  <c r="J42" i="25"/>
  <c r="I42" i="25"/>
  <c r="H42" i="25"/>
  <c r="G42" i="25"/>
  <c r="F42" i="25"/>
  <c r="E42" i="25"/>
  <c r="B42" i="25"/>
  <c r="AY41" i="25"/>
  <c r="AX41" i="25"/>
  <c r="AW41" i="25"/>
  <c r="O41" i="25"/>
  <c r="N41" i="25"/>
  <c r="J41" i="25"/>
  <c r="H41" i="25"/>
  <c r="F41" i="25"/>
  <c r="AY40" i="25"/>
  <c r="AX40" i="25"/>
  <c r="AW40" i="25"/>
  <c r="J40" i="25"/>
  <c r="H40" i="25"/>
  <c r="F40" i="25"/>
  <c r="B40" i="25"/>
  <c r="AY39" i="25"/>
  <c r="AX39" i="25"/>
  <c r="AW39" i="25"/>
  <c r="J39" i="25"/>
  <c r="H39" i="25"/>
  <c r="F39" i="25"/>
  <c r="AY38" i="25"/>
  <c r="AX38" i="25"/>
  <c r="AW38" i="25"/>
  <c r="J38" i="25"/>
  <c r="H38" i="25"/>
  <c r="F38" i="25"/>
  <c r="AY37" i="25"/>
  <c r="AX37" i="25"/>
  <c r="AW37" i="25"/>
  <c r="J37" i="25"/>
  <c r="H37" i="25"/>
  <c r="F37" i="25"/>
  <c r="AY36" i="25"/>
  <c r="AX36" i="25"/>
  <c r="AW36" i="25"/>
  <c r="J36" i="25"/>
  <c r="H36" i="25"/>
  <c r="F36" i="25"/>
  <c r="AY35" i="25"/>
  <c r="AX35" i="25"/>
  <c r="AW35" i="25"/>
  <c r="J35" i="25"/>
  <c r="H35" i="25"/>
  <c r="F35" i="25"/>
  <c r="AY34" i="25"/>
  <c r="AX34" i="25"/>
  <c r="AW34" i="25"/>
  <c r="J34" i="25"/>
  <c r="H34" i="25"/>
  <c r="F34" i="25"/>
  <c r="AY33" i="25"/>
  <c r="AX33" i="25"/>
  <c r="AW33" i="25"/>
  <c r="J33" i="25"/>
  <c r="H33" i="25"/>
  <c r="F33"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L32" i="25"/>
  <c r="K32" i="25"/>
  <c r="J32" i="25"/>
  <c r="I32" i="25"/>
  <c r="H32" i="25"/>
  <c r="G32" i="25"/>
  <c r="F32" i="25"/>
  <c r="E32" i="25"/>
  <c r="B32" i="25"/>
  <c r="AY31" i="25"/>
  <c r="AX31" i="25"/>
  <c r="AW31" i="25"/>
  <c r="O31" i="25"/>
  <c r="N31" i="25"/>
  <c r="J31" i="25"/>
  <c r="H31" i="25"/>
  <c r="F31" i="25"/>
  <c r="AY30" i="25"/>
  <c r="AX30" i="25"/>
  <c r="AW30" i="25"/>
  <c r="J30" i="25"/>
  <c r="H30" i="25"/>
  <c r="F30" i="25"/>
  <c r="B30" i="25"/>
  <c r="AY29" i="25"/>
  <c r="AX29" i="25"/>
  <c r="AW29" i="25"/>
  <c r="J29" i="25"/>
  <c r="H29" i="25"/>
  <c r="F29" i="25"/>
  <c r="AY28" i="25"/>
  <c r="AX28" i="25"/>
  <c r="AW28" i="25"/>
  <c r="J28" i="25"/>
  <c r="H28" i="25"/>
  <c r="F28" i="25"/>
  <c r="AY27" i="25"/>
  <c r="AX27" i="25"/>
  <c r="AW27" i="25"/>
  <c r="J27" i="25"/>
  <c r="H27" i="25"/>
  <c r="F27" i="25"/>
  <c r="AY26" i="25"/>
  <c r="AX26" i="25"/>
  <c r="AW26" i="25"/>
  <c r="J26" i="25"/>
  <c r="H26" i="25"/>
  <c r="F26" i="25"/>
  <c r="AY25" i="25"/>
  <c r="AX25" i="25"/>
  <c r="AW25" i="25"/>
  <c r="J25" i="25"/>
  <c r="H25" i="25"/>
  <c r="F25" i="25"/>
  <c r="AY24" i="25"/>
  <c r="AX24" i="25"/>
  <c r="AW24" i="25"/>
  <c r="J24" i="25"/>
  <c r="H24" i="25"/>
  <c r="F24" i="25"/>
  <c r="AY23" i="25"/>
  <c r="AX23" i="25"/>
  <c r="AW23" i="25"/>
  <c r="J23" i="25"/>
  <c r="H23" i="25"/>
  <c r="F23" i="25"/>
  <c r="AY22" i="25"/>
  <c r="AX22" i="25"/>
  <c r="AW22" i="25"/>
  <c r="J22" i="25"/>
  <c r="H22" i="25"/>
  <c r="F22"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L21" i="25"/>
  <c r="K21" i="25"/>
  <c r="J21" i="25"/>
  <c r="I21" i="25"/>
  <c r="H21" i="25"/>
  <c r="G21" i="25"/>
  <c r="F21" i="25"/>
  <c r="E21" i="25"/>
  <c r="B21" i="25"/>
  <c r="AY20" i="25"/>
  <c r="AX20" i="25"/>
  <c r="AW20" i="25"/>
  <c r="O20" i="25"/>
  <c r="N20" i="25"/>
  <c r="J20" i="25"/>
  <c r="H20" i="25"/>
  <c r="F20" i="25"/>
  <c r="AY19" i="25"/>
  <c r="AX19" i="25"/>
  <c r="AW19" i="25"/>
  <c r="J19" i="25"/>
  <c r="H19" i="25"/>
  <c r="F19" i="25"/>
  <c r="B19" i="25"/>
  <c r="AY18" i="25"/>
  <c r="AX18" i="25"/>
  <c r="AW18" i="25"/>
  <c r="J18" i="25"/>
  <c r="H18" i="25"/>
  <c r="F18" i="25"/>
  <c r="AY17" i="25"/>
  <c r="AX17" i="25"/>
  <c r="AW17" i="25"/>
  <c r="J17" i="25"/>
  <c r="H17" i="25"/>
  <c r="F17" i="25"/>
  <c r="AY16" i="25"/>
  <c r="AX16" i="25"/>
  <c r="AW16" i="25"/>
  <c r="J16" i="25"/>
  <c r="H16" i="25"/>
  <c r="F16" i="25"/>
  <c r="AY15" i="25"/>
  <c r="AX15" i="25"/>
  <c r="AW15" i="25"/>
  <c r="J15" i="25"/>
  <c r="H15" i="25"/>
  <c r="F15" i="25"/>
  <c r="AY14" i="25"/>
  <c r="AX14" i="25"/>
  <c r="AW14" i="25"/>
  <c r="J14" i="25"/>
  <c r="H14" i="25"/>
  <c r="F14" i="25"/>
  <c r="AY13" i="25"/>
  <c r="AX13" i="25"/>
  <c r="AW13" i="25"/>
  <c r="J13" i="25"/>
  <c r="H13" i="25"/>
  <c r="F13" i="25"/>
  <c r="AY12" i="25"/>
  <c r="AX12" i="25"/>
  <c r="AW12" i="25"/>
  <c r="J12" i="25"/>
  <c r="H12" i="25"/>
  <c r="F12" i="25"/>
  <c r="AY11" i="25"/>
  <c r="AX11" i="25"/>
  <c r="AW11" i="25"/>
  <c r="J11" i="25"/>
  <c r="H11" i="25"/>
  <c r="F11" i="25"/>
  <c r="AY10" i="25"/>
  <c r="AX10" i="25"/>
  <c r="AW10" i="25"/>
  <c r="J10" i="25"/>
  <c r="H10" i="25"/>
  <c r="F10" i="25"/>
  <c r="AY9" i="25"/>
  <c r="AX9" i="25"/>
  <c r="AW9" i="25"/>
  <c r="J9" i="25"/>
  <c r="H9" i="25"/>
  <c r="F9" i="25"/>
  <c r="AY8" i="25"/>
  <c r="AX8" i="25"/>
  <c r="AW8" i="25"/>
  <c r="AV8" i="25"/>
  <c r="AU8" i="25"/>
  <c r="AT8" i="25"/>
  <c r="AS8" i="25"/>
  <c r="AR8" i="25"/>
  <c r="AQ8" i="25"/>
  <c r="AP8" i="25"/>
  <c r="AO8"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L8" i="25"/>
  <c r="K8" i="25"/>
  <c r="J8" i="25"/>
  <c r="I8" i="25"/>
  <c r="H8" i="25"/>
  <c r="G8" i="25"/>
  <c r="F8" i="25"/>
  <c r="E8" i="25"/>
  <c r="B8" i="25"/>
  <c r="AV7" i="25"/>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P7" i="25"/>
  <c r="E5" i="25"/>
  <c r="H4" i="25"/>
  <c r="H3" i="25"/>
  <c r="E3" i="25"/>
  <c r="E1" i="25"/>
  <c r="O100" i="24"/>
  <c r="O97" i="24"/>
  <c r="O94" i="24"/>
  <c r="O91" i="24"/>
  <c r="O88" i="24"/>
  <c r="O85" i="24"/>
  <c r="O80" i="24"/>
  <c r="O79" i="24"/>
  <c r="O77" i="24"/>
  <c r="AX75" i="24"/>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H75"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H74"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L70" i="24"/>
  <c r="K70" i="24"/>
  <c r="J70" i="24"/>
  <c r="I70" i="24"/>
  <c r="H70" i="24"/>
  <c r="G70" i="24"/>
  <c r="F70" i="24"/>
  <c r="E70" i="24"/>
  <c r="AY69" i="24"/>
  <c r="AX69" i="24"/>
  <c r="AW69" i="24"/>
  <c r="AY68" i="24"/>
  <c r="AX68" i="24"/>
  <c r="AW68" i="24"/>
  <c r="J68" i="24"/>
  <c r="H68" i="24"/>
  <c r="F68" i="24"/>
  <c r="AY67" i="24"/>
  <c r="AX67" i="24"/>
  <c r="AW67" i="24"/>
  <c r="N67" i="24"/>
  <c r="J67" i="24"/>
  <c r="H67" i="24"/>
  <c r="F67"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L66" i="24"/>
  <c r="K66" i="24"/>
  <c r="J66" i="24"/>
  <c r="I66" i="24"/>
  <c r="H66" i="24"/>
  <c r="G66" i="24"/>
  <c r="F66" i="24"/>
  <c r="E66" i="24"/>
  <c r="AY65" i="24"/>
  <c r="AX65" i="24"/>
  <c r="AW65" i="24"/>
  <c r="J65" i="24"/>
  <c r="H65" i="24"/>
  <c r="F65" i="24"/>
  <c r="AY64" i="24"/>
  <c r="AX64" i="24"/>
  <c r="AW64" i="24"/>
  <c r="N64" i="24"/>
  <c r="J64" i="24"/>
  <c r="H64" i="24"/>
  <c r="F64" i="24"/>
  <c r="AY63" i="24"/>
  <c r="AX63"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L63" i="24"/>
  <c r="K63" i="24"/>
  <c r="J63" i="24"/>
  <c r="I63" i="24"/>
  <c r="H63" i="24"/>
  <c r="G63" i="24"/>
  <c r="F63" i="24"/>
  <c r="E63" i="24"/>
  <c r="AY62" i="24"/>
  <c r="AX62" i="24"/>
  <c r="AW62" i="24"/>
  <c r="J62" i="24"/>
  <c r="H62" i="24"/>
  <c r="F62" i="24"/>
  <c r="AY61" i="24"/>
  <c r="AX61" i="24"/>
  <c r="AW61" i="24"/>
  <c r="N61" i="24"/>
  <c r="J61" i="24"/>
  <c r="H61" i="24"/>
  <c r="F61"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L60" i="24"/>
  <c r="K60" i="24"/>
  <c r="J60" i="24"/>
  <c r="I60" i="24"/>
  <c r="H60" i="24"/>
  <c r="G60" i="24"/>
  <c r="F60" i="24"/>
  <c r="E60" i="24"/>
  <c r="AY59" i="24"/>
  <c r="AX59" i="24"/>
  <c r="AW59" i="24"/>
  <c r="J59" i="24"/>
  <c r="H59" i="24"/>
  <c r="F59" i="24"/>
  <c r="AY58" i="24"/>
  <c r="AX58" i="24"/>
  <c r="AW58" i="24"/>
  <c r="N58" i="24"/>
  <c r="J58" i="24"/>
  <c r="H58" i="24"/>
  <c r="F58" i="24"/>
  <c r="AY57" i="24"/>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L57" i="24"/>
  <c r="K57" i="24"/>
  <c r="J57" i="24"/>
  <c r="I57" i="24"/>
  <c r="H57" i="24"/>
  <c r="G57" i="24"/>
  <c r="F57" i="24"/>
  <c r="E57" i="24"/>
  <c r="AY56" i="24"/>
  <c r="AX56" i="24"/>
  <c r="AW56" i="24"/>
  <c r="J56" i="24"/>
  <c r="H56" i="24"/>
  <c r="F56" i="24"/>
  <c r="AY55" i="24"/>
  <c r="AX55" i="24"/>
  <c r="AW55" i="24"/>
  <c r="J55" i="24"/>
  <c r="H55" i="24"/>
  <c r="F55"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L54" i="24"/>
  <c r="K54" i="24"/>
  <c r="J54" i="24"/>
  <c r="I54" i="24"/>
  <c r="H54" i="24"/>
  <c r="G54" i="24"/>
  <c r="F54" i="24"/>
  <c r="E54" i="24"/>
  <c r="AY53" i="24"/>
  <c r="AX53" i="24"/>
  <c r="AW53" i="24"/>
  <c r="O53" i="24"/>
  <c r="N53" i="24"/>
  <c r="J53" i="24"/>
  <c r="H53" i="24"/>
  <c r="F53" i="24"/>
  <c r="AY52" i="24"/>
  <c r="AX52" i="24"/>
  <c r="AW52" i="24"/>
  <c r="N52" i="24"/>
  <c r="J52" i="24"/>
  <c r="H52" i="24"/>
  <c r="F52"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L51" i="24"/>
  <c r="K51" i="24"/>
  <c r="J51" i="24"/>
  <c r="I51" i="24"/>
  <c r="H51" i="24"/>
  <c r="G51" i="24"/>
  <c r="F51" i="24"/>
  <c r="E51" i="24"/>
  <c r="AY50" i="24"/>
  <c r="AX50" i="24"/>
  <c r="AW50" i="24"/>
  <c r="J50" i="24"/>
  <c r="H50" i="24"/>
  <c r="F50" i="24"/>
  <c r="AY49" i="24"/>
  <c r="AX49" i="24"/>
  <c r="AW49" i="24"/>
  <c r="N49" i="24"/>
  <c r="J49" i="24"/>
  <c r="H49" i="24"/>
  <c r="F49"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L48" i="24"/>
  <c r="K48" i="24"/>
  <c r="J48" i="24"/>
  <c r="I48" i="24"/>
  <c r="H48" i="24"/>
  <c r="G48" i="24"/>
  <c r="F48" i="24"/>
  <c r="E48" i="24"/>
  <c r="AY47" i="24"/>
  <c r="AX47" i="24"/>
  <c r="AW47" i="24"/>
  <c r="J47" i="24"/>
  <c r="H47" i="24"/>
  <c r="F47" i="24"/>
  <c r="AY46" i="24"/>
  <c r="AX46" i="24"/>
  <c r="AW46" i="24"/>
  <c r="O46" i="24"/>
  <c r="N46" i="24"/>
  <c r="J46" i="24"/>
  <c r="H46" i="24"/>
  <c r="F46"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L45" i="24"/>
  <c r="K45" i="24"/>
  <c r="J45" i="24"/>
  <c r="I45" i="24"/>
  <c r="H45" i="24"/>
  <c r="G45" i="24"/>
  <c r="F45" i="24"/>
  <c r="E45" i="24"/>
  <c r="AY44" i="24"/>
  <c r="AX44" i="24"/>
  <c r="AW44" i="24"/>
  <c r="J44" i="24"/>
  <c r="H44" i="24"/>
  <c r="F44" i="24"/>
  <c r="AY43" i="24"/>
  <c r="AX43" i="24"/>
  <c r="AW43" i="24"/>
  <c r="J43" i="24"/>
  <c r="H43" i="24"/>
  <c r="F43"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L42" i="24"/>
  <c r="K42" i="24"/>
  <c r="J42" i="24"/>
  <c r="I42" i="24"/>
  <c r="H42" i="24"/>
  <c r="G42" i="24"/>
  <c r="F42" i="24"/>
  <c r="E42" i="24"/>
  <c r="AY41" i="24"/>
  <c r="AX41" i="24"/>
  <c r="AW41" i="24"/>
  <c r="O41" i="24"/>
  <c r="N41" i="24"/>
  <c r="J41" i="24"/>
  <c r="H41" i="24"/>
  <c r="F41" i="24"/>
  <c r="AY40" i="24"/>
  <c r="AX40" i="24"/>
  <c r="AW40" i="24"/>
  <c r="J40" i="24"/>
  <c r="H40" i="24"/>
  <c r="F40" i="24"/>
  <c r="AY39" i="24"/>
  <c r="AX39" i="24"/>
  <c r="AW39" i="24"/>
  <c r="J39" i="24"/>
  <c r="H39" i="24"/>
  <c r="F39" i="24"/>
  <c r="B39"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L38" i="24"/>
  <c r="K38" i="24"/>
  <c r="J38" i="24"/>
  <c r="I38" i="24"/>
  <c r="H38" i="24"/>
  <c r="G38" i="24"/>
  <c r="F38" i="24"/>
  <c r="E38" i="24"/>
  <c r="B38" i="24"/>
  <c r="AY37" i="24"/>
  <c r="AX37" i="24"/>
  <c r="AW37" i="24"/>
  <c r="O37" i="24"/>
  <c r="N37" i="24"/>
  <c r="J37" i="24"/>
  <c r="H37" i="24"/>
  <c r="F37" i="24"/>
  <c r="AY36" i="24"/>
  <c r="AX36" i="24"/>
  <c r="AW36" i="24"/>
  <c r="J36" i="24"/>
  <c r="H36" i="24"/>
  <c r="F36" i="24"/>
  <c r="B36" i="24"/>
  <c r="AY35" i="24"/>
  <c r="AX35" i="24"/>
  <c r="AW35" i="24"/>
  <c r="J35" i="24"/>
  <c r="H35" i="24"/>
  <c r="F35" i="24"/>
  <c r="AY34" i="24"/>
  <c r="AX34" i="24"/>
  <c r="AW34" i="24"/>
  <c r="J34" i="24"/>
  <c r="H34" i="24"/>
  <c r="F34"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L33" i="24"/>
  <c r="K33" i="24"/>
  <c r="J33" i="24"/>
  <c r="I33" i="24"/>
  <c r="H33" i="24"/>
  <c r="G33" i="24"/>
  <c r="F33" i="24"/>
  <c r="E33" i="24"/>
  <c r="B33" i="24"/>
  <c r="AY32" i="24"/>
  <c r="AX32" i="24"/>
  <c r="AW32" i="24"/>
  <c r="O32" i="24"/>
  <c r="N32" i="24"/>
  <c r="J32" i="24"/>
  <c r="H32" i="24"/>
  <c r="F32" i="24"/>
  <c r="AY31" i="24"/>
  <c r="AX31" i="24"/>
  <c r="AW31" i="24"/>
  <c r="J31" i="24"/>
  <c r="H31" i="24"/>
  <c r="F31" i="24"/>
  <c r="B31" i="24"/>
  <c r="AY30" i="24"/>
  <c r="AX30" i="24"/>
  <c r="AW30" i="24"/>
  <c r="J30" i="24"/>
  <c r="H30" i="24"/>
  <c r="F30" i="24"/>
  <c r="AY28" i="24"/>
  <c r="AX28" i="24"/>
  <c r="AW28" i="24"/>
  <c r="J28" i="24"/>
  <c r="H28" i="24"/>
  <c r="F28" i="24"/>
  <c r="AY27" i="24"/>
  <c r="AX27" i="24"/>
  <c r="AW27" i="24"/>
  <c r="J27" i="24"/>
  <c r="H27" i="24"/>
  <c r="F27" i="24"/>
  <c r="AY26" i="24"/>
  <c r="AX26" i="24"/>
  <c r="AW26" i="24"/>
  <c r="J26" i="24"/>
  <c r="H26" i="24"/>
  <c r="F26" i="24"/>
  <c r="AY25" i="24"/>
  <c r="AX25" i="24"/>
  <c r="AW25" i="24"/>
  <c r="J25" i="24"/>
  <c r="H25" i="24"/>
  <c r="F25"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L24" i="24"/>
  <c r="K24" i="24"/>
  <c r="J24" i="24"/>
  <c r="I24" i="24"/>
  <c r="H24" i="24"/>
  <c r="G24" i="24"/>
  <c r="F24" i="24"/>
  <c r="E24" i="24"/>
  <c r="B24" i="24"/>
  <c r="AY23" i="24"/>
  <c r="AX23" i="24"/>
  <c r="AW23" i="24"/>
  <c r="O23" i="24"/>
  <c r="N23" i="24"/>
  <c r="J23" i="24"/>
  <c r="H23" i="24"/>
  <c r="F23" i="24"/>
  <c r="AY22" i="24"/>
  <c r="AX22" i="24"/>
  <c r="AW22" i="24"/>
  <c r="J22" i="24"/>
  <c r="H22" i="24"/>
  <c r="F22" i="24"/>
  <c r="B22" i="24"/>
  <c r="AY21" i="24"/>
  <c r="AX21" i="24"/>
  <c r="AW21" i="24"/>
  <c r="J21" i="24"/>
  <c r="H21" i="24"/>
  <c r="F21" i="24"/>
  <c r="AY20" i="24"/>
  <c r="AX20" i="24"/>
  <c r="AW20" i="24"/>
  <c r="J20" i="24"/>
  <c r="H20" i="24"/>
  <c r="F20" i="24"/>
  <c r="AY19" i="24"/>
  <c r="AX19" i="24"/>
  <c r="AW19" i="24"/>
  <c r="J19" i="24"/>
  <c r="H19" i="24"/>
  <c r="F19" i="24"/>
  <c r="AY18" i="24"/>
  <c r="AX18" i="24"/>
  <c r="AW18" i="24"/>
  <c r="J18" i="24"/>
  <c r="H18" i="24"/>
  <c r="F18" i="24"/>
  <c r="AY17" i="24"/>
  <c r="AX17" i="24"/>
  <c r="AW17" i="24"/>
  <c r="J17" i="24"/>
  <c r="H17" i="24"/>
  <c r="F17" i="24"/>
  <c r="AY16" i="24"/>
  <c r="AX16" i="24"/>
  <c r="AW16" i="24"/>
  <c r="J16" i="24"/>
  <c r="H16" i="24"/>
  <c r="F16" i="24"/>
  <c r="AY15" i="24"/>
  <c r="AX15" i="24"/>
  <c r="AW15" i="24"/>
  <c r="J15" i="24"/>
  <c r="H15" i="24"/>
  <c r="F15" i="24"/>
  <c r="AY14" i="24"/>
  <c r="AX14" i="24"/>
  <c r="AW14" i="24"/>
  <c r="J14" i="24"/>
  <c r="H14" i="24"/>
  <c r="F14" i="24"/>
  <c r="AY13" i="24"/>
  <c r="AX13" i="24"/>
  <c r="AW13" i="24"/>
  <c r="J13" i="24"/>
  <c r="H13" i="24"/>
  <c r="F13" i="24"/>
  <c r="AY12" i="24"/>
  <c r="AX12" i="24"/>
  <c r="AW12" i="24"/>
  <c r="J12" i="24"/>
  <c r="H12" i="24"/>
  <c r="F12" i="24"/>
  <c r="AY11" i="24"/>
  <c r="AX11" i="24"/>
  <c r="AW11" i="24"/>
  <c r="J11" i="24"/>
  <c r="H11" i="24"/>
  <c r="F11" i="24"/>
  <c r="AY10" i="24"/>
  <c r="AX10" i="24"/>
  <c r="AW10" i="24"/>
  <c r="J10" i="24"/>
  <c r="H10" i="24"/>
  <c r="F10" i="24"/>
  <c r="AY9" i="24"/>
  <c r="AX9" i="24"/>
  <c r="AW9" i="24"/>
  <c r="J9" i="24"/>
  <c r="H9" i="24"/>
  <c r="F9"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L8" i="24"/>
  <c r="K8" i="24"/>
  <c r="J8" i="24"/>
  <c r="I8" i="24"/>
  <c r="H8" i="24"/>
  <c r="G8" i="24"/>
  <c r="F8" i="24"/>
  <c r="E8" i="24"/>
  <c r="B8" i="24"/>
  <c r="AV7" i="24"/>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P7" i="24"/>
  <c r="E5" i="24"/>
  <c r="H4" i="24"/>
  <c r="H3" i="24"/>
  <c r="E3" i="24"/>
  <c r="E1" i="24"/>
  <c r="O99" i="33"/>
  <c r="O96" i="33"/>
  <c r="O93" i="33"/>
  <c r="O90" i="33"/>
  <c r="O87" i="33"/>
  <c r="O84" i="33"/>
  <c r="O79" i="33"/>
  <c r="O78" i="33"/>
  <c r="O76" i="33"/>
  <c r="O69" i="33"/>
  <c r="N69" i="33"/>
  <c r="AX68" i="33"/>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H68" i="33"/>
  <c r="AX67"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H67"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L63" i="33"/>
  <c r="K63" i="33"/>
  <c r="J63" i="33"/>
  <c r="I63" i="33"/>
  <c r="H63" i="33"/>
  <c r="G63" i="33"/>
  <c r="F63" i="33"/>
  <c r="E63" i="33"/>
  <c r="AY62" i="33"/>
  <c r="AX62" i="33"/>
  <c r="AW62" i="33"/>
  <c r="AY61" i="33"/>
  <c r="AX61" i="33"/>
  <c r="AW61" i="33"/>
  <c r="J61" i="33"/>
  <c r="H61" i="33"/>
  <c r="F61" i="33"/>
  <c r="AY60" i="33"/>
  <c r="AX60" i="33"/>
  <c r="AW60" i="33"/>
  <c r="N60" i="33"/>
  <c r="J60" i="33"/>
  <c r="H60" i="33"/>
  <c r="F60" i="33"/>
  <c r="AY59" i="33"/>
  <c r="AX59" i="33"/>
  <c r="AW59"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N59" i="33"/>
  <c r="L59" i="33"/>
  <c r="K59" i="33"/>
  <c r="J59" i="33"/>
  <c r="I59" i="33"/>
  <c r="H59" i="33"/>
  <c r="G59" i="33"/>
  <c r="F59" i="33"/>
  <c r="E59" i="33"/>
  <c r="AY58" i="33"/>
  <c r="AX58" i="33"/>
  <c r="AW58" i="33"/>
  <c r="J58" i="33"/>
  <c r="H58" i="33"/>
  <c r="F58" i="33"/>
  <c r="AY57" i="33"/>
  <c r="AX57" i="33"/>
  <c r="AW57" i="33"/>
  <c r="N57" i="33"/>
  <c r="J57" i="33"/>
  <c r="H57" i="33"/>
  <c r="F57" i="33"/>
  <c r="AY56" i="33"/>
  <c r="AX56" i="33"/>
  <c r="AW56" i="33"/>
  <c r="AV56" i="33"/>
  <c r="AU56" i="33"/>
  <c r="AT56" i="33"/>
  <c r="AS56" i="33"/>
  <c r="AR56" i="33"/>
  <c r="AQ56" i="33"/>
  <c r="AP56" i="33"/>
  <c r="AO56" i="33"/>
  <c r="AN56" i="33"/>
  <c r="AM56" i="33"/>
  <c r="AL56" i="33"/>
  <c r="AK56" i="33"/>
  <c r="AJ56" i="33"/>
  <c r="AI56" i="33"/>
  <c r="AH56" i="33"/>
  <c r="AG56" i="33"/>
  <c r="AF56" i="33"/>
  <c r="AE56" i="33"/>
  <c r="AD56" i="33"/>
  <c r="AC56" i="33"/>
  <c r="AB56" i="33"/>
  <c r="AA56" i="33"/>
  <c r="Z56" i="33"/>
  <c r="Y56" i="33"/>
  <c r="X56" i="33"/>
  <c r="W56" i="33"/>
  <c r="V56" i="33"/>
  <c r="U56" i="33"/>
  <c r="T56" i="33"/>
  <c r="S56" i="33"/>
  <c r="R56" i="33"/>
  <c r="Q56" i="33"/>
  <c r="P56" i="33"/>
  <c r="O56" i="33"/>
  <c r="N56" i="33"/>
  <c r="L56" i="33"/>
  <c r="K56" i="33"/>
  <c r="J56" i="33"/>
  <c r="I56" i="33"/>
  <c r="H56" i="33"/>
  <c r="G56" i="33"/>
  <c r="F56" i="33"/>
  <c r="E56" i="33"/>
  <c r="AY55" i="33"/>
  <c r="AX55" i="33"/>
  <c r="AW55" i="33"/>
  <c r="J55" i="33"/>
  <c r="H55" i="33"/>
  <c r="F55" i="33"/>
  <c r="AY54" i="33"/>
  <c r="AX54" i="33"/>
  <c r="AW54" i="33"/>
  <c r="J54" i="33"/>
  <c r="H54" i="33"/>
  <c r="F54" i="33"/>
  <c r="AY53" i="33"/>
  <c r="AX53" i="33"/>
  <c r="AW53" i="33"/>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U53" i="33"/>
  <c r="T53" i="33"/>
  <c r="S53" i="33"/>
  <c r="R53" i="33"/>
  <c r="Q53" i="33"/>
  <c r="P53" i="33"/>
  <c r="O53" i="33"/>
  <c r="N53" i="33"/>
  <c r="L53" i="33"/>
  <c r="K53" i="33"/>
  <c r="J53" i="33"/>
  <c r="I53" i="33"/>
  <c r="H53" i="33"/>
  <c r="G53" i="33"/>
  <c r="F53" i="33"/>
  <c r="E53" i="33"/>
  <c r="AY52" i="33"/>
  <c r="AX52" i="33"/>
  <c r="AW52" i="33"/>
  <c r="O52" i="33"/>
  <c r="N52" i="33"/>
  <c r="J52" i="33"/>
  <c r="H52" i="33"/>
  <c r="F52" i="33"/>
  <c r="AY51" i="33"/>
  <c r="AX51" i="33"/>
  <c r="AW51" i="33"/>
  <c r="N51" i="33"/>
  <c r="J51" i="33"/>
  <c r="H51" i="33"/>
  <c r="F51" i="33"/>
  <c r="AY50" i="33"/>
  <c r="AX50"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L50" i="33"/>
  <c r="K50" i="33"/>
  <c r="J50" i="33"/>
  <c r="I50" i="33"/>
  <c r="H50" i="33"/>
  <c r="G50" i="33"/>
  <c r="F50" i="33"/>
  <c r="E50" i="33"/>
  <c r="AY49" i="33"/>
  <c r="AX49" i="33"/>
  <c r="AW49" i="33"/>
  <c r="J49" i="33"/>
  <c r="H49" i="33"/>
  <c r="F49" i="33"/>
  <c r="AY48" i="33"/>
  <c r="AX48" i="33"/>
  <c r="AW48" i="33"/>
  <c r="N48" i="33"/>
  <c r="J48" i="33"/>
  <c r="H48" i="33"/>
  <c r="F48" i="33"/>
  <c r="AY47" i="33"/>
  <c r="AX47" i="33"/>
  <c r="AW47"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L47" i="33"/>
  <c r="K47" i="33"/>
  <c r="J47" i="33"/>
  <c r="I47" i="33"/>
  <c r="H47" i="33"/>
  <c r="G47" i="33"/>
  <c r="F47" i="33"/>
  <c r="E47" i="33"/>
  <c r="AY46" i="33"/>
  <c r="AX46" i="33"/>
  <c r="AW46" i="33"/>
  <c r="J46" i="33"/>
  <c r="H46" i="33"/>
  <c r="F46" i="33"/>
  <c r="AY45" i="33"/>
  <c r="AX45" i="33"/>
  <c r="AW45" i="33"/>
  <c r="O45" i="33"/>
  <c r="N45" i="33"/>
  <c r="J45" i="33"/>
  <c r="H45" i="33"/>
  <c r="F45" i="33"/>
  <c r="AY44" i="33"/>
  <c r="AX44" i="33"/>
  <c r="AW44"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L44" i="33"/>
  <c r="K44" i="33"/>
  <c r="J44" i="33"/>
  <c r="I44" i="33"/>
  <c r="H44" i="33"/>
  <c r="G44" i="33"/>
  <c r="F44" i="33"/>
  <c r="E44" i="33"/>
  <c r="AY43" i="33"/>
  <c r="AX43" i="33"/>
  <c r="AW43" i="33"/>
  <c r="J43" i="33"/>
  <c r="H43" i="33"/>
  <c r="F43" i="33"/>
  <c r="AY42" i="33"/>
  <c r="AX42" i="33"/>
  <c r="AW42" i="33"/>
  <c r="N42" i="33"/>
  <c r="J42" i="33"/>
  <c r="H42" i="33"/>
  <c r="F42" i="33"/>
  <c r="AY41" i="33"/>
  <c r="AX41" i="33"/>
  <c r="AW41" i="33"/>
  <c r="AV41" i="33"/>
  <c r="AU41" i="33"/>
  <c r="AT41" i="33"/>
  <c r="AS41" i="33"/>
  <c r="AR41" i="33"/>
  <c r="AQ41"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P41" i="33"/>
  <c r="L41" i="33"/>
  <c r="K41" i="33"/>
  <c r="J41" i="33"/>
  <c r="I41" i="33"/>
  <c r="H41" i="33"/>
  <c r="G41" i="33"/>
  <c r="F41" i="33"/>
  <c r="E41" i="33"/>
  <c r="AY40" i="33"/>
  <c r="AX40" i="33"/>
  <c r="AW40" i="33"/>
  <c r="J40" i="33"/>
  <c r="H40" i="33"/>
  <c r="F40" i="33"/>
  <c r="AY39" i="33"/>
  <c r="AX39" i="33"/>
  <c r="AW39" i="33"/>
  <c r="O39" i="33"/>
  <c r="N39" i="33"/>
  <c r="J39" i="33"/>
  <c r="H39" i="33"/>
  <c r="F39" i="33"/>
  <c r="AY38" i="33"/>
  <c r="AX38" i="33"/>
  <c r="AW38" i="33"/>
  <c r="AV38" i="33"/>
  <c r="AU38" i="33"/>
  <c r="AT38" i="33"/>
  <c r="AS38" i="33"/>
  <c r="AR38" i="33"/>
  <c r="AQ38" i="33"/>
  <c r="AP38" i="33"/>
  <c r="AO38" i="33"/>
  <c r="AN38" i="33"/>
  <c r="AM38" i="33"/>
  <c r="AL38" i="33"/>
  <c r="AK38" i="33"/>
  <c r="AJ38" i="33"/>
  <c r="AI38" i="33"/>
  <c r="AH38" i="33"/>
  <c r="AG38" i="33"/>
  <c r="AF38" i="33"/>
  <c r="AE38" i="33"/>
  <c r="AD38" i="33"/>
  <c r="AC38" i="33"/>
  <c r="AB38" i="33"/>
  <c r="AA38" i="33"/>
  <c r="Z38" i="33"/>
  <c r="Y38" i="33"/>
  <c r="X38" i="33"/>
  <c r="W38" i="33"/>
  <c r="V38" i="33"/>
  <c r="U38" i="33"/>
  <c r="T38" i="33"/>
  <c r="S38" i="33"/>
  <c r="R38" i="33"/>
  <c r="Q38" i="33"/>
  <c r="P38" i="33"/>
  <c r="O38" i="33"/>
  <c r="N38" i="33"/>
  <c r="L38" i="33"/>
  <c r="K38" i="33"/>
  <c r="J38" i="33"/>
  <c r="I38" i="33"/>
  <c r="H38" i="33"/>
  <c r="G38" i="33"/>
  <c r="F38" i="33"/>
  <c r="E38" i="33"/>
  <c r="AY37" i="33"/>
  <c r="AX37" i="33"/>
  <c r="AW37" i="33"/>
  <c r="N37" i="33"/>
  <c r="J37" i="33"/>
  <c r="H37" i="33"/>
  <c r="F37" i="33"/>
  <c r="AY36" i="33"/>
  <c r="AX36" i="33"/>
  <c r="AW36" i="33"/>
  <c r="N36" i="33"/>
  <c r="J36" i="33"/>
  <c r="H36" i="33"/>
  <c r="F36" i="33"/>
  <c r="AY35" i="33"/>
  <c r="AX35" i="33"/>
  <c r="AW35" i="33"/>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O35" i="33"/>
  <c r="N35" i="33"/>
  <c r="L35" i="33"/>
  <c r="K35" i="33"/>
  <c r="J35" i="33"/>
  <c r="I35" i="33"/>
  <c r="H35" i="33"/>
  <c r="G35" i="33"/>
  <c r="F35" i="33"/>
  <c r="E35" i="33"/>
  <c r="AY34" i="33"/>
  <c r="AX34" i="33"/>
  <c r="AW34" i="33"/>
  <c r="J34" i="33"/>
  <c r="H34" i="33"/>
  <c r="F34" i="33"/>
  <c r="AY33" i="33"/>
  <c r="AX33" i="33"/>
  <c r="AW33" i="33"/>
  <c r="N33" i="33"/>
  <c r="J33" i="33"/>
  <c r="H33" i="33"/>
  <c r="F33" i="33"/>
  <c r="AY32" i="33"/>
  <c r="AX32" i="33"/>
  <c r="AW32" i="33"/>
  <c r="AV32" i="33"/>
  <c r="AU32" i="33"/>
  <c r="AT32" i="33"/>
  <c r="AS32" i="33"/>
  <c r="AR32" i="33"/>
  <c r="AQ32"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P32" i="33"/>
  <c r="O32" i="33"/>
  <c r="N32" i="33"/>
  <c r="L32" i="33"/>
  <c r="K32" i="33"/>
  <c r="J32" i="33"/>
  <c r="I32" i="33"/>
  <c r="H32" i="33"/>
  <c r="G32" i="33"/>
  <c r="F32" i="33"/>
  <c r="E32" i="33"/>
  <c r="AY31" i="33"/>
  <c r="AX31" i="33"/>
  <c r="AW31" i="33"/>
  <c r="O31" i="33"/>
  <c r="N31" i="33"/>
  <c r="J31" i="33"/>
  <c r="H31" i="33"/>
  <c r="F31" i="33"/>
  <c r="AY30" i="33"/>
  <c r="AX30" i="33"/>
  <c r="AW30" i="33"/>
  <c r="J30" i="33"/>
  <c r="H30" i="33"/>
  <c r="F30" i="33"/>
  <c r="B30" i="33"/>
  <c r="AY29" i="33"/>
  <c r="AX29" i="33"/>
  <c r="AW29" i="33"/>
  <c r="J29" i="33"/>
  <c r="H29" i="33"/>
  <c r="F29" i="33"/>
  <c r="AY28" i="33"/>
  <c r="AX28" i="33"/>
  <c r="AW28" i="33"/>
  <c r="J28" i="33"/>
  <c r="H28" i="33"/>
  <c r="F28" i="33"/>
  <c r="AY27" i="33"/>
  <c r="AX27" i="33"/>
  <c r="AW27" i="33"/>
  <c r="J27" i="33"/>
  <c r="H27" i="33"/>
  <c r="F27" i="33"/>
  <c r="AY26" i="33"/>
  <c r="AX26"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O26" i="33"/>
  <c r="N26" i="33"/>
  <c r="L26" i="33"/>
  <c r="K26" i="33"/>
  <c r="J26" i="33"/>
  <c r="I26" i="33"/>
  <c r="H26" i="33"/>
  <c r="G26" i="33"/>
  <c r="F26" i="33"/>
  <c r="E26" i="33"/>
  <c r="B26" i="33"/>
  <c r="AY25" i="33"/>
  <c r="AX25" i="33"/>
  <c r="AW25" i="33"/>
  <c r="O25" i="33"/>
  <c r="N25" i="33"/>
  <c r="J25" i="33"/>
  <c r="H25" i="33"/>
  <c r="F25" i="33"/>
  <c r="AY24" i="33"/>
  <c r="AX24" i="33"/>
  <c r="AW24" i="33"/>
  <c r="J24" i="33"/>
  <c r="H24" i="33"/>
  <c r="F24" i="33"/>
  <c r="B24" i="33"/>
  <c r="AY23" i="33"/>
  <c r="AX23" i="33"/>
  <c r="AW23" i="33"/>
  <c r="J23" i="33"/>
  <c r="H23" i="33"/>
  <c r="F23" i="33"/>
  <c r="AY22" i="33"/>
  <c r="AX22" i="33"/>
  <c r="AW22" i="33"/>
  <c r="J22" i="33"/>
  <c r="H22" i="33"/>
  <c r="F22" i="33"/>
  <c r="AY21" i="33"/>
  <c r="AX21" i="33"/>
  <c r="AW21" i="33"/>
  <c r="J21" i="33"/>
  <c r="H21" i="33"/>
  <c r="F21" i="33"/>
  <c r="AY20" i="33"/>
  <c r="AX20" i="33"/>
  <c r="AW20" i="33"/>
  <c r="J20" i="33"/>
  <c r="H20" i="33"/>
  <c r="F20" i="33"/>
  <c r="AY19" i="33"/>
  <c r="AX19" i="33"/>
  <c r="AW19" i="33"/>
  <c r="J19" i="33"/>
  <c r="H19" i="33"/>
  <c r="F19" i="33"/>
  <c r="AY18" i="33"/>
  <c r="AX18" i="33"/>
  <c r="AW18" i="33"/>
  <c r="N18" i="33"/>
  <c r="J18" i="33"/>
  <c r="H18" i="33"/>
  <c r="F18"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L17" i="33"/>
  <c r="K17" i="33"/>
  <c r="J17" i="33"/>
  <c r="I17" i="33"/>
  <c r="H17" i="33"/>
  <c r="G17" i="33"/>
  <c r="F17" i="33"/>
  <c r="E17" i="33"/>
  <c r="B17" i="33"/>
  <c r="AY16" i="33"/>
  <c r="AX16" i="33"/>
  <c r="AW16" i="33"/>
  <c r="O16" i="33"/>
  <c r="N16" i="33"/>
  <c r="J16" i="33"/>
  <c r="H16" i="33"/>
  <c r="F16" i="33"/>
  <c r="AY15" i="33"/>
  <c r="AX15" i="33"/>
  <c r="AW15" i="33"/>
  <c r="J15" i="33"/>
  <c r="H15" i="33"/>
  <c r="F15" i="33"/>
  <c r="B15" i="33"/>
  <c r="AY14" i="33"/>
  <c r="AX14" i="33"/>
  <c r="AW14" i="33"/>
  <c r="J14" i="33"/>
  <c r="H14" i="33"/>
  <c r="F14" i="33"/>
  <c r="AY13" i="33"/>
  <c r="AX13" i="33"/>
  <c r="AW13" i="33"/>
  <c r="J13" i="33"/>
  <c r="H13" i="33"/>
  <c r="F13" i="33"/>
  <c r="AY12" i="33"/>
  <c r="AX12" i="33"/>
  <c r="AW12" i="33"/>
  <c r="J12" i="33"/>
  <c r="H12" i="33"/>
  <c r="F12" i="33"/>
  <c r="AY11" i="33"/>
  <c r="AX11" i="33"/>
  <c r="AW11" i="33"/>
  <c r="J11" i="33"/>
  <c r="H11" i="33"/>
  <c r="F11" i="33"/>
  <c r="AY10" i="33"/>
  <c r="AX10" i="33"/>
  <c r="AW10" i="33"/>
  <c r="J10" i="33"/>
  <c r="H10" i="33"/>
  <c r="F10" i="33"/>
  <c r="AY9" i="33"/>
  <c r="AX9" i="33"/>
  <c r="AW9" i="33"/>
  <c r="J9" i="33"/>
  <c r="H9" i="33"/>
  <c r="F9" i="33"/>
  <c r="AY8" i="33"/>
  <c r="AX8" i="33"/>
  <c r="AW8" i="33"/>
  <c r="AV8" i="33"/>
  <c r="AU8" i="33"/>
  <c r="AT8" i="33"/>
  <c r="AS8" i="33"/>
  <c r="AR8" i="33"/>
  <c r="AQ8" i="33"/>
  <c r="AP8" i="33"/>
  <c r="AO8" i="33"/>
  <c r="AN8" i="33"/>
  <c r="AM8" i="33"/>
  <c r="AL8" i="33"/>
  <c r="AK8" i="33"/>
  <c r="AJ8" i="33"/>
  <c r="AI8" i="33"/>
  <c r="AH8" i="33"/>
  <c r="AG8" i="33"/>
  <c r="AF8" i="33"/>
  <c r="AE8" i="33"/>
  <c r="AD8" i="33"/>
  <c r="AC8" i="33"/>
  <c r="AB8" i="33"/>
  <c r="AA8" i="33"/>
  <c r="Z8" i="33"/>
  <c r="Y8" i="33"/>
  <c r="X8" i="33"/>
  <c r="W8" i="33"/>
  <c r="V8" i="33"/>
  <c r="U8" i="33"/>
  <c r="T8" i="33"/>
  <c r="S8" i="33"/>
  <c r="R8" i="33"/>
  <c r="Q8" i="33"/>
  <c r="P8" i="33"/>
  <c r="O8" i="33"/>
  <c r="N8" i="33"/>
  <c r="L8" i="33"/>
  <c r="K8" i="33"/>
  <c r="J8" i="33"/>
  <c r="I8" i="33"/>
  <c r="H8" i="33"/>
  <c r="G8" i="33"/>
  <c r="F8" i="33"/>
  <c r="E8" i="33"/>
  <c r="B8" i="33"/>
  <c r="AV7" i="3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P7" i="33"/>
  <c r="E5" i="33"/>
  <c r="H4" i="33"/>
  <c r="H3" i="33"/>
  <c r="E3" i="33"/>
  <c r="E1" i="33"/>
  <c r="AX107" i="2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H107"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H106"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L102" i="23"/>
  <c r="K102" i="23"/>
  <c r="J102" i="23"/>
  <c r="I102" i="23"/>
  <c r="H102" i="23"/>
  <c r="G102" i="23"/>
  <c r="F102" i="23"/>
  <c r="E102" i="23"/>
  <c r="AY101" i="23"/>
  <c r="AX101" i="23"/>
  <c r="AW101" i="23"/>
  <c r="AY100" i="23"/>
  <c r="AX100" i="23"/>
  <c r="AW100" i="23"/>
  <c r="J100" i="23"/>
  <c r="H100" i="23"/>
  <c r="F100" i="23"/>
  <c r="AY99" i="23"/>
  <c r="AX99" i="23"/>
  <c r="AW99" i="23"/>
  <c r="O99" i="23"/>
  <c r="N99" i="23"/>
  <c r="J99" i="23"/>
  <c r="H99" i="23"/>
  <c r="F99"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Q98" i="23"/>
  <c r="P98" i="23"/>
  <c r="O98" i="23"/>
  <c r="N98" i="23"/>
  <c r="L98" i="23"/>
  <c r="K98" i="23"/>
  <c r="J98" i="23"/>
  <c r="I98" i="23"/>
  <c r="H98" i="23"/>
  <c r="G98" i="23"/>
  <c r="F98" i="23"/>
  <c r="E98" i="23"/>
  <c r="AY97" i="23"/>
  <c r="AX97" i="23"/>
  <c r="AW97" i="23"/>
  <c r="J97" i="23"/>
  <c r="H97" i="23"/>
  <c r="F97" i="23"/>
  <c r="AY96" i="23"/>
  <c r="AX96" i="23"/>
  <c r="AW96" i="23"/>
  <c r="O96" i="23"/>
  <c r="N96" i="23"/>
  <c r="J96" i="23"/>
  <c r="H96" i="23"/>
  <c r="F96" i="23"/>
  <c r="AY95" i="23"/>
  <c r="AX95"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Q95" i="23"/>
  <c r="P95" i="23"/>
  <c r="O95" i="23"/>
  <c r="N95" i="23"/>
  <c r="L95" i="23"/>
  <c r="K95" i="23"/>
  <c r="J95" i="23"/>
  <c r="I95" i="23"/>
  <c r="H95" i="23"/>
  <c r="G95" i="23"/>
  <c r="F95" i="23"/>
  <c r="E95" i="23"/>
  <c r="AY94" i="23"/>
  <c r="AX94" i="23"/>
  <c r="AW94" i="23"/>
  <c r="J94" i="23"/>
  <c r="H94" i="23"/>
  <c r="F94" i="23"/>
  <c r="AY93" i="23"/>
  <c r="AX93" i="23"/>
  <c r="AW93" i="23"/>
  <c r="O93" i="23"/>
  <c r="N93" i="23"/>
  <c r="J93" i="23"/>
  <c r="H93" i="23"/>
  <c r="F93"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Q92" i="23"/>
  <c r="P92" i="23"/>
  <c r="O92" i="23"/>
  <c r="N92" i="23"/>
  <c r="L92" i="23"/>
  <c r="K92" i="23"/>
  <c r="J92" i="23"/>
  <c r="I92" i="23"/>
  <c r="H92" i="23"/>
  <c r="G92" i="23"/>
  <c r="F92" i="23"/>
  <c r="E92" i="23"/>
  <c r="AY91" i="23"/>
  <c r="AX91" i="23"/>
  <c r="AW91" i="23"/>
  <c r="J91" i="23"/>
  <c r="H91" i="23"/>
  <c r="F91" i="23"/>
  <c r="AY90" i="23"/>
  <c r="AX90" i="23"/>
  <c r="AW90" i="23"/>
  <c r="O90" i="23"/>
  <c r="N90" i="23"/>
  <c r="J90" i="23"/>
  <c r="H90" i="23"/>
  <c r="F90" i="23"/>
  <c r="AY89" i="23"/>
  <c r="AX89"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Q89" i="23"/>
  <c r="P89" i="23"/>
  <c r="O89" i="23"/>
  <c r="N89" i="23"/>
  <c r="L89" i="23"/>
  <c r="K89" i="23"/>
  <c r="J89" i="23"/>
  <c r="I89" i="23"/>
  <c r="H89" i="23"/>
  <c r="G89" i="23"/>
  <c r="F89" i="23"/>
  <c r="E89" i="23"/>
  <c r="AY88" i="23"/>
  <c r="AX88" i="23"/>
  <c r="AW88" i="23"/>
  <c r="J88" i="23"/>
  <c r="H88" i="23"/>
  <c r="F88" i="23"/>
  <c r="AY87" i="23"/>
  <c r="AX87" i="23"/>
  <c r="AW87" i="23"/>
  <c r="O87" i="23"/>
  <c r="N87" i="23"/>
  <c r="J87" i="23"/>
  <c r="H87" i="23"/>
  <c r="F87"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L86" i="23"/>
  <c r="K86" i="23"/>
  <c r="J86" i="23"/>
  <c r="I86" i="23"/>
  <c r="H86" i="23"/>
  <c r="G86" i="23"/>
  <c r="F86" i="23"/>
  <c r="E86" i="23"/>
  <c r="AY85" i="23"/>
  <c r="AX85" i="23"/>
  <c r="AW85" i="23"/>
  <c r="J85" i="23"/>
  <c r="H85" i="23"/>
  <c r="F85" i="23"/>
  <c r="AY84" i="23"/>
  <c r="AX84" i="23"/>
  <c r="AW84" i="23"/>
  <c r="O84" i="23"/>
  <c r="N84" i="23"/>
  <c r="J84" i="23"/>
  <c r="H84" i="23"/>
  <c r="F84" i="23"/>
  <c r="AY83" i="23"/>
  <c r="AX83"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L83" i="23"/>
  <c r="K83" i="23"/>
  <c r="J83" i="23"/>
  <c r="I83" i="23"/>
  <c r="H83" i="23"/>
  <c r="G83" i="23"/>
  <c r="F83" i="23"/>
  <c r="E83" i="23"/>
  <c r="AY82" i="23"/>
  <c r="AX82" i="23"/>
  <c r="AW82" i="23"/>
  <c r="J82" i="23"/>
  <c r="I82" i="23"/>
  <c r="H82" i="23"/>
  <c r="F82" i="23"/>
  <c r="AY81" i="23"/>
  <c r="AX81" i="23"/>
  <c r="AW81" i="23"/>
  <c r="J81" i="23"/>
  <c r="I81" i="23"/>
  <c r="H81" i="23"/>
  <c r="F81" i="23"/>
  <c r="AY80" i="23"/>
  <c r="AX80" i="23"/>
  <c r="AW80" i="23"/>
  <c r="L80" i="23"/>
  <c r="J80" i="23"/>
  <c r="I80" i="23"/>
  <c r="H80" i="23"/>
  <c r="F80" i="23"/>
  <c r="AY79" i="23"/>
  <c r="AX79" i="23"/>
  <c r="AW79" i="23"/>
  <c r="O79" i="23"/>
  <c r="L79" i="23"/>
  <c r="J79" i="23"/>
  <c r="I79" i="23"/>
  <c r="H79" i="23"/>
  <c r="F79" i="23"/>
  <c r="AY78" i="23"/>
  <c r="AX78" i="23"/>
  <c r="AW78" i="23"/>
  <c r="O78" i="23"/>
  <c r="N78" i="23"/>
  <c r="L78" i="23"/>
  <c r="J78" i="23"/>
  <c r="I78" i="23"/>
  <c r="H78" i="23"/>
  <c r="F78" i="23"/>
  <c r="AY77" i="23"/>
  <c r="AX77"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Q77" i="23"/>
  <c r="P77" i="23"/>
  <c r="O77" i="23"/>
  <c r="N77" i="23"/>
  <c r="L77" i="23"/>
  <c r="K77" i="23"/>
  <c r="J77" i="23"/>
  <c r="I77" i="23"/>
  <c r="H77" i="23"/>
  <c r="G77" i="23"/>
  <c r="F77" i="23"/>
  <c r="E77" i="23"/>
  <c r="B77" i="23"/>
  <c r="AY76" i="23"/>
  <c r="AX76" i="23"/>
  <c r="AW76" i="23"/>
  <c r="O76" i="23"/>
  <c r="N76" i="23"/>
  <c r="J76" i="23"/>
  <c r="H76" i="23"/>
  <c r="F76" i="23"/>
  <c r="AY75" i="23"/>
  <c r="AX75" i="23"/>
  <c r="AW75" i="23"/>
  <c r="J75" i="23"/>
  <c r="H75" i="23"/>
  <c r="F75" i="23"/>
  <c r="AY74" i="23"/>
  <c r="AX74" i="23"/>
  <c r="AW74" i="23"/>
  <c r="J74" i="23"/>
  <c r="H74" i="23"/>
  <c r="F74" i="23"/>
  <c r="AY73" i="23"/>
  <c r="AX73" i="23"/>
  <c r="AW73" i="23"/>
  <c r="J73" i="23"/>
  <c r="H73" i="23"/>
  <c r="F73" i="23"/>
  <c r="AY72" i="23"/>
  <c r="AX72" i="23"/>
  <c r="AW72" i="23"/>
  <c r="J72" i="23"/>
  <c r="H72" i="23"/>
  <c r="F72" i="23"/>
  <c r="AY71" i="23"/>
  <c r="AX71" i="23"/>
  <c r="AW71" i="23"/>
  <c r="J71" i="23"/>
  <c r="H71" i="23"/>
  <c r="F71"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Q70" i="23"/>
  <c r="P70" i="23"/>
  <c r="O70" i="23"/>
  <c r="N70" i="23"/>
  <c r="L70" i="23"/>
  <c r="K70" i="23"/>
  <c r="J70" i="23"/>
  <c r="I70" i="23"/>
  <c r="H70" i="23"/>
  <c r="G70" i="23"/>
  <c r="F70" i="23"/>
  <c r="E70" i="23"/>
  <c r="B70" i="23"/>
  <c r="AY69" i="23"/>
  <c r="AX69" i="23"/>
  <c r="AW69" i="23"/>
  <c r="O69" i="23"/>
  <c r="N69" i="23"/>
  <c r="J69" i="23"/>
  <c r="H69" i="23"/>
  <c r="F69" i="23"/>
  <c r="AY68" i="23"/>
  <c r="AX68" i="23"/>
  <c r="AW68" i="23"/>
  <c r="J68" i="23"/>
  <c r="H68" i="23"/>
  <c r="F68" i="23"/>
  <c r="AY67" i="23"/>
  <c r="AX67" i="23"/>
  <c r="AW67" i="23"/>
  <c r="J67" i="23"/>
  <c r="H67" i="23"/>
  <c r="F67" i="23"/>
  <c r="AY66" i="23"/>
  <c r="AX66" i="23"/>
  <c r="AW66" i="23"/>
  <c r="H66" i="23"/>
  <c r="AY65" i="23"/>
  <c r="AX65" i="23"/>
  <c r="AW65" i="23"/>
  <c r="H65" i="23"/>
  <c r="AY64" i="23"/>
  <c r="AX64" i="23"/>
  <c r="AW64" i="23"/>
  <c r="J64" i="23"/>
  <c r="H64" i="23"/>
  <c r="F64" i="23"/>
  <c r="AY63" i="23"/>
  <c r="AX63" i="23"/>
  <c r="AW63" i="23"/>
  <c r="J63" i="23"/>
  <c r="H63" i="23"/>
  <c r="F63" i="23"/>
  <c r="AY62" i="23"/>
  <c r="AX62" i="23"/>
  <c r="AW62" i="23"/>
  <c r="J62" i="23"/>
  <c r="H62" i="23"/>
  <c r="F62" i="23"/>
  <c r="AY61" i="23"/>
  <c r="AX61" i="23"/>
  <c r="AW61" i="23"/>
  <c r="J61" i="23"/>
  <c r="H61" i="23"/>
  <c r="F61" i="23"/>
  <c r="AY60" i="23"/>
  <c r="AX60" i="23"/>
  <c r="AW60" i="23"/>
  <c r="J60" i="23"/>
  <c r="H60" i="23"/>
  <c r="F60" i="23"/>
  <c r="AY59" i="23"/>
  <c r="AX59" i="23"/>
  <c r="AW59" i="23"/>
  <c r="J59" i="23"/>
  <c r="H59" i="23"/>
  <c r="F59" i="23"/>
  <c r="AY58" i="23"/>
  <c r="AX58" i="23"/>
  <c r="AW58" i="23"/>
  <c r="J58" i="23"/>
  <c r="H58" i="23"/>
  <c r="F58" i="23"/>
  <c r="AY57" i="23"/>
  <c r="AX57" i="23"/>
  <c r="AW57" i="23"/>
  <c r="J57" i="23"/>
  <c r="H57" i="23"/>
  <c r="F57" i="23"/>
  <c r="AY56" i="23"/>
  <c r="AX56" i="23"/>
  <c r="AW56" i="23"/>
  <c r="J56" i="23"/>
  <c r="H56" i="23"/>
  <c r="F56" i="23"/>
  <c r="AY55" i="23"/>
  <c r="AX55" i="23"/>
  <c r="AW55" i="23"/>
  <c r="J55" i="23"/>
  <c r="H55" i="23"/>
  <c r="F55" i="23"/>
  <c r="AY54" i="23"/>
  <c r="AX54" i="23"/>
  <c r="AW54" i="23"/>
  <c r="J54" i="23"/>
  <c r="H54" i="23"/>
  <c r="F54" i="23"/>
  <c r="AY53" i="23"/>
  <c r="AX53"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O53" i="23"/>
  <c r="N53" i="23"/>
  <c r="L53" i="23"/>
  <c r="K53" i="23"/>
  <c r="J53" i="23"/>
  <c r="I53" i="23"/>
  <c r="H53" i="23"/>
  <c r="G53" i="23"/>
  <c r="F53" i="23"/>
  <c r="E53" i="23"/>
  <c r="B53" i="23"/>
  <c r="AY52" i="23"/>
  <c r="AX52" i="23"/>
  <c r="AW52" i="23"/>
  <c r="O52" i="23"/>
  <c r="N52" i="23"/>
  <c r="J52" i="23"/>
  <c r="H52" i="23"/>
  <c r="F52" i="23"/>
  <c r="AY51" i="23"/>
  <c r="AX51" i="23"/>
  <c r="AW51" i="23"/>
  <c r="J51" i="23"/>
  <c r="H51" i="23"/>
  <c r="F51" i="23"/>
  <c r="AY50" i="23"/>
  <c r="AX50" i="23"/>
  <c r="AW50" i="23"/>
  <c r="J50" i="23"/>
  <c r="H50" i="23"/>
  <c r="F50" i="23"/>
  <c r="AY49" i="23"/>
  <c r="AX49" i="23"/>
  <c r="AW49" i="23"/>
  <c r="J49" i="23"/>
  <c r="H49" i="23"/>
  <c r="F49" i="23"/>
  <c r="AY48" i="23"/>
  <c r="AX48" i="23"/>
  <c r="AW48" i="23"/>
  <c r="J48" i="23"/>
  <c r="H48" i="23"/>
  <c r="F48" i="23"/>
  <c r="AY47" i="23"/>
  <c r="AX47" i="23"/>
  <c r="AW47" i="23"/>
  <c r="J47" i="23"/>
  <c r="H47" i="23"/>
  <c r="F47"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L46" i="23"/>
  <c r="K46" i="23"/>
  <c r="J46" i="23"/>
  <c r="I46" i="23"/>
  <c r="H46" i="23"/>
  <c r="G46" i="23"/>
  <c r="F46" i="23"/>
  <c r="E46" i="23"/>
  <c r="B46" i="23"/>
  <c r="AY45" i="23"/>
  <c r="AX45" i="23"/>
  <c r="AW45" i="23"/>
  <c r="O45" i="23"/>
  <c r="N45" i="23"/>
  <c r="J45" i="23"/>
  <c r="H45" i="23"/>
  <c r="F45" i="23"/>
  <c r="AY44" i="23"/>
  <c r="AX44" i="23"/>
  <c r="AW44" i="23"/>
  <c r="J44" i="23"/>
  <c r="H44" i="23"/>
  <c r="F44" i="23"/>
  <c r="B44" i="23"/>
  <c r="AY43" i="23"/>
  <c r="AX43" i="23"/>
  <c r="AW43" i="23"/>
  <c r="J43" i="23"/>
  <c r="H43" i="23"/>
  <c r="F43" i="23"/>
  <c r="AY42" i="23"/>
  <c r="AX42" i="23"/>
  <c r="AW42" i="23"/>
  <c r="J42" i="23"/>
  <c r="H42" i="23"/>
  <c r="F42" i="23"/>
  <c r="AY41" i="23"/>
  <c r="AX41" i="23"/>
  <c r="AW41" i="23"/>
  <c r="J41" i="23"/>
  <c r="H41" i="23"/>
  <c r="F41"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L40" i="23"/>
  <c r="K40" i="23"/>
  <c r="J40" i="23"/>
  <c r="I40" i="23"/>
  <c r="H40" i="23"/>
  <c r="G40" i="23"/>
  <c r="F40" i="23"/>
  <c r="E40" i="23"/>
  <c r="B40" i="23"/>
  <c r="AY39" i="23"/>
  <c r="AX39" i="23"/>
  <c r="AW39" i="23"/>
  <c r="O39" i="23"/>
  <c r="N39" i="23"/>
  <c r="J39" i="23"/>
  <c r="H39" i="23"/>
  <c r="F39" i="23"/>
  <c r="AY38" i="23"/>
  <c r="AX38" i="23"/>
  <c r="AW38" i="23"/>
  <c r="J38" i="23"/>
  <c r="H38" i="23"/>
  <c r="F38" i="23"/>
  <c r="AY37" i="23"/>
  <c r="AX37" i="23"/>
  <c r="AW37" i="23"/>
  <c r="J37" i="23"/>
  <c r="H37" i="23"/>
  <c r="F37" i="23"/>
  <c r="AY36" i="23"/>
  <c r="AX36" i="23"/>
  <c r="AW36" i="23"/>
  <c r="J36" i="23"/>
  <c r="H36" i="23"/>
  <c r="F36" i="23"/>
  <c r="AY35" i="23"/>
  <c r="AX35" i="23"/>
  <c r="AW35" i="23"/>
  <c r="J35" i="23"/>
  <c r="H35" i="23"/>
  <c r="F35" i="23"/>
  <c r="AY34" i="23"/>
  <c r="AX34" i="23"/>
  <c r="AW34" i="23"/>
  <c r="J34" i="23"/>
  <c r="H34" i="23"/>
  <c r="F34" i="23"/>
  <c r="AY33" i="23"/>
  <c r="AX33" i="23"/>
  <c r="AW33" i="23"/>
  <c r="J33" i="23"/>
  <c r="H33" i="23"/>
  <c r="F33" i="23"/>
  <c r="AY32" i="23"/>
  <c r="AX32" i="23"/>
  <c r="AW32" i="23"/>
  <c r="J32" i="23"/>
  <c r="H32" i="23"/>
  <c r="F32" i="23"/>
  <c r="AY31" i="23"/>
  <c r="AX31" i="23"/>
  <c r="AW31" i="23"/>
  <c r="J31" i="23"/>
  <c r="H31" i="23"/>
  <c r="F31" i="23"/>
  <c r="AY30" i="23"/>
  <c r="AX30" i="23"/>
  <c r="AW30" i="23"/>
  <c r="J30" i="23"/>
  <c r="H30" i="23"/>
  <c r="F30" i="23"/>
  <c r="AY29" i="23"/>
  <c r="AX29" i="23"/>
  <c r="AW29" i="23"/>
  <c r="J29" i="23"/>
  <c r="H29" i="23"/>
  <c r="F29" i="23"/>
  <c r="AY28" i="23"/>
  <c r="AX28" i="23"/>
  <c r="AW28" i="23"/>
  <c r="J28" i="23"/>
  <c r="H28" i="23"/>
  <c r="F28" i="23"/>
  <c r="AY27" i="23"/>
  <c r="AX27" i="23"/>
  <c r="AW27" i="23"/>
  <c r="J27" i="23"/>
  <c r="H27" i="23"/>
  <c r="F27"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L26" i="23"/>
  <c r="K26" i="23"/>
  <c r="J26" i="23"/>
  <c r="I26" i="23"/>
  <c r="H26" i="23"/>
  <c r="G26" i="23"/>
  <c r="F26" i="23"/>
  <c r="E26" i="23"/>
  <c r="B26" i="23"/>
  <c r="AY25" i="23"/>
  <c r="AX25" i="23"/>
  <c r="AW25" i="23"/>
  <c r="O25" i="23"/>
  <c r="N25" i="23"/>
  <c r="J25" i="23"/>
  <c r="H25" i="23"/>
  <c r="F25" i="23"/>
  <c r="AY24" i="23"/>
  <c r="AX24" i="23"/>
  <c r="AW24" i="23"/>
  <c r="J24" i="23"/>
  <c r="H24" i="23"/>
  <c r="F24" i="23"/>
  <c r="B24" i="23"/>
  <c r="AY23" i="23"/>
  <c r="AX23" i="23"/>
  <c r="AW23" i="23"/>
  <c r="J23" i="23"/>
  <c r="H23" i="23"/>
  <c r="F23" i="23"/>
  <c r="AY22" i="23"/>
  <c r="AX22" i="23"/>
  <c r="AW22" i="23"/>
  <c r="J22" i="23"/>
  <c r="H22" i="23"/>
  <c r="F22" i="23"/>
  <c r="AY21" i="23"/>
  <c r="AX21" i="23"/>
  <c r="AW21" i="23"/>
  <c r="J21" i="23"/>
  <c r="H21" i="23"/>
  <c r="F21" i="23"/>
  <c r="AY20" i="23"/>
  <c r="AX20" i="23"/>
  <c r="AW20" i="23"/>
  <c r="J20" i="23"/>
  <c r="H20" i="23"/>
  <c r="F20" i="23"/>
  <c r="AY19" i="23"/>
  <c r="AX19" i="23"/>
  <c r="AW19" i="23"/>
  <c r="J19" i="23"/>
  <c r="H19" i="23"/>
  <c r="F19" i="23"/>
  <c r="AY18" i="23"/>
  <c r="AX18" i="23"/>
  <c r="AW18" i="23"/>
  <c r="J18" i="23"/>
  <c r="H18" i="23"/>
  <c r="F18" i="23"/>
  <c r="AY17" i="23"/>
  <c r="AX17" i="23"/>
  <c r="AW17" i="23"/>
  <c r="J17" i="23"/>
  <c r="H17" i="23"/>
  <c r="F17" i="23"/>
  <c r="AY16" i="23"/>
  <c r="AX16" i="23"/>
  <c r="AW16" i="23"/>
  <c r="J16" i="23"/>
  <c r="H16" i="23"/>
  <c r="F16" i="23"/>
  <c r="AY15" i="23"/>
  <c r="AX15" i="23"/>
  <c r="AW15" i="23"/>
  <c r="J15" i="23"/>
  <c r="H15" i="23"/>
  <c r="F15" i="23"/>
  <c r="AY14" i="23"/>
  <c r="AX14" i="23"/>
  <c r="AW14" i="23"/>
  <c r="J14" i="23"/>
  <c r="H14" i="23"/>
  <c r="F14" i="23"/>
  <c r="AY13" i="23"/>
  <c r="AX13" i="23"/>
  <c r="AW13" i="23"/>
  <c r="J13" i="23"/>
  <c r="H13" i="23"/>
  <c r="F13" i="23"/>
  <c r="AY12" i="23"/>
  <c r="AX12" i="23"/>
  <c r="AW12" i="23"/>
  <c r="J12" i="23"/>
  <c r="H12" i="23"/>
  <c r="F12" i="23"/>
  <c r="AY11" i="23"/>
  <c r="AX11" i="23"/>
  <c r="AW11" i="23"/>
  <c r="J11" i="23"/>
  <c r="H11" i="23"/>
  <c r="F11" i="23"/>
  <c r="AY10" i="23"/>
  <c r="AX10" i="23"/>
  <c r="AW10" i="23"/>
  <c r="J10" i="23"/>
  <c r="H10" i="23"/>
  <c r="F10" i="23"/>
  <c r="AY9" i="23"/>
  <c r="AX9" i="23"/>
  <c r="AW9" i="23"/>
  <c r="J9" i="23"/>
  <c r="H9" i="23"/>
  <c r="F9"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L8" i="23"/>
  <c r="K8" i="23"/>
  <c r="J8" i="23"/>
  <c r="I8" i="23"/>
  <c r="H8" i="23"/>
  <c r="G8" i="23"/>
  <c r="F8" i="23"/>
  <c r="E8" i="23"/>
  <c r="B8" i="23"/>
  <c r="AV7" i="23"/>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P7" i="23"/>
  <c r="E5" i="23"/>
  <c r="H4" i="23"/>
  <c r="H3" i="23"/>
  <c r="E3" i="23"/>
  <c r="E1" i="23"/>
  <c r="O99" i="22"/>
  <c r="O96" i="22"/>
  <c r="O93" i="22"/>
  <c r="O90" i="22"/>
  <c r="O87"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H84"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H83"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L79" i="22"/>
  <c r="K79" i="22"/>
  <c r="J79" i="22"/>
  <c r="I79" i="22"/>
  <c r="H79" i="22"/>
  <c r="G79" i="22"/>
  <c r="F79" i="22"/>
  <c r="E79" i="22"/>
  <c r="AY78" i="22"/>
  <c r="AX78" i="22"/>
  <c r="AW78" i="22"/>
  <c r="AY77" i="22"/>
  <c r="AX77" i="22"/>
  <c r="AW77" i="22"/>
  <c r="J77" i="22"/>
  <c r="H77" i="22"/>
  <c r="F77" i="22"/>
  <c r="AY76" i="22"/>
  <c r="AX76" i="22"/>
  <c r="AW76" i="22"/>
  <c r="O76" i="22"/>
  <c r="J76" i="22"/>
  <c r="H76" i="22"/>
  <c r="F76"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L75" i="22"/>
  <c r="K75" i="22"/>
  <c r="J75" i="22"/>
  <c r="I75" i="22"/>
  <c r="H75" i="22"/>
  <c r="G75" i="22"/>
  <c r="F75" i="22"/>
  <c r="E75" i="22"/>
  <c r="AY74" i="22"/>
  <c r="AX74" i="22"/>
  <c r="AW74" i="22"/>
  <c r="J74" i="22"/>
  <c r="H74" i="22"/>
  <c r="F74" i="22"/>
  <c r="AY73" i="22"/>
  <c r="AX73" i="22"/>
  <c r="AW73" i="22"/>
  <c r="N73" i="22"/>
  <c r="J73" i="22"/>
  <c r="H73" i="22"/>
  <c r="F73"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L72" i="22"/>
  <c r="K72" i="22"/>
  <c r="J72" i="22"/>
  <c r="I72" i="22"/>
  <c r="H72" i="22"/>
  <c r="G72" i="22"/>
  <c r="F72" i="22"/>
  <c r="E72" i="22"/>
  <c r="B72" i="22"/>
  <c r="AY71" i="22"/>
  <c r="AX71" i="22"/>
  <c r="AW71" i="22"/>
  <c r="J71" i="22"/>
  <c r="H71" i="22"/>
  <c r="F71" i="22"/>
  <c r="AY70" i="22"/>
  <c r="AX70" i="22"/>
  <c r="AW70" i="22"/>
  <c r="N70" i="22"/>
  <c r="J70" i="22"/>
  <c r="H70" i="22"/>
  <c r="F70"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L69" i="22"/>
  <c r="K69" i="22"/>
  <c r="J69" i="22"/>
  <c r="I69" i="22"/>
  <c r="H69" i="22"/>
  <c r="G69" i="22"/>
  <c r="F69" i="22"/>
  <c r="E69" i="22"/>
  <c r="B69" i="22"/>
  <c r="AY68" i="22"/>
  <c r="AX68" i="22"/>
  <c r="AW68" i="22"/>
  <c r="J68" i="22"/>
  <c r="H68" i="22"/>
  <c r="F68" i="22"/>
  <c r="AY67" i="22"/>
  <c r="AX67" i="22"/>
  <c r="AW67" i="22"/>
  <c r="N67" i="22"/>
  <c r="J67" i="22"/>
  <c r="H67" i="22"/>
  <c r="F67"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L66" i="22"/>
  <c r="K66" i="22"/>
  <c r="J66" i="22"/>
  <c r="I66" i="22"/>
  <c r="H66" i="22"/>
  <c r="G66" i="22"/>
  <c r="F66" i="22"/>
  <c r="E66" i="22"/>
  <c r="B66" i="22"/>
  <c r="AY65" i="22"/>
  <c r="AX65" i="22"/>
  <c r="AW65" i="22"/>
  <c r="J65" i="22"/>
  <c r="H65" i="22"/>
  <c r="F65" i="22"/>
  <c r="AY64" i="22"/>
  <c r="AX64" i="22"/>
  <c r="AW64" i="22"/>
  <c r="N64" i="22"/>
  <c r="J64" i="22"/>
  <c r="H64" i="22"/>
  <c r="F64"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L63" i="22"/>
  <c r="K63" i="22"/>
  <c r="J63" i="22"/>
  <c r="I63" i="22"/>
  <c r="H63" i="22"/>
  <c r="G63" i="22"/>
  <c r="F63" i="22"/>
  <c r="E63" i="22"/>
  <c r="B63" i="22"/>
  <c r="AY62" i="22"/>
  <c r="AX62" i="22"/>
  <c r="AW62" i="22"/>
  <c r="J62" i="22"/>
  <c r="H62" i="22"/>
  <c r="F62" i="22"/>
  <c r="AY61" i="22"/>
  <c r="AX61" i="22"/>
  <c r="AW61" i="22"/>
  <c r="J61" i="22"/>
  <c r="H61" i="22"/>
  <c r="F61" i="22"/>
  <c r="AY60" i="22"/>
  <c r="AX60" i="22"/>
  <c r="AW60" i="22"/>
  <c r="N60" i="22"/>
  <c r="J60" i="22"/>
  <c r="H60" i="22"/>
  <c r="F60"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L59" i="22"/>
  <c r="K59" i="22"/>
  <c r="J59" i="22"/>
  <c r="I59" i="22"/>
  <c r="H59" i="22"/>
  <c r="G59" i="22"/>
  <c r="F59" i="22"/>
  <c r="E59" i="22"/>
  <c r="B59" i="22"/>
  <c r="AY58" i="22"/>
  <c r="AX58" i="22"/>
  <c r="AW58" i="22"/>
  <c r="J58" i="22"/>
  <c r="H58" i="22"/>
  <c r="F58" i="22"/>
  <c r="AY57" i="22"/>
  <c r="AX57" i="22"/>
  <c r="AW57" i="22"/>
  <c r="J57" i="22"/>
  <c r="H57" i="22"/>
  <c r="F57" i="22"/>
  <c r="AY56" i="22"/>
  <c r="AX56" i="22"/>
  <c r="AW56" i="22"/>
  <c r="N56" i="22"/>
  <c r="J56" i="22"/>
  <c r="H56" i="22"/>
  <c r="F56"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L55" i="22"/>
  <c r="K55" i="22"/>
  <c r="J55" i="22"/>
  <c r="I55" i="22"/>
  <c r="H55" i="22"/>
  <c r="G55" i="22"/>
  <c r="F55" i="22"/>
  <c r="E55" i="22"/>
  <c r="B55" i="22"/>
  <c r="AY54" i="22"/>
  <c r="AX54" i="22"/>
  <c r="AW54" i="22"/>
  <c r="O54" i="22"/>
  <c r="N54" i="22"/>
  <c r="J54" i="22"/>
  <c r="H54" i="22"/>
  <c r="F54" i="22"/>
  <c r="AY53" i="22"/>
  <c r="AX53" i="22"/>
  <c r="AW53" i="22"/>
  <c r="J53" i="22"/>
  <c r="H53" i="22"/>
  <c r="F53" i="22"/>
  <c r="B53" i="22"/>
  <c r="AY52" i="22"/>
  <c r="AX52" i="22"/>
  <c r="AW52" i="22"/>
  <c r="O52" i="22"/>
  <c r="N52" i="22"/>
  <c r="J52" i="22"/>
  <c r="F52"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L51" i="22"/>
  <c r="K51" i="22"/>
  <c r="J51" i="22"/>
  <c r="I51" i="22"/>
  <c r="H51" i="22"/>
  <c r="G51" i="22"/>
  <c r="F51" i="22"/>
  <c r="E51" i="22"/>
  <c r="B51" i="22"/>
  <c r="AY50" i="22"/>
  <c r="AX50" i="22"/>
  <c r="AW50" i="22"/>
  <c r="O50" i="22"/>
  <c r="N50" i="22"/>
  <c r="J50" i="22"/>
  <c r="H50" i="22"/>
  <c r="F50" i="22"/>
  <c r="AY49" i="22"/>
  <c r="AX49" i="22"/>
  <c r="AW49" i="22"/>
  <c r="J49" i="22"/>
  <c r="H49" i="22"/>
  <c r="F49" i="22"/>
  <c r="B49" i="22"/>
  <c r="AY48" i="22"/>
  <c r="AX48" i="22"/>
  <c r="AW48" i="22"/>
  <c r="J48" i="22"/>
  <c r="H48" i="22"/>
  <c r="F48" i="22"/>
  <c r="AY47" i="22"/>
  <c r="AX47" i="22"/>
  <c r="AW47" i="22"/>
  <c r="J47" i="22"/>
  <c r="H47" i="22"/>
  <c r="F47"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L46" i="22"/>
  <c r="K46" i="22"/>
  <c r="J46" i="22"/>
  <c r="I46" i="22"/>
  <c r="H46" i="22"/>
  <c r="G46" i="22"/>
  <c r="F46" i="22"/>
  <c r="E46" i="22"/>
  <c r="B46" i="22"/>
  <c r="AY45" i="22"/>
  <c r="AX45" i="22"/>
  <c r="AW45" i="22"/>
  <c r="O45" i="22"/>
  <c r="N45" i="22"/>
  <c r="J45" i="22"/>
  <c r="H45" i="22"/>
  <c r="F45" i="22"/>
  <c r="AY44" i="22"/>
  <c r="AX44" i="22"/>
  <c r="AW44" i="22"/>
  <c r="J44" i="22"/>
  <c r="H44" i="22"/>
  <c r="F44" i="22"/>
  <c r="B44" i="22"/>
  <c r="AY43" i="22"/>
  <c r="AX43" i="22"/>
  <c r="AW43" i="22"/>
  <c r="J43" i="22"/>
  <c r="H43" i="22"/>
  <c r="F43" i="22"/>
  <c r="AY42" i="22"/>
  <c r="AX42" i="22"/>
  <c r="AW42" i="22"/>
  <c r="J42" i="22"/>
  <c r="H42" i="22"/>
  <c r="F42"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L41" i="22"/>
  <c r="K41" i="22"/>
  <c r="J41" i="22"/>
  <c r="I41" i="22"/>
  <c r="H41" i="22"/>
  <c r="G41" i="22"/>
  <c r="F41" i="22"/>
  <c r="E41" i="22"/>
  <c r="B41" i="22"/>
  <c r="AY40" i="22"/>
  <c r="AX40" i="22"/>
  <c r="AW40" i="22"/>
  <c r="O40" i="22"/>
  <c r="N40" i="22"/>
  <c r="J40" i="22"/>
  <c r="H40" i="22"/>
  <c r="F40" i="22"/>
  <c r="AY39" i="22"/>
  <c r="AX39" i="22"/>
  <c r="AW39" i="22"/>
  <c r="J39" i="22"/>
  <c r="H39" i="22"/>
  <c r="F39" i="22"/>
  <c r="B39" i="22"/>
  <c r="AY38" i="22"/>
  <c r="AX38" i="22"/>
  <c r="AW38" i="22"/>
  <c r="J38" i="22"/>
  <c r="H38" i="22"/>
  <c r="F38" i="22"/>
  <c r="AY37" i="22"/>
  <c r="AX37" i="22"/>
  <c r="AW37" i="22"/>
  <c r="J37" i="22"/>
  <c r="H37" i="22"/>
  <c r="F37"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L36" i="22"/>
  <c r="K36" i="22"/>
  <c r="J36" i="22"/>
  <c r="I36" i="22"/>
  <c r="H36" i="22"/>
  <c r="G36" i="22"/>
  <c r="F36" i="22"/>
  <c r="E36" i="22"/>
  <c r="B36" i="22"/>
  <c r="AY35" i="22"/>
  <c r="AX35" i="22"/>
  <c r="AW35" i="22"/>
  <c r="O35" i="22"/>
  <c r="N35" i="22"/>
  <c r="J35" i="22"/>
  <c r="H35" i="22"/>
  <c r="F35" i="22"/>
  <c r="AY34" i="22"/>
  <c r="AX34" i="22"/>
  <c r="AW34" i="22"/>
  <c r="J34" i="22"/>
  <c r="H34" i="22"/>
  <c r="F34" i="22"/>
  <c r="B34" i="22"/>
  <c r="AY33" i="22"/>
  <c r="AX33" i="22"/>
  <c r="AW33" i="22"/>
  <c r="J33" i="22"/>
  <c r="H33" i="22"/>
  <c r="F33" i="22"/>
  <c r="AY32" i="22"/>
  <c r="AX32" i="22"/>
  <c r="AW32" i="22"/>
  <c r="J32" i="22"/>
  <c r="H32" i="22"/>
  <c r="F32"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L31" i="22"/>
  <c r="K31" i="22"/>
  <c r="J31" i="22"/>
  <c r="I31" i="22"/>
  <c r="H31" i="22"/>
  <c r="G31" i="22"/>
  <c r="F31" i="22"/>
  <c r="E31" i="22"/>
  <c r="B31" i="22"/>
  <c r="AY30" i="22"/>
  <c r="AX30" i="22"/>
  <c r="AW30" i="22"/>
  <c r="O30" i="22"/>
  <c r="N30" i="22"/>
  <c r="J30" i="22"/>
  <c r="H30" i="22"/>
  <c r="F30" i="22"/>
  <c r="AY29" i="22"/>
  <c r="AX29" i="22"/>
  <c r="AW29" i="22"/>
  <c r="J29" i="22"/>
  <c r="H29" i="22"/>
  <c r="F29" i="22"/>
  <c r="B29" i="22"/>
  <c r="AY28" i="22"/>
  <c r="AX28" i="22"/>
  <c r="AW28" i="22"/>
  <c r="J28" i="22"/>
  <c r="H28" i="22"/>
  <c r="F28" i="22"/>
  <c r="AY27" i="22"/>
  <c r="AX27" i="22"/>
  <c r="AW27" i="22"/>
  <c r="J27" i="22"/>
  <c r="H27" i="22"/>
  <c r="F27" i="22"/>
  <c r="AY26" i="22"/>
  <c r="AX26" i="22"/>
  <c r="AW26" i="22"/>
  <c r="J26" i="22"/>
  <c r="H26" i="22"/>
  <c r="F26" i="22"/>
  <c r="AY25" i="22"/>
  <c r="AX25" i="22"/>
  <c r="AW25" i="22"/>
  <c r="O25" i="22"/>
  <c r="N25" i="22"/>
  <c r="J25" i="22"/>
  <c r="H25" i="22"/>
  <c r="F25" i="22"/>
  <c r="AY24" i="22"/>
  <c r="AX24" i="22"/>
  <c r="AW24" i="22"/>
  <c r="J24" i="22"/>
  <c r="H24" i="22"/>
  <c r="F24" i="22"/>
  <c r="AY23" i="22"/>
  <c r="AX23" i="22"/>
  <c r="AW23" i="22"/>
  <c r="J23" i="22"/>
  <c r="H23" i="22"/>
  <c r="F23" i="22"/>
  <c r="AY22" i="22"/>
  <c r="AX22" i="22"/>
  <c r="AW22" i="22"/>
  <c r="J22" i="22"/>
  <c r="H22" i="22"/>
  <c r="F22" i="22"/>
  <c r="AY21" i="22"/>
  <c r="AX21" i="22"/>
  <c r="AW21" i="22"/>
  <c r="J21" i="22"/>
  <c r="H21" i="22"/>
  <c r="F21" i="22"/>
  <c r="AY20" i="22"/>
  <c r="AX20" i="22"/>
  <c r="AW20" i="22"/>
  <c r="J20" i="22"/>
  <c r="H20" i="22"/>
  <c r="F20" i="22"/>
  <c r="AY19" i="22"/>
  <c r="AX19" i="22"/>
  <c r="AW19" i="22"/>
  <c r="J19" i="22"/>
  <c r="H19" i="22"/>
  <c r="F19" i="22"/>
  <c r="AY18" i="22"/>
  <c r="AX18" i="22"/>
  <c r="AW18" i="22"/>
  <c r="J18" i="22"/>
  <c r="H18" i="22"/>
  <c r="F18" i="22"/>
  <c r="AY17" i="22"/>
  <c r="AX17" i="22"/>
  <c r="AW17" i="22"/>
  <c r="J17" i="22"/>
  <c r="H17" i="22"/>
  <c r="F17" i="22"/>
  <c r="AY16" i="22"/>
  <c r="AX16" i="22"/>
  <c r="AW16" i="22"/>
  <c r="J16" i="22"/>
  <c r="H16" i="22"/>
  <c r="F16" i="22"/>
  <c r="AY15" i="22"/>
  <c r="AX15" i="22"/>
  <c r="AW15" i="22"/>
  <c r="J15" i="22"/>
  <c r="H15" i="22"/>
  <c r="F15" i="22"/>
  <c r="AY14" i="22"/>
  <c r="AX14" i="22"/>
  <c r="AW14" i="22"/>
  <c r="J14" i="22"/>
  <c r="H14" i="22"/>
  <c r="F14" i="22"/>
  <c r="AY13" i="22"/>
  <c r="AX13" i="22"/>
  <c r="AW13" i="22"/>
  <c r="J13" i="22"/>
  <c r="H13" i="22"/>
  <c r="F13" i="22"/>
  <c r="AY12" i="22"/>
  <c r="AX12" i="22"/>
  <c r="AW12" i="22"/>
  <c r="J12" i="22"/>
  <c r="H12" i="22"/>
  <c r="F12" i="22"/>
  <c r="AY11" i="22"/>
  <c r="AX11" i="22"/>
  <c r="AW11" i="22"/>
  <c r="J11" i="22"/>
  <c r="H11" i="22"/>
  <c r="F11" i="22"/>
  <c r="AY10" i="22"/>
  <c r="AX10" i="22"/>
  <c r="AW10" i="22"/>
  <c r="J10" i="22"/>
  <c r="H10" i="22"/>
  <c r="F10" i="22"/>
  <c r="AY9" i="22"/>
  <c r="AX9" i="22"/>
  <c r="AW9" i="22"/>
  <c r="J9" i="22"/>
  <c r="H9" i="22"/>
  <c r="G9" i="22"/>
  <c r="F9" i="22"/>
  <c r="E9"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L8" i="22"/>
  <c r="K8" i="22"/>
  <c r="J8" i="22"/>
  <c r="I8" i="22"/>
  <c r="H8" i="22"/>
  <c r="G8" i="22"/>
  <c r="F8" i="22"/>
  <c r="E8" i="22"/>
  <c r="B8" i="22"/>
  <c r="AV7" i="22"/>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2"/>
  <c r="E5" i="22"/>
  <c r="H4" i="22"/>
  <c r="H3" i="22"/>
  <c r="E3" i="22"/>
  <c r="E1" i="22"/>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N71" i="9"/>
  <c r="H71"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N70" i="9"/>
  <c r="H70"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AY65" i="9"/>
  <c r="AX65" i="9"/>
  <c r="AW65" i="9"/>
  <c r="AY64" i="9"/>
  <c r="AX64" i="9"/>
  <c r="AW64" i="9"/>
  <c r="O64" i="9"/>
  <c r="N64" i="9"/>
  <c r="J64" i="9"/>
  <c r="H64" i="9"/>
  <c r="F64" i="9"/>
  <c r="AY63" i="9"/>
  <c r="AX63" i="9"/>
  <c r="AW63" i="9"/>
  <c r="H63" i="9"/>
  <c r="F63" i="9"/>
  <c r="B63"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L62" i="9"/>
  <c r="K62" i="9"/>
  <c r="J62" i="9"/>
  <c r="I62" i="9"/>
  <c r="H62" i="9"/>
  <c r="G62" i="9"/>
  <c r="F62" i="9"/>
  <c r="E62" i="9"/>
  <c r="B62" i="9"/>
  <c r="AY61" i="9"/>
  <c r="AX61" i="9"/>
  <c r="AW61" i="9"/>
  <c r="O61" i="9"/>
  <c r="N61" i="9"/>
  <c r="J61" i="9"/>
  <c r="H61" i="9"/>
  <c r="F61" i="9"/>
  <c r="AY60" i="9"/>
  <c r="AX60" i="9"/>
  <c r="AW60" i="9"/>
  <c r="H60" i="9"/>
  <c r="F60" i="9"/>
  <c r="B60"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L59" i="9"/>
  <c r="K59" i="9"/>
  <c r="J59" i="9"/>
  <c r="I59" i="9"/>
  <c r="H59" i="9"/>
  <c r="G59" i="9"/>
  <c r="F59" i="9"/>
  <c r="E59" i="9"/>
  <c r="B59" i="9"/>
  <c r="AY58" i="9"/>
  <c r="AX58" i="9"/>
  <c r="AW58" i="9"/>
  <c r="O58" i="9"/>
  <c r="N58" i="9"/>
  <c r="J58" i="9"/>
  <c r="H58" i="9"/>
  <c r="F58" i="9"/>
  <c r="AY57" i="9"/>
  <c r="AX57" i="9"/>
  <c r="AW57" i="9"/>
  <c r="J57" i="9"/>
  <c r="H57" i="9"/>
  <c r="F57" i="9"/>
  <c r="B57"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L56" i="9"/>
  <c r="K56" i="9"/>
  <c r="J56" i="9"/>
  <c r="I56" i="9"/>
  <c r="H56" i="9"/>
  <c r="G56" i="9"/>
  <c r="F56" i="9"/>
  <c r="E56" i="9"/>
  <c r="B56" i="9"/>
  <c r="AY55" i="9"/>
  <c r="AX55" i="9"/>
  <c r="AW55" i="9"/>
  <c r="O55" i="9"/>
  <c r="N55" i="9"/>
  <c r="J55" i="9"/>
  <c r="H55" i="9"/>
  <c r="F55" i="9"/>
  <c r="AY54" i="9"/>
  <c r="AX54" i="9"/>
  <c r="AW54" i="9"/>
  <c r="J54" i="9"/>
  <c r="H54" i="9"/>
  <c r="F54" i="9"/>
  <c r="B54"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L53" i="9"/>
  <c r="K53" i="9"/>
  <c r="J53" i="9"/>
  <c r="I53" i="9"/>
  <c r="H53" i="9"/>
  <c r="G53" i="9"/>
  <c r="F53" i="9"/>
  <c r="E53" i="9"/>
  <c r="B53" i="9"/>
  <c r="AY52" i="9"/>
  <c r="AX52" i="9"/>
  <c r="AW52" i="9"/>
  <c r="O52" i="9"/>
  <c r="N52" i="9"/>
  <c r="J52" i="9"/>
  <c r="H52" i="9"/>
  <c r="F52" i="9"/>
  <c r="AY51" i="9"/>
  <c r="AX51" i="9"/>
  <c r="AW51" i="9"/>
  <c r="J51" i="9"/>
  <c r="H51" i="9"/>
  <c r="F51" i="9"/>
  <c r="B51"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L50" i="9"/>
  <c r="K50" i="9"/>
  <c r="J50" i="9"/>
  <c r="I50" i="9"/>
  <c r="H50" i="9"/>
  <c r="G50" i="9"/>
  <c r="F50" i="9"/>
  <c r="E50" i="9"/>
  <c r="B50" i="9"/>
  <c r="AY49" i="9"/>
  <c r="AX49" i="9"/>
  <c r="AW49" i="9"/>
  <c r="O49" i="9"/>
  <c r="N49" i="9"/>
  <c r="J49" i="9"/>
  <c r="H49" i="9"/>
  <c r="F49" i="9"/>
  <c r="AY48" i="9"/>
  <c r="AX48" i="9"/>
  <c r="AW48" i="9"/>
  <c r="J48" i="9"/>
  <c r="H48" i="9"/>
  <c r="F48" i="9"/>
  <c r="B48"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L47" i="9"/>
  <c r="K47" i="9"/>
  <c r="J47" i="9"/>
  <c r="I47" i="9"/>
  <c r="H47" i="9"/>
  <c r="G47" i="9"/>
  <c r="F47" i="9"/>
  <c r="E47" i="9"/>
  <c r="B47" i="9"/>
  <c r="AY46" i="9"/>
  <c r="AX46" i="9"/>
  <c r="AW46" i="9"/>
  <c r="O46" i="9"/>
  <c r="N46" i="9"/>
  <c r="J46" i="9"/>
  <c r="H46" i="9"/>
  <c r="F46" i="9"/>
  <c r="AY45" i="9"/>
  <c r="AX45" i="9"/>
  <c r="AW45" i="9"/>
  <c r="J45" i="9"/>
  <c r="H45" i="9"/>
  <c r="F45" i="9"/>
  <c r="B45"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L44" i="9"/>
  <c r="K44" i="9"/>
  <c r="J44" i="9"/>
  <c r="I44" i="9"/>
  <c r="H44" i="9"/>
  <c r="G44" i="9"/>
  <c r="F44" i="9"/>
  <c r="E44" i="9"/>
  <c r="B44" i="9"/>
  <c r="AY43" i="9"/>
  <c r="AX43" i="9"/>
  <c r="AW43" i="9"/>
  <c r="O43" i="9"/>
  <c r="N43" i="9"/>
  <c r="J43" i="9"/>
  <c r="H43" i="9"/>
  <c r="F43" i="9"/>
  <c r="AY42" i="9"/>
  <c r="AX42" i="9"/>
  <c r="AW42" i="9"/>
  <c r="J42" i="9"/>
  <c r="H42" i="9"/>
  <c r="F42" i="9"/>
  <c r="B42"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L41" i="9"/>
  <c r="K41" i="9"/>
  <c r="J41" i="9"/>
  <c r="I41" i="9"/>
  <c r="H41" i="9"/>
  <c r="G41" i="9"/>
  <c r="F41" i="9"/>
  <c r="E41" i="9"/>
  <c r="B41" i="9"/>
  <c r="AY40" i="9"/>
  <c r="AX40" i="9"/>
  <c r="AW40" i="9"/>
  <c r="O40" i="9"/>
  <c r="N40" i="9"/>
  <c r="J40" i="9"/>
  <c r="H40" i="9"/>
  <c r="F40" i="9"/>
  <c r="AY39" i="9"/>
  <c r="AX39" i="9"/>
  <c r="AW39" i="9"/>
  <c r="J39" i="9"/>
  <c r="H39" i="9"/>
  <c r="F39" i="9"/>
  <c r="B39"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L38" i="9"/>
  <c r="K38" i="9"/>
  <c r="J38" i="9"/>
  <c r="I38" i="9"/>
  <c r="H38" i="9"/>
  <c r="G38" i="9"/>
  <c r="F38" i="9"/>
  <c r="E38" i="9"/>
  <c r="B38" i="9"/>
  <c r="AY37" i="9"/>
  <c r="AX37" i="9"/>
  <c r="AW37" i="9"/>
  <c r="O37" i="9"/>
  <c r="N37" i="9"/>
  <c r="J37" i="9"/>
  <c r="H37" i="9"/>
  <c r="F37" i="9"/>
  <c r="AY36" i="9"/>
  <c r="AX36" i="9"/>
  <c r="AW36" i="9"/>
  <c r="J36" i="9"/>
  <c r="H36" i="9"/>
  <c r="F36" i="9"/>
  <c r="B36"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L35" i="9"/>
  <c r="K35" i="9"/>
  <c r="J35" i="9"/>
  <c r="I35" i="9"/>
  <c r="H35" i="9"/>
  <c r="G35" i="9"/>
  <c r="F35" i="9"/>
  <c r="E35" i="9"/>
  <c r="B35" i="9"/>
  <c r="AY34" i="9"/>
  <c r="AX34" i="9"/>
  <c r="AW34" i="9"/>
  <c r="O34" i="9"/>
  <c r="N34" i="9"/>
  <c r="J34" i="9"/>
  <c r="H34" i="9"/>
  <c r="F34" i="9"/>
  <c r="AY33" i="9"/>
  <c r="AX33" i="9"/>
  <c r="AW33" i="9"/>
  <c r="J33" i="9"/>
  <c r="H33" i="9"/>
  <c r="F33" i="9"/>
  <c r="B33"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L32" i="9"/>
  <c r="K32" i="9"/>
  <c r="J32" i="9"/>
  <c r="I32" i="9"/>
  <c r="H32" i="9"/>
  <c r="G32" i="9"/>
  <c r="F32" i="9"/>
  <c r="E32" i="9"/>
  <c r="B32" i="9"/>
  <c r="AY31" i="9"/>
  <c r="AX31" i="9"/>
  <c r="AW31" i="9"/>
  <c r="O31" i="9"/>
  <c r="N31" i="9"/>
  <c r="J31" i="9"/>
  <c r="H31" i="9"/>
  <c r="F31" i="9"/>
  <c r="AY30" i="9"/>
  <c r="AX30" i="9"/>
  <c r="AW30" i="9"/>
  <c r="J30" i="9"/>
  <c r="H30" i="9"/>
  <c r="F30" i="9"/>
  <c r="B30"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L29" i="9"/>
  <c r="K29" i="9"/>
  <c r="J29" i="9"/>
  <c r="I29" i="9"/>
  <c r="H29" i="9"/>
  <c r="G29" i="9"/>
  <c r="F29" i="9"/>
  <c r="E29" i="9"/>
  <c r="B29" i="9"/>
  <c r="AY28" i="9"/>
  <c r="AX28" i="9"/>
  <c r="AW28" i="9"/>
  <c r="O28" i="9"/>
  <c r="N28" i="9"/>
  <c r="J28" i="9"/>
  <c r="H28" i="9"/>
  <c r="F28" i="9"/>
  <c r="J27" i="9"/>
  <c r="H27" i="9"/>
  <c r="F27" i="9"/>
  <c r="AY26" i="9"/>
  <c r="AX26" i="9"/>
  <c r="AW26" i="9"/>
  <c r="J26" i="9"/>
  <c r="H26" i="9"/>
  <c r="F26" i="9"/>
  <c r="B26"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L25" i="9"/>
  <c r="K25" i="9"/>
  <c r="J25" i="9"/>
  <c r="I25" i="9"/>
  <c r="H25" i="9"/>
  <c r="G25" i="9"/>
  <c r="F25" i="9"/>
  <c r="E25" i="9"/>
  <c r="B25" i="9"/>
  <c r="AY24" i="9"/>
  <c r="AX24" i="9"/>
  <c r="AW24" i="9"/>
  <c r="O24" i="9"/>
  <c r="N24" i="9"/>
  <c r="J24" i="9"/>
  <c r="H24" i="9"/>
  <c r="F24" i="9"/>
  <c r="AY23" i="9"/>
  <c r="AX23" i="9"/>
  <c r="AW23" i="9"/>
  <c r="J23" i="9"/>
  <c r="H23" i="9"/>
  <c r="F23" i="9"/>
  <c r="B23" i="9"/>
  <c r="AY22" i="9"/>
  <c r="AX22" i="9"/>
  <c r="AW22" i="9"/>
  <c r="J22" i="9"/>
  <c r="H22" i="9"/>
  <c r="F22" i="9"/>
  <c r="AY21" i="9"/>
  <c r="AX21" i="9"/>
  <c r="AW21" i="9"/>
  <c r="J21" i="9"/>
  <c r="H21" i="9"/>
  <c r="F21" i="9"/>
  <c r="AY20" i="9"/>
  <c r="AX20" i="9"/>
  <c r="AW20" i="9"/>
  <c r="J20" i="9"/>
  <c r="H20" i="9"/>
  <c r="F20" i="9"/>
  <c r="AY19" i="9"/>
  <c r="AX19" i="9"/>
  <c r="AW19" i="9"/>
  <c r="J19" i="9"/>
  <c r="H19" i="9"/>
  <c r="F19" i="9"/>
  <c r="AY18" i="9"/>
  <c r="AX18" i="9"/>
  <c r="AW18" i="9"/>
  <c r="J18" i="9"/>
  <c r="H18" i="9"/>
  <c r="F18" i="9"/>
  <c r="AY17" i="9"/>
  <c r="AX17" i="9"/>
  <c r="AW17" i="9"/>
  <c r="J17" i="9"/>
  <c r="H17" i="9"/>
  <c r="F17" i="9"/>
  <c r="AY16" i="9"/>
  <c r="AX16" i="9"/>
  <c r="AW16" i="9"/>
  <c r="J16" i="9"/>
  <c r="H16" i="9"/>
  <c r="F16" i="9"/>
  <c r="AY15" i="9"/>
  <c r="AX15" i="9"/>
  <c r="AW15" i="9"/>
  <c r="J15" i="9"/>
  <c r="H15" i="9"/>
  <c r="F15" i="9"/>
  <c r="AY14" i="9"/>
  <c r="AX14" i="9"/>
  <c r="AW14" i="9"/>
  <c r="J14" i="9"/>
  <c r="H14" i="9"/>
  <c r="F14" i="9"/>
  <c r="AY13" i="9"/>
  <c r="AX13" i="9"/>
  <c r="AW13" i="9"/>
  <c r="J13" i="9"/>
  <c r="H13" i="9"/>
  <c r="F13" i="9"/>
  <c r="AY12" i="9"/>
  <c r="AX12" i="9"/>
  <c r="AW12" i="9"/>
  <c r="J12" i="9"/>
  <c r="H12" i="9"/>
  <c r="F12" i="9"/>
  <c r="AY11" i="9"/>
  <c r="AX11" i="9"/>
  <c r="AW11" i="9"/>
  <c r="J11" i="9"/>
  <c r="H11" i="9"/>
  <c r="F11" i="9"/>
  <c r="AY10" i="9"/>
  <c r="AX10" i="9"/>
  <c r="AW10" i="9"/>
  <c r="J10" i="9"/>
  <c r="H10" i="9"/>
  <c r="F10" i="9"/>
  <c r="AY9" i="9"/>
  <c r="AX9" i="9"/>
  <c r="AW9" i="9"/>
  <c r="J9" i="9"/>
  <c r="H9" i="9"/>
  <c r="F9" i="9"/>
  <c r="AY8" i="9"/>
  <c r="AX8"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O8" i="9"/>
  <c r="N8" i="9"/>
  <c r="L8" i="9"/>
  <c r="K8" i="9"/>
  <c r="J8" i="9"/>
  <c r="I8" i="9"/>
  <c r="H8" i="9"/>
  <c r="G8" i="9"/>
  <c r="F8" i="9"/>
  <c r="E8" i="9"/>
  <c r="B8" i="9"/>
  <c r="AV7" i="9"/>
  <c r="AU7" i="9"/>
  <c r="AT7" i="9"/>
  <c r="AS7" i="9"/>
  <c r="AR7" i="9"/>
  <c r="AQ7" i="9"/>
  <c r="AP7" i="9"/>
  <c r="AO7" i="9"/>
  <c r="AN7" i="9"/>
  <c r="AM7" i="9"/>
  <c r="AL7" i="9"/>
  <c r="AK7" i="9"/>
  <c r="AJ7" i="9"/>
  <c r="AI7" i="9"/>
  <c r="AH7" i="9"/>
  <c r="AG7" i="9"/>
  <c r="AF7" i="9"/>
  <c r="AE7" i="9"/>
  <c r="AC7" i="9"/>
  <c r="AB7" i="9"/>
  <c r="Z7" i="9"/>
  <c r="Y7" i="9"/>
  <c r="X7" i="9"/>
  <c r="W7" i="9"/>
  <c r="V7" i="9"/>
  <c r="U7" i="9"/>
  <c r="T7" i="9"/>
  <c r="S7" i="9"/>
  <c r="R7" i="9"/>
  <c r="Q7" i="9"/>
  <c r="P7" i="9"/>
  <c r="E5" i="9"/>
  <c r="H4" i="9"/>
  <c r="H3" i="9"/>
  <c r="E3" i="9"/>
  <c r="E1" i="9"/>
  <c r="J644" i="55"/>
  <c r="I644" i="55"/>
  <c r="H644" i="55"/>
  <c r="G644" i="55"/>
  <c r="F644" i="55"/>
  <c r="E644" i="55"/>
  <c r="P642" i="55"/>
  <c r="I642" i="55"/>
  <c r="G642" i="55"/>
  <c r="F642" i="55"/>
  <c r="P641" i="55"/>
  <c r="J641" i="55"/>
  <c r="E641" i="55"/>
  <c r="D641" i="55"/>
  <c r="C641" i="55"/>
  <c r="B641" i="55"/>
  <c r="P640" i="55"/>
  <c r="J640" i="55"/>
  <c r="E640" i="55"/>
  <c r="D640" i="55"/>
  <c r="C640" i="55"/>
  <c r="P639" i="55"/>
  <c r="J639" i="55"/>
  <c r="E639" i="55"/>
  <c r="D639" i="55"/>
  <c r="C639" i="55"/>
  <c r="P638" i="55"/>
  <c r="J638" i="55"/>
  <c r="E638" i="55"/>
  <c r="D638" i="55"/>
  <c r="C638" i="55"/>
  <c r="P637" i="55"/>
  <c r="J637" i="55"/>
  <c r="I637" i="55"/>
  <c r="H637" i="55"/>
  <c r="G637" i="55"/>
  <c r="F637" i="55"/>
  <c r="E637" i="55"/>
  <c r="B637" i="55"/>
  <c r="P636" i="55"/>
  <c r="I636" i="55"/>
  <c r="G636" i="55"/>
  <c r="F636" i="55"/>
  <c r="P635" i="55"/>
  <c r="J635" i="55"/>
  <c r="E635" i="55"/>
  <c r="D635" i="55"/>
  <c r="C635" i="55"/>
  <c r="B635" i="55"/>
  <c r="P634" i="55"/>
  <c r="J634" i="55"/>
  <c r="E634" i="55"/>
  <c r="D634" i="55"/>
  <c r="C634" i="55"/>
  <c r="P633" i="55"/>
  <c r="J633" i="55"/>
  <c r="E633" i="55"/>
  <c r="D633" i="55"/>
  <c r="C633" i="55"/>
  <c r="P632" i="55"/>
  <c r="J632" i="55"/>
  <c r="E632" i="55"/>
  <c r="D632" i="55"/>
  <c r="C632" i="55"/>
  <c r="P631" i="55"/>
  <c r="J631" i="55"/>
  <c r="E631" i="55"/>
  <c r="D631" i="55"/>
  <c r="C631" i="55"/>
  <c r="P630" i="55"/>
  <c r="J630" i="55"/>
  <c r="E630" i="55"/>
  <c r="D630" i="55"/>
  <c r="C630" i="55"/>
  <c r="P629" i="55"/>
  <c r="J629" i="55"/>
  <c r="E629" i="55"/>
  <c r="D629" i="55"/>
  <c r="C629" i="55"/>
  <c r="P628" i="55"/>
  <c r="J628" i="55"/>
  <c r="E628" i="55"/>
  <c r="D628" i="55"/>
  <c r="C628" i="55"/>
  <c r="P627" i="55"/>
  <c r="J627" i="55"/>
  <c r="E627" i="55"/>
  <c r="D627" i="55"/>
  <c r="C627" i="55"/>
  <c r="P626" i="55"/>
  <c r="J626" i="55"/>
  <c r="E626" i="55"/>
  <c r="D626" i="55"/>
  <c r="C626" i="55"/>
  <c r="P625" i="55"/>
  <c r="J625" i="55"/>
  <c r="E625" i="55"/>
  <c r="D625" i="55"/>
  <c r="C625" i="55"/>
  <c r="P624" i="55"/>
  <c r="J624" i="55"/>
  <c r="E624" i="55"/>
  <c r="D624" i="55"/>
  <c r="C624" i="55"/>
  <c r="P623" i="55"/>
  <c r="J623" i="55"/>
  <c r="E623" i="55"/>
  <c r="D623" i="55"/>
  <c r="C623" i="55"/>
  <c r="P622" i="55"/>
  <c r="J622" i="55"/>
  <c r="E622" i="55"/>
  <c r="D622" i="55"/>
  <c r="C622" i="55"/>
  <c r="P621" i="55"/>
  <c r="J621" i="55"/>
  <c r="E621" i="55"/>
  <c r="D621" i="55"/>
  <c r="C621" i="55"/>
  <c r="P620" i="55"/>
  <c r="J620" i="55"/>
  <c r="E620" i="55"/>
  <c r="D620" i="55"/>
  <c r="C620" i="55"/>
  <c r="P619" i="55"/>
  <c r="J619" i="55"/>
  <c r="I619" i="55"/>
  <c r="H619" i="55"/>
  <c r="G619" i="55"/>
  <c r="F619" i="55"/>
  <c r="E619" i="55"/>
  <c r="B619" i="55"/>
  <c r="P618" i="55"/>
  <c r="I618" i="55"/>
  <c r="G618" i="55"/>
  <c r="F618" i="55"/>
  <c r="P617" i="55"/>
  <c r="J617" i="55"/>
  <c r="E617" i="55"/>
  <c r="D617" i="55"/>
  <c r="C617" i="55"/>
  <c r="B617" i="55"/>
  <c r="P616" i="55"/>
  <c r="J616" i="55"/>
  <c r="E616" i="55"/>
  <c r="D616" i="55"/>
  <c r="C616" i="55"/>
  <c r="P615" i="55"/>
  <c r="J615" i="55"/>
  <c r="E615" i="55"/>
  <c r="D615" i="55"/>
  <c r="C615" i="55"/>
  <c r="P614" i="55"/>
  <c r="J614" i="55"/>
  <c r="E614" i="55"/>
  <c r="D614" i="55"/>
  <c r="C614" i="55"/>
  <c r="P613" i="55"/>
  <c r="J613" i="55"/>
  <c r="E613" i="55"/>
  <c r="D613" i="55"/>
  <c r="C613" i="55"/>
  <c r="P612" i="55"/>
  <c r="J612" i="55"/>
  <c r="E612" i="55"/>
  <c r="D612" i="55"/>
  <c r="C612" i="55"/>
  <c r="P611" i="55"/>
  <c r="J611" i="55"/>
  <c r="E611" i="55"/>
  <c r="D611" i="55"/>
  <c r="C611" i="55"/>
  <c r="P610" i="55"/>
  <c r="J610" i="55"/>
  <c r="E610" i="55"/>
  <c r="D610" i="55"/>
  <c r="C610" i="55"/>
  <c r="B610" i="55"/>
  <c r="P609" i="55"/>
  <c r="J609" i="55"/>
  <c r="E609" i="55"/>
  <c r="D609" i="55"/>
  <c r="C609" i="55"/>
  <c r="P608" i="55"/>
  <c r="J608" i="55"/>
  <c r="E608" i="55"/>
  <c r="D608" i="55"/>
  <c r="C608" i="55"/>
  <c r="P607" i="55"/>
  <c r="J607" i="55"/>
  <c r="I607" i="55"/>
  <c r="H607" i="55"/>
  <c r="G607" i="55"/>
  <c r="F607" i="55"/>
  <c r="E607" i="55"/>
  <c r="B607" i="55"/>
  <c r="P606" i="55"/>
  <c r="I606" i="55"/>
  <c r="G606" i="55"/>
  <c r="F606" i="55"/>
  <c r="P605" i="55"/>
  <c r="J605" i="55"/>
  <c r="E605" i="55"/>
  <c r="D605" i="55"/>
  <c r="C605" i="55"/>
  <c r="B605" i="55"/>
  <c r="P604" i="55"/>
  <c r="J604" i="55"/>
  <c r="E604" i="55"/>
  <c r="D604" i="55"/>
  <c r="C604" i="55"/>
  <c r="P603" i="55"/>
  <c r="J603" i="55"/>
  <c r="E603" i="55"/>
  <c r="D603" i="55"/>
  <c r="C603" i="55"/>
  <c r="P602" i="55"/>
  <c r="J602" i="55"/>
  <c r="E602" i="55"/>
  <c r="D602" i="55"/>
  <c r="C602" i="55"/>
  <c r="P601" i="55"/>
  <c r="J601" i="55"/>
  <c r="E601" i="55"/>
  <c r="D601" i="55"/>
  <c r="C601" i="55"/>
  <c r="P600" i="55"/>
  <c r="J600" i="55"/>
  <c r="E600" i="55"/>
  <c r="D600" i="55"/>
  <c r="C600" i="55"/>
  <c r="P599" i="55"/>
  <c r="J599" i="55"/>
  <c r="E599" i="55"/>
  <c r="D599" i="55"/>
  <c r="C599" i="55"/>
  <c r="P598" i="55"/>
  <c r="J598" i="55"/>
  <c r="E598" i="55"/>
  <c r="D598" i="55"/>
  <c r="C598" i="55"/>
  <c r="P597" i="55"/>
  <c r="J597" i="55"/>
  <c r="E597" i="55"/>
  <c r="D597" i="55"/>
  <c r="C597" i="55"/>
  <c r="P596" i="55"/>
  <c r="J596" i="55"/>
  <c r="E596" i="55"/>
  <c r="D596" i="55"/>
  <c r="C596" i="55"/>
  <c r="P595" i="55"/>
  <c r="J595" i="55"/>
  <c r="E595" i="55"/>
  <c r="D595" i="55"/>
  <c r="C595" i="55"/>
  <c r="P594" i="55"/>
  <c r="J594" i="55"/>
  <c r="E594" i="55"/>
  <c r="D594" i="55"/>
  <c r="C594" i="55"/>
  <c r="P593" i="55"/>
  <c r="J593" i="55"/>
  <c r="E593" i="55"/>
  <c r="D593" i="55"/>
  <c r="C593" i="55"/>
  <c r="P592" i="55"/>
  <c r="J592" i="55"/>
  <c r="E592" i="55"/>
  <c r="D592" i="55"/>
  <c r="C592" i="55"/>
  <c r="P591" i="55"/>
  <c r="J591" i="55"/>
  <c r="E591" i="55"/>
  <c r="D591" i="55"/>
  <c r="C591" i="55"/>
  <c r="P590" i="55"/>
  <c r="J590" i="55"/>
  <c r="I590" i="55"/>
  <c r="H590" i="55"/>
  <c r="G590" i="55"/>
  <c r="F590" i="55"/>
  <c r="E590" i="55"/>
  <c r="B590" i="55"/>
  <c r="P589" i="55"/>
  <c r="I589" i="55"/>
  <c r="G589" i="55"/>
  <c r="F589" i="55"/>
  <c r="P588" i="55"/>
  <c r="J588" i="55"/>
  <c r="E588" i="55"/>
  <c r="D588" i="55"/>
  <c r="C588" i="55"/>
  <c r="B588" i="55"/>
  <c r="P587" i="55"/>
  <c r="J587" i="55"/>
  <c r="E587" i="55"/>
  <c r="D587" i="55"/>
  <c r="C587" i="55"/>
  <c r="P586" i="55"/>
  <c r="J586" i="55"/>
  <c r="E586" i="55"/>
  <c r="D586" i="55"/>
  <c r="C586" i="55"/>
  <c r="P585" i="55"/>
  <c r="J585" i="55"/>
  <c r="E585" i="55"/>
  <c r="D585" i="55"/>
  <c r="C585" i="55"/>
  <c r="P584" i="55"/>
  <c r="J584" i="55"/>
  <c r="E584" i="55"/>
  <c r="D584" i="55"/>
  <c r="C584" i="55"/>
  <c r="P583" i="55"/>
  <c r="J583" i="55"/>
  <c r="E583" i="55"/>
  <c r="D583" i="55"/>
  <c r="C583" i="55"/>
  <c r="P582" i="55"/>
  <c r="J582" i="55"/>
  <c r="E582" i="55"/>
  <c r="D582" i="55"/>
  <c r="C582" i="55"/>
  <c r="P581" i="55"/>
  <c r="J581" i="55"/>
  <c r="E581" i="55"/>
  <c r="D581" i="55"/>
  <c r="C581" i="55"/>
  <c r="P580" i="55"/>
  <c r="J580" i="55"/>
  <c r="E580" i="55"/>
  <c r="D580" i="55"/>
  <c r="C580" i="55"/>
  <c r="P579" i="55"/>
  <c r="J579" i="55"/>
  <c r="E579" i="55"/>
  <c r="D579" i="55"/>
  <c r="C579" i="55"/>
  <c r="P578" i="55"/>
  <c r="J578" i="55"/>
  <c r="E578" i="55"/>
  <c r="D578" i="55"/>
  <c r="C578" i="55"/>
  <c r="B578" i="55"/>
  <c r="P577" i="55"/>
  <c r="J577" i="55"/>
  <c r="E577" i="55"/>
  <c r="D577" i="55"/>
  <c r="C577" i="55"/>
  <c r="P576" i="55"/>
  <c r="J576" i="55"/>
  <c r="E576" i="55"/>
  <c r="D576" i="55"/>
  <c r="C576" i="55"/>
  <c r="P575" i="55"/>
  <c r="J575" i="55"/>
  <c r="E575" i="55"/>
  <c r="D575" i="55"/>
  <c r="C575" i="55"/>
  <c r="P574" i="55"/>
  <c r="J574" i="55"/>
  <c r="I574" i="55"/>
  <c r="H574" i="55"/>
  <c r="G574" i="55"/>
  <c r="F574" i="55"/>
  <c r="E574" i="55"/>
  <c r="B574" i="55"/>
  <c r="P573" i="55"/>
  <c r="I573" i="55"/>
  <c r="G573" i="55"/>
  <c r="F573" i="55"/>
  <c r="P572" i="55"/>
  <c r="J572" i="55"/>
  <c r="E572" i="55"/>
  <c r="D572" i="55"/>
  <c r="C572" i="55"/>
  <c r="B572" i="55"/>
  <c r="P571" i="55"/>
  <c r="J571" i="55"/>
  <c r="E571" i="55"/>
  <c r="D571" i="55"/>
  <c r="C571" i="55"/>
  <c r="P570" i="55"/>
  <c r="J570" i="55"/>
  <c r="E570" i="55"/>
  <c r="D570" i="55"/>
  <c r="C570" i="55"/>
  <c r="P569" i="55"/>
  <c r="J569" i="55"/>
  <c r="I569" i="55"/>
  <c r="H569" i="55"/>
  <c r="G569" i="55"/>
  <c r="F569" i="55"/>
  <c r="E569" i="55"/>
  <c r="B569" i="55"/>
  <c r="P568" i="55"/>
  <c r="I568" i="55"/>
  <c r="G568" i="55"/>
  <c r="F568" i="55"/>
  <c r="P567" i="55"/>
  <c r="J567" i="55"/>
  <c r="E567" i="55"/>
  <c r="D567" i="55"/>
  <c r="C567" i="55"/>
  <c r="B567" i="55"/>
  <c r="P566" i="55"/>
  <c r="J566" i="55"/>
  <c r="E566" i="55"/>
  <c r="D566" i="55"/>
  <c r="C566" i="55"/>
  <c r="P565" i="55"/>
  <c r="J565" i="55"/>
  <c r="E565" i="55"/>
  <c r="D565" i="55"/>
  <c r="C565" i="55"/>
  <c r="P564" i="55"/>
  <c r="J564" i="55"/>
  <c r="E564" i="55"/>
  <c r="D564" i="55"/>
  <c r="C564" i="55"/>
  <c r="P563" i="55"/>
  <c r="J563" i="55"/>
  <c r="I563" i="55"/>
  <c r="H563" i="55"/>
  <c r="G563" i="55"/>
  <c r="F563" i="55"/>
  <c r="E563" i="55"/>
  <c r="B563" i="55"/>
  <c r="P562" i="55"/>
  <c r="I562" i="55"/>
  <c r="G562" i="55"/>
  <c r="F562" i="55"/>
  <c r="P561" i="55"/>
  <c r="J561" i="55"/>
  <c r="E561" i="55"/>
  <c r="D561" i="55"/>
  <c r="C561" i="55"/>
  <c r="B561" i="55"/>
  <c r="P560" i="55"/>
  <c r="J560" i="55"/>
  <c r="E560" i="55"/>
  <c r="D560" i="55"/>
  <c r="C560" i="55"/>
  <c r="P559" i="55"/>
  <c r="J559" i="55"/>
  <c r="E559" i="55"/>
  <c r="D559" i="55"/>
  <c r="C559" i="55"/>
  <c r="P558" i="55"/>
  <c r="J558" i="55"/>
  <c r="E558" i="55"/>
  <c r="D558" i="55"/>
  <c r="C558" i="55"/>
  <c r="P557" i="55"/>
  <c r="J557" i="55"/>
  <c r="I557" i="55"/>
  <c r="H557" i="55"/>
  <c r="G557" i="55"/>
  <c r="F557" i="55"/>
  <c r="E557" i="55"/>
  <c r="B557" i="55"/>
  <c r="P556" i="55"/>
  <c r="I556" i="55"/>
  <c r="G556" i="55"/>
  <c r="F556" i="55"/>
  <c r="P555" i="55"/>
  <c r="J555" i="55"/>
  <c r="E555" i="55"/>
  <c r="D555" i="55"/>
  <c r="C555" i="55"/>
  <c r="B555" i="55"/>
  <c r="P554" i="55"/>
  <c r="J554" i="55"/>
  <c r="E554" i="55"/>
  <c r="D554" i="55"/>
  <c r="C554" i="55"/>
  <c r="P553" i="55"/>
  <c r="J553" i="55"/>
  <c r="E553" i="55"/>
  <c r="D553" i="55"/>
  <c r="C553" i="55"/>
  <c r="P552" i="55"/>
  <c r="J552" i="55"/>
  <c r="E552" i="55"/>
  <c r="D552" i="55"/>
  <c r="C552" i="55"/>
  <c r="P551" i="55"/>
  <c r="J551" i="55"/>
  <c r="E551" i="55"/>
  <c r="D551" i="55"/>
  <c r="C551" i="55"/>
  <c r="P550" i="55"/>
  <c r="J550" i="55"/>
  <c r="E550" i="55"/>
  <c r="D550" i="55"/>
  <c r="C550" i="55"/>
  <c r="P549" i="55"/>
  <c r="J549" i="55"/>
  <c r="E549" i="55"/>
  <c r="D549" i="55"/>
  <c r="C549" i="55"/>
  <c r="B549" i="55"/>
  <c r="P548" i="55"/>
  <c r="J548" i="55"/>
  <c r="I548" i="55"/>
  <c r="H548" i="55"/>
  <c r="G548" i="55"/>
  <c r="F548" i="55"/>
  <c r="E548" i="55"/>
  <c r="B548" i="55"/>
  <c r="P547" i="55"/>
  <c r="I547" i="55"/>
  <c r="G547" i="55"/>
  <c r="F547" i="55"/>
  <c r="P546" i="55"/>
  <c r="J546" i="55"/>
  <c r="E546" i="55"/>
  <c r="D546" i="55"/>
  <c r="C546" i="55"/>
  <c r="B546" i="55"/>
  <c r="P545" i="55"/>
  <c r="J545" i="55"/>
  <c r="E545" i="55"/>
  <c r="D545" i="55"/>
  <c r="C545" i="55"/>
  <c r="P544" i="55"/>
  <c r="J544" i="55"/>
  <c r="E544" i="55"/>
  <c r="D544" i="55"/>
  <c r="C544" i="55"/>
  <c r="P543" i="55"/>
  <c r="J543" i="55"/>
  <c r="E543" i="55"/>
  <c r="D543" i="55"/>
  <c r="C543" i="55"/>
  <c r="P542" i="55"/>
  <c r="J542" i="55"/>
  <c r="E542" i="55"/>
  <c r="D542" i="55"/>
  <c r="C542" i="55"/>
  <c r="P541" i="55"/>
  <c r="J541" i="55"/>
  <c r="E541" i="55"/>
  <c r="D541" i="55"/>
  <c r="C541" i="55"/>
  <c r="P540" i="55"/>
  <c r="J540" i="55"/>
  <c r="E540" i="55"/>
  <c r="D540" i="55"/>
  <c r="C540" i="55"/>
  <c r="P539" i="55"/>
  <c r="J539" i="55"/>
  <c r="E539" i="55"/>
  <c r="D539" i="55"/>
  <c r="C539" i="55"/>
  <c r="P538" i="55"/>
  <c r="J538" i="55"/>
  <c r="E538" i="55"/>
  <c r="D538" i="55"/>
  <c r="C538" i="55"/>
  <c r="P537" i="55"/>
  <c r="J537" i="55"/>
  <c r="E537" i="55"/>
  <c r="D537" i="55"/>
  <c r="C537" i="55"/>
  <c r="P536" i="55"/>
  <c r="J536" i="55"/>
  <c r="E536" i="55"/>
  <c r="D536" i="55"/>
  <c r="C536" i="55"/>
  <c r="P535" i="55"/>
  <c r="J535" i="55"/>
  <c r="E535" i="55"/>
  <c r="D535" i="55"/>
  <c r="C535" i="55"/>
  <c r="P534" i="55"/>
  <c r="J534" i="55"/>
  <c r="E534" i="55"/>
  <c r="D534" i="55"/>
  <c r="C534" i="55"/>
  <c r="P533" i="55"/>
  <c r="J533" i="55"/>
  <c r="I533" i="55"/>
  <c r="H533" i="55"/>
  <c r="G533" i="55"/>
  <c r="F533" i="55"/>
  <c r="E533" i="55"/>
  <c r="B533" i="55"/>
  <c r="P532" i="55"/>
  <c r="I532" i="55"/>
  <c r="G532" i="55"/>
  <c r="F532" i="55"/>
  <c r="P531" i="55"/>
  <c r="J531" i="55"/>
  <c r="E531" i="55"/>
  <c r="D531" i="55"/>
  <c r="C531" i="55"/>
  <c r="B531" i="55"/>
  <c r="P530" i="55"/>
  <c r="J530" i="55"/>
  <c r="I530" i="55"/>
  <c r="H530" i="55"/>
  <c r="G530" i="55"/>
  <c r="F530" i="55"/>
  <c r="E530" i="55"/>
  <c r="B530" i="55"/>
  <c r="P529" i="55"/>
  <c r="I529" i="55"/>
  <c r="G529" i="55"/>
  <c r="F529" i="55"/>
  <c r="P528" i="55"/>
  <c r="J528" i="55"/>
  <c r="E528" i="55"/>
  <c r="D528" i="55"/>
  <c r="C528" i="55"/>
  <c r="B528" i="55"/>
  <c r="P527" i="55"/>
  <c r="J527" i="55"/>
  <c r="I527" i="55"/>
  <c r="H527" i="55"/>
  <c r="G527" i="55"/>
  <c r="F527" i="55"/>
  <c r="E527" i="55"/>
  <c r="B527" i="55"/>
  <c r="P526" i="55"/>
  <c r="I526" i="55"/>
  <c r="G526" i="55"/>
  <c r="F526" i="55"/>
  <c r="P525" i="55"/>
  <c r="J525" i="55"/>
  <c r="E525" i="55"/>
  <c r="D525" i="55"/>
  <c r="C525" i="55"/>
  <c r="B525" i="55"/>
  <c r="P524" i="55"/>
  <c r="J524" i="55"/>
  <c r="I524" i="55"/>
  <c r="H524" i="55"/>
  <c r="G524" i="55"/>
  <c r="F524" i="55"/>
  <c r="E524" i="55"/>
  <c r="B524" i="55"/>
  <c r="P523" i="55"/>
  <c r="I523" i="55"/>
  <c r="G523" i="55"/>
  <c r="F523" i="55"/>
  <c r="P522" i="55"/>
  <c r="J522" i="55"/>
  <c r="E522" i="55"/>
  <c r="D522" i="55"/>
  <c r="C522" i="55"/>
  <c r="B522" i="55"/>
  <c r="P521" i="55"/>
  <c r="J521" i="55"/>
  <c r="I521" i="55"/>
  <c r="H521" i="55"/>
  <c r="G521" i="55"/>
  <c r="F521" i="55"/>
  <c r="E521" i="55"/>
  <c r="B521" i="55"/>
  <c r="P520" i="55"/>
  <c r="I520" i="55"/>
  <c r="G520" i="55"/>
  <c r="F520" i="55"/>
  <c r="P519" i="55"/>
  <c r="J519" i="55"/>
  <c r="E519" i="55"/>
  <c r="D519" i="55"/>
  <c r="C519" i="55"/>
  <c r="B519" i="55"/>
  <c r="P518" i="55"/>
  <c r="J518" i="55"/>
  <c r="E518" i="55"/>
  <c r="D518" i="55"/>
  <c r="C518" i="55"/>
  <c r="P517" i="55"/>
  <c r="J517" i="55"/>
  <c r="E517" i="55"/>
  <c r="D517" i="55"/>
  <c r="C517" i="55"/>
  <c r="P516" i="55"/>
  <c r="J516" i="55"/>
  <c r="E516" i="55"/>
  <c r="D516" i="55"/>
  <c r="C516" i="55"/>
  <c r="P515" i="55"/>
  <c r="J515" i="55"/>
  <c r="E515" i="55"/>
  <c r="D515" i="55"/>
  <c r="C515" i="55"/>
  <c r="P514" i="55"/>
  <c r="J514" i="55"/>
  <c r="E514" i="55"/>
  <c r="D514" i="55"/>
  <c r="C514" i="55"/>
  <c r="P513" i="55"/>
  <c r="J513" i="55"/>
  <c r="E513" i="55"/>
  <c r="D513" i="55"/>
  <c r="C513" i="55"/>
  <c r="P512" i="55"/>
  <c r="J512" i="55"/>
  <c r="E512" i="55"/>
  <c r="D512" i="55"/>
  <c r="C512" i="55"/>
  <c r="P511" i="55"/>
  <c r="J511" i="55"/>
  <c r="E511" i="55"/>
  <c r="D511" i="55"/>
  <c r="C511" i="55"/>
  <c r="P510" i="55"/>
  <c r="J510" i="55"/>
  <c r="E510" i="55"/>
  <c r="D510" i="55"/>
  <c r="C510" i="55"/>
  <c r="P509" i="55"/>
  <c r="J509" i="55"/>
  <c r="I509" i="55"/>
  <c r="H509" i="55"/>
  <c r="G509" i="55"/>
  <c r="F509" i="55"/>
  <c r="E509" i="55"/>
  <c r="B509" i="55"/>
  <c r="P508" i="55"/>
  <c r="I508" i="55"/>
  <c r="G508" i="55"/>
  <c r="F508" i="55"/>
  <c r="P507" i="55"/>
  <c r="J507" i="55"/>
  <c r="E507" i="55"/>
  <c r="D507" i="55"/>
  <c r="C507" i="55"/>
  <c r="B507" i="55"/>
  <c r="P506" i="55"/>
  <c r="J506" i="55"/>
  <c r="E506" i="55"/>
  <c r="D506" i="55"/>
  <c r="C506" i="55"/>
  <c r="P505" i="55"/>
  <c r="J505" i="55"/>
  <c r="F505" i="55"/>
  <c r="E505" i="55"/>
  <c r="D505" i="55"/>
  <c r="C505" i="55"/>
  <c r="P504" i="55"/>
  <c r="J504" i="55"/>
  <c r="I504" i="55"/>
  <c r="H504" i="55"/>
  <c r="G504" i="55"/>
  <c r="F504" i="55"/>
  <c r="E504" i="55"/>
  <c r="B504" i="55"/>
  <c r="P503" i="55"/>
  <c r="I503" i="55"/>
  <c r="G503" i="55"/>
  <c r="F503" i="55"/>
  <c r="P502" i="55"/>
  <c r="J502" i="55"/>
  <c r="E502" i="55"/>
  <c r="D502" i="55"/>
  <c r="C502" i="55"/>
  <c r="B502" i="55"/>
  <c r="P501" i="55"/>
  <c r="J501" i="55"/>
  <c r="E501" i="55"/>
  <c r="D501" i="55"/>
  <c r="C501" i="55"/>
  <c r="P500" i="55"/>
  <c r="J500" i="55"/>
  <c r="E500" i="55"/>
  <c r="D500" i="55"/>
  <c r="C500" i="55"/>
  <c r="P499" i="55"/>
  <c r="J499" i="55"/>
  <c r="E499" i="55"/>
  <c r="D499" i="55"/>
  <c r="C499" i="55"/>
  <c r="P498" i="55"/>
  <c r="J498" i="55"/>
  <c r="F498" i="55"/>
  <c r="E498" i="55"/>
  <c r="D498" i="55"/>
  <c r="C498" i="55"/>
  <c r="P497" i="55"/>
  <c r="J497" i="55"/>
  <c r="I497" i="55"/>
  <c r="H497" i="55"/>
  <c r="G497" i="55"/>
  <c r="F497" i="55"/>
  <c r="E497" i="55"/>
  <c r="B497" i="55"/>
  <c r="P496" i="55"/>
  <c r="I496" i="55"/>
  <c r="G496" i="55"/>
  <c r="F496" i="55"/>
  <c r="P495" i="55"/>
  <c r="J495" i="55"/>
  <c r="E495" i="55"/>
  <c r="D495" i="55"/>
  <c r="C495" i="55"/>
  <c r="B495" i="55"/>
  <c r="P494" i="55"/>
  <c r="J494" i="55"/>
  <c r="E494" i="55"/>
  <c r="D494" i="55"/>
  <c r="C494" i="55"/>
  <c r="P493" i="55"/>
  <c r="J493" i="55"/>
  <c r="E493" i="55"/>
  <c r="D493" i="55"/>
  <c r="C493" i="55"/>
  <c r="P492" i="55"/>
  <c r="J492" i="55"/>
  <c r="E492" i="55"/>
  <c r="D492" i="55"/>
  <c r="C492" i="55"/>
  <c r="P491" i="55"/>
  <c r="J491" i="55"/>
  <c r="I491" i="55"/>
  <c r="H491" i="55"/>
  <c r="G491" i="55"/>
  <c r="F491" i="55"/>
  <c r="E491" i="55"/>
  <c r="B491" i="55"/>
  <c r="P490" i="55"/>
  <c r="I490" i="55"/>
  <c r="G490" i="55"/>
  <c r="F490" i="55"/>
  <c r="P489" i="55"/>
  <c r="J489" i="55"/>
  <c r="E489" i="55"/>
  <c r="D489" i="55"/>
  <c r="C489" i="55"/>
  <c r="B489" i="55"/>
  <c r="P488" i="55"/>
  <c r="J488" i="55"/>
  <c r="E488" i="55"/>
  <c r="D488" i="55"/>
  <c r="C488" i="55"/>
  <c r="P487" i="55"/>
  <c r="J487" i="55"/>
  <c r="F487" i="55"/>
  <c r="E487" i="55"/>
  <c r="D487" i="55"/>
  <c r="C487" i="55"/>
  <c r="P486" i="55"/>
  <c r="J486" i="55"/>
  <c r="I486" i="55"/>
  <c r="H486" i="55"/>
  <c r="G486" i="55"/>
  <c r="F486" i="55"/>
  <c r="E486" i="55"/>
  <c r="B486" i="55"/>
  <c r="P485" i="55"/>
  <c r="I485" i="55"/>
  <c r="G485" i="55"/>
  <c r="F485" i="55"/>
  <c r="P484" i="55"/>
  <c r="J484" i="55"/>
  <c r="E484" i="55"/>
  <c r="D484" i="55"/>
  <c r="C484" i="55"/>
  <c r="B484" i="55"/>
  <c r="P483" i="55"/>
  <c r="J483" i="55"/>
  <c r="E483" i="55"/>
  <c r="D483" i="55"/>
  <c r="C483" i="55"/>
  <c r="P482" i="55"/>
  <c r="J482" i="55"/>
  <c r="E482" i="55"/>
  <c r="D482" i="55"/>
  <c r="C482" i="55"/>
  <c r="P481" i="55"/>
  <c r="J481" i="55"/>
  <c r="E481" i="55"/>
  <c r="D481" i="55"/>
  <c r="C481" i="55"/>
  <c r="P480" i="55"/>
  <c r="J480" i="55"/>
  <c r="E480" i="55"/>
  <c r="D480" i="55"/>
  <c r="C480" i="55"/>
  <c r="P479" i="55"/>
  <c r="J479" i="55"/>
  <c r="E479" i="55"/>
  <c r="D479" i="55"/>
  <c r="C479" i="55"/>
  <c r="P478" i="55"/>
  <c r="J478" i="55"/>
  <c r="E478" i="55"/>
  <c r="D478" i="55"/>
  <c r="C478" i="55"/>
  <c r="P477" i="55"/>
  <c r="J477" i="55"/>
  <c r="E477" i="55"/>
  <c r="D477" i="55"/>
  <c r="C477" i="55"/>
  <c r="P476" i="55"/>
  <c r="J476" i="55"/>
  <c r="E476" i="55"/>
  <c r="D476" i="55"/>
  <c r="C476" i="55"/>
  <c r="P475" i="55"/>
  <c r="J475" i="55"/>
  <c r="E475" i="55"/>
  <c r="D475" i="55"/>
  <c r="C475" i="55"/>
  <c r="P474" i="55"/>
  <c r="J474" i="55"/>
  <c r="E474" i="55"/>
  <c r="D474" i="55"/>
  <c r="C474" i="55"/>
  <c r="P473" i="55"/>
  <c r="J473" i="55"/>
  <c r="I473" i="55"/>
  <c r="H473" i="55"/>
  <c r="G473" i="55"/>
  <c r="F473" i="55"/>
  <c r="E473" i="55"/>
  <c r="B473" i="55"/>
  <c r="P472" i="55"/>
  <c r="I472" i="55"/>
  <c r="G472" i="55"/>
  <c r="F472" i="55"/>
  <c r="P471" i="55"/>
  <c r="J471" i="55"/>
  <c r="E471" i="55"/>
  <c r="D471" i="55"/>
  <c r="C471" i="55"/>
  <c r="B471" i="55"/>
  <c r="P470" i="55"/>
  <c r="J470" i="55"/>
  <c r="I470" i="55"/>
  <c r="H470" i="55"/>
  <c r="G470" i="55"/>
  <c r="F470" i="55"/>
  <c r="E470" i="55"/>
  <c r="B470" i="55"/>
  <c r="P469" i="55"/>
  <c r="I469" i="55"/>
  <c r="G469" i="55"/>
  <c r="F469" i="55"/>
  <c r="P468" i="55"/>
  <c r="J468" i="55"/>
  <c r="E468" i="55"/>
  <c r="D468" i="55"/>
  <c r="C468" i="55"/>
  <c r="B468" i="55"/>
  <c r="P467" i="55"/>
  <c r="J467" i="55"/>
  <c r="I467" i="55"/>
  <c r="H467" i="55"/>
  <c r="G467" i="55"/>
  <c r="F467" i="55"/>
  <c r="E467" i="55"/>
  <c r="B467" i="55"/>
  <c r="P466" i="55"/>
  <c r="I466" i="55"/>
  <c r="G466" i="55"/>
  <c r="F466" i="55"/>
  <c r="P465" i="55"/>
  <c r="J465" i="55"/>
  <c r="E465" i="55"/>
  <c r="D465" i="55"/>
  <c r="C465" i="55"/>
  <c r="B465" i="55"/>
  <c r="P464" i="55"/>
  <c r="J464" i="55"/>
  <c r="I464" i="55"/>
  <c r="H464" i="55"/>
  <c r="G464" i="55"/>
  <c r="F464" i="55"/>
  <c r="E464" i="55"/>
  <c r="B464" i="55"/>
  <c r="P463" i="55"/>
  <c r="I463" i="55"/>
  <c r="G463" i="55"/>
  <c r="F463" i="55"/>
  <c r="P462" i="55"/>
  <c r="J462" i="55"/>
  <c r="E462" i="55"/>
  <c r="D462" i="55"/>
  <c r="C462" i="55"/>
  <c r="B462" i="55"/>
  <c r="P461" i="55"/>
  <c r="J461" i="55"/>
  <c r="I461" i="55"/>
  <c r="H461" i="55"/>
  <c r="G461" i="55"/>
  <c r="F461" i="55"/>
  <c r="E461" i="55"/>
  <c r="B461" i="55"/>
  <c r="P460" i="55"/>
  <c r="I460" i="55"/>
  <c r="G460" i="55"/>
  <c r="F460" i="55"/>
  <c r="P459" i="55"/>
  <c r="J459" i="55"/>
  <c r="E459" i="55"/>
  <c r="D459" i="55"/>
  <c r="C459" i="55"/>
  <c r="B459" i="55"/>
  <c r="P458" i="55"/>
  <c r="J458" i="55"/>
  <c r="E458" i="55"/>
  <c r="D458" i="55"/>
  <c r="C458" i="55"/>
  <c r="P457" i="55"/>
  <c r="J457" i="55"/>
  <c r="I457" i="55"/>
  <c r="H457" i="55"/>
  <c r="G457" i="55"/>
  <c r="F457" i="55"/>
  <c r="E457" i="55"/>
  <c r="B457" i="55"/>
  <c r="P456" i="55"/>
  <c r="I456" i="55"/>
  <c r="G456" i="55"/>
  <c r="F456" i="55"/>
  <c r="P455" i="55"/>
  <c r="J455" i="55"/>
  <c r="E455" i="55"/>
  <c r="D455" i="55"/>
  <c r="C455" i="55"/>
  <c r="B455" i="55"/>
  <c r="P454" i="55"/>
  <c r="J454" i="55"/>
  <c r="E454" i="55"/>
  <c r="D454" i="55"/>
  <c r="C454" i="55"/>
  <c r="P453" i="55"/>
  <c r="J453" i="55"/>
  <c r="E453" i="55"/>
  <c r="D453" i="55"/>
  <c r="C453" i="55"/>
  <c r="P452" i="55"/>
  <c r="J452" i="55"/>
  <c r="E452" i="55"/>
  <c r="D452" i="55"/>
  <c r="C452" i="55"/>
  <c r="P451" i="55"/>
  <c r="J451" i="55"/>
  <c r="E451" i="55"/>
  <c r="D451" i="55"/>
  <c r="C451" i="55"/>
  <c r="P450" i="55"/>
  <c r="J450" i="55"/>
  <c r="H450" i="55"/>
  <c r="E450" i="55"/>
  <c r="B450" i="55"/>
  <c r="P449" i="55"/>
  <c r="I449" i="55"/>
  <c r="G449" i="55"/>
  <c r="F449" i="55"/>
  <c r="P448" i="55"/>
  <c r="J448" i="55"/>
  <c r="E448" i="55"/>
  <c r="D448" i="55"/>
  <c r="C448" i="55"/>
  <c r="B448" i="55"/>
  <c r="P447" i="55"/>
  <c r="J447" i="55"/>
  <c r="E447" i="55"/>
  <c r="D447" i="55"/>
  <c r="C447" i="55"/>
  <c r="P446" i="55"/>
  <c r="J446" i="55"/>
  <c r="E446" i="55"/>
  <c r="D446" i="55"/>
  <c r="C446" i="55"/>
  <c r="P445" i="55"/>
  <c r="J445" i="55"/>
  <c r="E445" i="55"/>
  <c r="D445" i="55"/>
  <c r="C445" i="55"/>
  <c r="P444" i="55"/>
  <c r="J444" i="55"/>
  <c r="E444" i="55"/>
  <c r="D444" i="55"/>
  <c r="C444" i="55"/>
  <c r="P443" i="55"/>
  <c r="J443" i="55"/>
  <c r="I443" i="55"/>
  <c r="H443" i="55"/>
  <c r="G443" i="55"/>
  <c r="F443" i="55"/>
  <c r="E443" i="55"/>
  <c r="B443" i="55"/>
  <c r="P442" i="55"/>
  <c r="I442" i="55"/>
  <c r="G442" i="55"/>
  <c r="F442" i="55"/>
  <c r="P441" i="55"/>
  <c r="J441" i="55"/>
  <c r="E441" i="55"/>
  <c r="D441" i="55"/>
  <c r="C441" i="55"/>
  <c r="B441" i="55"/>
  <c r="P440" i="55"/>
  <c r="J440" i="55"/>
  <c r="E440" i="55"/>
  <c r="D440" i="55"/>
  <c r="C440" i="55"/>
  <c r="P439" i="55"/>
  <c r="J439" i="55"/>
  <c r="E439" i="55"/>
  <c r="D439" i="55"/>
  <c r="C439" i="55"/>
  <c r="P438" i="55"/>
  <c r="J438" i="55"/>
  <c r="E438" i="55"/>
  <c r="D438" i="55"/>
  <c r="C438" i="55"/>
  <c r="P437" i="55"/>
  <c r="J437" i="55"/>
  <c r="E437" i="55"/>
  <c r="D437" i="55"/>
  <c r="C437" i="55"/>
  <c r="P436" i="55"/>
  <c r="J436" i="55"/>
  <c r="E436" i="55"/>
  <c r="D436" i="55"/>
  <c r="C436" i="55"/>
  <c r="P435" i="55"/>
  <c r="J435" i="55"/>
  <c r="E435" i="55"/>
  <c r="D435" i="55"/>
  <c r="C435" i="55"/>
  <c r="P434" i="55"/>
  <c r="J434" i="55"/>
  <c r="E434" i="55"/>
  <c r="D434" i="55"/>
  <c r="C434" i="55"/>
  <c r="P433" i="55"/>
  <c r="J433" i="55"/>
  <c r="E433" i="55"/>
  <c r="D433" i="55"/>
  <c r="C433" i="55"/>
  <c r="P432" i="55"/>
  <c r="J432" i="55"/>
  <c r="E432" i="55"/>
  <c r="D432" i="55"/>
  <c r="C432" i="55"/>
  <c r="P431" i="55"/>
  <c r="J431" i="55"/>
  <c r="I431" i="55"/>
  <c r="H431" i="55"/>
  <c r="G431" i="55"/>
  <c r="F431" i="55"/>
  <c r="E431" i="55"/>
  <c r="B431" i="55"/>
  <c r="P430" i="55"/>
  <c r="I430" i="55"/>
  <c r="G430" i="55"/>
  <c r="F430" i="55"/>
  <c r="P429" i="55"/>
  <c r="J429" i="55"/>
  <c r="E429" i="55"/>
  <c r="D429" i="55"/>
  <c r="C429" i="55"/>
  <c r="B429" i="55"/>
  <c r="P428" i="55"/>
  <c r="J428" i="55"/>
  <c r="E428" i="55"/>
  <c r="D428" i="55"/>
  <c r="C428" i="55"/>
  <c r="P427" i="55"/>
  <c r="J427" i="55"/>
  <c r="E427" i="55"/>
  <c r="D427" i="55"/>
  <c r="C427" i="55"/>
  <c r="P426" i="55"/>
  <c r="J426" i="55"/>
  <c r="I426" i="55"/>
  <c r="G426" i="55"/>
  <c r="F426" i="55"/>
  <c r="E426" i="55"/>
  <c r="D426" i="55"/>
  <c r="C426" i="55"/>
  <c r="P425" i="55"/>
  <c r="J425" i="55"/>
  <c r="E425" i="55"/>
  <c r="D425" i="55"/>
  <c r="C425" i="55"/>
  <c r="P424" i="55"/>
  <c r="J424" i="55"/>
  <c r="I424" i="55"/>
  <c r="H424" i="55"/>
  <c r="G424" i="55"/>
  <c r="F424" i="55"/>
  <c r="E424" i="55"/>
  <c r="B424" i="55"/>
  <c r="P423" i="55"/>
  <c r="I423" i="55"/>
  <c r="G423" i="55"/>
  <c r="F423" i="55"/>
  <c r="P422" i="55"/>
  <c r="J422" i="55"/>
  <c r="E422" i="55"/>
  <c r="D422" i="55"/>
  <c r="C422" i="55"/>
  <c r="B422" i="55"/>
  <c r="P421" i="55"/>
  <c r="J421" i="55"/>
  <c r="E421" i="55"/>
  <c r="D421" i="55"/>
  <c r="C421" i="55"/>
  <c r="P420" i="55"/>
  <c r="J420" i="55"/>
  <c r="E420" i="55"/>
  <c r="D420" i="55"/>
  <c r="C420" i="55"/>
  <c r="P419" i="55"/>
  <c r="J419" i="55"/>
  <c r="E419" i="55"/>
  <c r="D419" i="55"/>
  <c r="C419" i="55"/>
  <c r="P418" i="55"/>
  <c r="J418" i="55"/>
  <c r="E418" i="55"/>
  <c r="D418" i="55"/>
  <c r="C418" i="55"/>
  <c r="P417" i="55"/>
  <c r="J417" i="55"/>
  <c r="E417" i="55"/>
  <c r="D417" i="55"/>
  <c r="C417" i="55"/>
  <c r="P416" i="55"/>
  <c r="J416" i="55"/>
  <c r="E416" i="55"/>
  <c r="D416" i="55"/>
  <c r="C416" i="55"/>
  <c r="P415" i="55"/>
  <c r="J415" i="55"/>
  <c r="E415" i="55"/>
  <c r="D415" i="55"/>
  <c r="C415" i="55"/>
  <c r="P414" i="55"/>
  <c r="J414" i="55"/>
  <c r="E414" i="55"/>
  <c r="D414" i="55"/>
  <c r="C414" i="55"/>
  <c r="P413" i="55"/>
  <c r="J413" i="55"/>
  <c r="E413" i="55"/>
  <c r="D413" i="55"/>
  <c r="C413" i="55"/>
  <c r="P412" i="55"/>
  <c r="J412" i="55"/>
  <c r="E412" i="55"/>
  <c r="D412" i="55"/>
  <c r="C412" i="55"/>
  <c r="P411" i="55"/>
  <c r="J411" i="55"/>
  <c r="E411" i="55"/>
  <c r="D411" i="55"/>
  <c r="C411" i="55"/>
  <c r="P410" i="55"/>
  <c r="J410" i="55"/>
  <c r="E410" i="55"/>
  <c r="D410" i="55"/>
  <c r="C410" i="55"/>
  <c r="P409" i="55"/>
  <c r="J409" i="55"/>
  <c r="I409" i="55"/>
  <c r="H409" i="55"/>
  <c r="G409" i="55"/>
  <c r="F409" i="55"/>
  <c r="E409" i="55"/>
  <c r="B409" i="55"/>
  <c r="P408" i="55"/>
  <c r="I408" i="55"/>
  <c r="G408" i="55"/>
  <c r="F408" i="55"/>
  <c r="P407" i="55"/>
  <c r="J407" i="55"/>
  <c r="E407" i="55"/>
  <c r="D407" i="55"/>
  <c r="C407" i="55"/>
  <c r="B407" i="55"/>
  <c r="P406" i="55"/>
  <c r="J406" i="55"/>
  <c r="E406" i="55"/>
  <c r="D406" i="55"/>
  <c r="C406" i="55"/>
  <c r="P405" i="55"/>
  <c r="J405" i="55"/>
  <c r="E405" i="55"/>
  <c r="D405" i="55"/>
  <c r="C405" i="55"/>
  <c r="P404" i="55"/>
  <c r="J404" i="55"/>
  <c r="E404" i="55"/>
  <c r="D404" i="55"/>
  <c r="C404" i="55"/>
  <c r="P403" i="55"/>
  <c r="J403" i="55"/>
  <c r="E403" i="55"/>
  <c r="D403" i="55"/>
  <c r="C403" i="55"/>
  <c r="P402" i="55"/>
  <c r="J402" i="55"/>
  <c r="I402" i="55"/>
  <c r="H402" i="55"/>
  <c r="G402" i="55"/>
  <c r="F402" i="55"/>
  <c r="E402" i="55"/>
  <c r="B402" i="55"/>
  <c r="P401" i="55"/>
  <c r="I401" i="55"/>
  <c r="G401" i="55"/>
  <c r="F401" i="55"/>
  <c r="P400" i="55"/>
  <c r="J400" i="55"/>
  <c r="E400" i="55"/>
  <c r="D400" i="55"/>
  <c r="C400" i="55"/>
  <c r="B400" i="55"/>
  <c r="P399" i="55"/>
  <c r="J399" i="55"/>
  <c r="I399" i="55"/>
  <c r="G399" i="55"/>
  <c r="F399" i="55"/>
  <c r="E399" i="55"/>
  <c r="B399" i="55"/>
  <c r="P398" i="55"/>
  <c r="I398" i="55"/>
  <c r="G398" i="55"/>
  <c r="F398" i="55"/>
  <c r="P397" i="55"/>
  <c r="J397" i="55"/>
  <c r="E397" i="55"/>
  <c r="D397" i="55"/>
  <c r="C397" i="55"/>
  <c r="B397" i="55"/>
  <c r="P396" i="55"/>
  <c r="J396" i="55"/>
  <c r="E396" i="55"/>
  <c r="D396" i="55"/>
  <c r="C396" i="55"/>
  <c r="P395" i="55"/>
  <c r="J395" i="55"/>
  <c r="E395" i="55"/>
  <c r="D395" i="55"/>
  <c r="C395" i="55"/>
  <c r="P394" i="55"/>
  <c r="J394" i="55"/>
  <c r="E394" i="55"/>
  <c r="D394" i="55"/>
  <c r="C394" i="55"/>
  <c r="P393" i="55"/>
  <c r="J393" i="55"/>
  <c r="I393" i="55"/>
  <c r="H393" i="55"/>
  <c r="G393" i="55"/>
  <c r="F393" i="55"/>
  <c r="E393" i="55"/>
  <c r="B393" i="55"/>
  <c r="P392" i="55"/>
  <c r="I392" i="55"/>
  <c r="G392" i="55"/>
  <c r="F392" i="55"/>
  <c r="P391" i="55"/>
  <c r="J391" i="55"/>
  <c r="E391" i="55"/>
  <c r="D391" i="55"/>
  <c r="C391" i="55"/>
  <c r="B391" i="55"/>
  <c r="P390" i="55"/>
  <c r="J390" i="55"/>
  <c r="E390" i="55"/>
  <c r="D390" i="55"/>
  <c r="C390" i="55"/>
  <c r="P389" i="55"/>
  <c r="J389" i="55"/>
  <c r="E389" i="55"/>
  <c r="D389" i="55"/>
  <c r="C389" i="55"/>
  <c r="P388" i="55"/>
  <c r="J388" i="55"/>
  <c r="E388" i="55"/>
  <c r="D388" i="55"/>
  <c r="C388" i="55"/>
  <c r="P387" i="55"/>
  <c r="J387" i="55"/>
  <c r="E387" i="55"/>
  <c r="D387" i="55"/>
  <c r="C387" i="55"/>
  <c r="P386" i="55"/>
  <c r="J386" i="55"/>
  <c r="E386" i="55"/>
  <c r="D386" i="55"/>
  <c r="C386" i="55"/>
  <c r="P385" i="55"/>
  <c r="J385" i="55"/>
  <c r="E385" i="55"/>
  <c r="D385" i="55"/>
  <c r="C385" i="55"/>
  <c r="P384" i="55"/>
  <c r="J384" i="55"/>
  <c r="E384" i="55"/>
  <c r="D384" i="55"/>
  <c r="C384" i="55"/>
  <c r="P383" i="55"/>
  <c r="J383" i="55"/>
  <c r="H383" i="55"/>
  <c r="E383" i="55"/>
  <c r="B383" i="55"/>
  <c r="P382" i="55"/>
  <c r="I382" i="55"/>
  <c r="G382" i="55"/>
  <c r="F382" i="55"/>
  <c r="P381" i="55"/>
  <c r="J381" i="55"/>
  <c r="E381" i="55"/>
  <c r="D381" i="55"/>
  <c r="C381" i="55"/>
  <c r="B381" i="55"/>
  <c r="P380" i="55"/>
  <c r="J380" i="55"/>
  <c r="E380" i="55"/>
  <c r="D380" i="55"/>
  <c r="C380" i="55"/>
  <c r="P379" i="55"/>
  <c r="J379" i="55"/>
  <c r="E379" i="55"/>
  <c r="D379" i="55"/>
  <c r="C379" i="55"/>
  <c r="P378" i="55"/>
  <c r="J378" i="55"/>
  <c r="E378" i="55"/>
  <c r="D378" i="55"/>
  <c r="C378" i="55"/>
  <c r="P377" i="55"/>
  <c r="J377" i="55"/>
  <c r="E377" i="55"/>
  <c r="D377" i="55"/>
  <c r="C377" i="55"/>
  <c r="P376" i="55"/>
  <c r="J376" i="55"/>
  <c r="H376" i="55"/>
  <c r="E376" i="55"/>
  <c r="B376" i="55"/>
  <c r="P375" i="55"/>
  <c r="I375" i="55"/>
  <c r="G375" i="55"/>
  <c r="F375" i="55"/>
  <c r="P374" i="55"/>
  <c r="J374" i="55"/>
  <c r="E374" i="55"/>
  <c r="D374" i="55"/>
  <c r="C374" i="55"/>
  <c r="B374" i="55"/>
  <c r="P373" i="55"/>
  <c r="J373" i="55"/>
  <c r="E373" i="55"/>
  <c r="D373" i="55"/>
  <c r="C373" i="55"/>
  <c r="P372" i="55"/>
  <c r="J372" i="55"/>
  <c r="E372" i="55"/>
  <c r="D372" i="55"/>
  <c r="C372" i="55"/>
  <c r="P371" i="55"/>
  <c r="J371" i="55"/>
  <c r="I371" i="55"/>
  <c r="H371" i="55"/>
  <c r="G371" i="55"/>
  <c r="F371" i="55"/>
  <c r="E371" i="55"/>
  <c r="B371" i="55"/>
  <c r="P370" i="55"/>
  <c r="I370" i="55"/>
  <c r="G370" i="55"/>
  <c r="F370" i="55"/>
  <c r="P369" i="55"/>
  <c r="J369" i="55"/>
  <c r="E369" i="55"/>
  <c r="D369" i="55"/>
  <c r="C369" i="55"/>
  <c r="B369" i="55"/>
  <c r="P368" i="55"/>
  <c r="J368" i="55"/>
  <c r="E368" i="55"/>
  <c r="D368" i="55"/>
  <c r="C368" i="55"/>
  <c r="P367" i="55"/>
  <c r="J367" i="55"/>
  <c r="E367" i="55"/>
  <c r="D367" i="55"/>
  <c r="C367" i="55"/>
  <c r="P366" i="55"/>
  <c r="J366" i="55"/>
  <c r="E366" i="55"/>
  <c r="D366" i="55"/>
  <c r="C366" i="55"/>
  <c r="P365" i="55"/>
  <c r="J365" i="55"/>
  <c r="E365" i="55"/>
  <c r="D365" i="55"/>
  <c r="C365" i="55"/>
  <c r="P364" i="55"/>
  <c r="J364" i="55"/>
  <c r="E364" i="55"/>
  <c r="D364" i="55"/>
  <c r="C364" i="55"/>
  <c r="P363" i="55"/>
  <c r="J363" i="55"/>
  <c r="E363" i="55"/>
  <c r="D363" i="55"/>
  <c r="C363" i="55"/>
  <c r="P362" i="55"/>
  <c r="J362" i="55"/>
  <c r="E362" i="55"/>
  <c r="D362" i="55"/>
  <c r="C362" i="55"/>
  <c r="P361" i="55"/>
  <c r="J361" i="55"/>
  <c r="E361" i="55"/>
  <c r="D361" i="55"/>
  <c r="C361" i="55"/>
  <c r="P360" i="55"/>
  <c r="J360" i="55"/>
  <c r="E360" i="55"/>
  <c r="D360" i="55"/>
  <c r="C360" i="55"/>
  <c r="P359" i="55"/>
  <c r="J359" i="55"/>
  <c r="I359" i="55"/>
  <c r="H359" i="55"/>
  <c r="G359" i="55"/>
  <c r="F359" i="55"/>
  <c r="E359" i="55"/>
  <c r="B359" i="55"/>
  <c r="P358" i="55"/>
  <c r="I358" i="55"/>
  <c r="G358" i="55"/>
  <c r="F358" i="55"/>
  <c r="P357" i="55"/>
  <c r="J357" i="55"/>
  <c r="E357" i="55"/>
  <c r="D357" i="55"/>
  <c r="C357" i="55"/>
  <c r="B357" i="55"/>
  <c r="P356" i="55"/>
  <c r="J356" i="55"/>
  <c r="E356" i="55"/>
  <c r="D356" i="55"/>
  <c r="C356" i="55"/>
  <c r="P355" i="55"/>
  <c r="J355" i="55"/>
  <c r="I355" i="55"/>
  <c r="H355" i="55"/>
  <c r="G355" i="55"/>
  <c r="F355" i="55"/>
  <c r="E355" i="55"/>
  <c r="B355" i="55"/>
  <c r="P354" i="55"/>
  <c r="I354" i="55"/>
  <c r="G354" i="55"/>
  <c r="F354" i="55"/>
  <c r="P353" i="55"/>
  <c r="J353" i="55"/>
  <c r="E353" i="55"/>
  <c r="D353" i="55"/>
  <c r="C353" i="55"/>
  <c r="B353" i="55"/>
  <c r="P352" i="55"/>
  <c r="J352" i="55"/>
  <c r="E352" i="55"/>
  <c r="D352" i="55"/>
  <c r="C352" i="55"/>
  <c r="P351" i="55"/>
  <c r="J351" i="55"/>
  <c r="E351" i="55"/>
  <c r="D351" i="55"/>
  <c r="C351" i="55"/>
  <c r="P350" i="55"/>
  <c r="J350" i="55"/>
  <c r="E350" i="55"/>
  <c r="D350" i="55"/>
  <c r="C350" i="55"/>
  <c r="P349" i="55"/>
  <c r="J349" i="55"/>
  <c r="E349" i="55"/>
  <c r="D349" i="55"/>
  <c r="C349" i="55"/>
  <c r="P348" i="55"/>
  <c r="J348" i="55"/>
  <c r="E348" i="55"/>
  <c r="D348" i="55"/>
  <c r="C348" i="55"/>
  <c r="P347" i="55"/>
  <c r="J347" i="55"/>
  <c r="E347" i="55"/>
  <c r="D347" i="55"/>
  <c r="C347" i="55"/>
  <c r="P346" i="55"/>
  <c r="J346" i="55"/>
  <c r="E346" i="55"/>
  <c r="D346" i="55"/>
  <c r="C346" i="55"/>
  <c r="P345" i="55"/>
  <c r="J345" i="55"/>
  <c r="E345" i="55"/>
  <c r="D345" i="55"/>
  <c r="C345" i="55"/>
  <c r="P344" i="55"/>
  <c r="J344" i="55"/>
  <c r="E344" i="55"/>
  <c r="D344" i="55"/>
  <c r="C344" i="55"/>
  <c r="P343" i="55"/>
  <c r="J343" i="55"/>
  <c r="E343" i="55"/>
  <c r="D343" i="55"/>
  <c r="C343" i="55"/>
  <c r="P342" i="55"/>
  <c r="J342" i="55"/>
  <c r="E342" i="55"/>
  <c r="D342" i="55"/>
  <c r="C342" i="55"/>
  <c r="P341" i="55"/>
  <c r="J341" i="55"/>
  <c r="E341" i="55"/>
  <c r="D341" i="55"/>
  <c r="C341" i="55"/>
  <c r="P340" i="55"/>
  <c r="J340" i="55"/>
  <c r="E340" i="55"/>
  <c r="D340" i="55"/>
  <c r="C340" i="55"/>
  <c r="P339" i="55"/>
  <c r="J339" i="55"/>
  <c r="E339" i="55"/>
  <c r="D339" i="55"/>
  <c r="C339" i="55"/>
  <c r="P338" i="55"/>
  <c r="J338" i="55"/>
  <c r="E338" i="55"/>
  <c r="D338" i="55"/>
  <c r="C338" i="55"/>
  <c r="P337" i="55"/>
  <c r="J337" i="55"/>
  <c r="I337" i="55"/>
  <c r="H337" i="55"/>
  <c r="G337" i="55"/>
  <c r="F337" i="55"/>
  <c r="E337" i="55"/>
  <c r="B337" i="55"/>
  <c r="P336" i="55"/>
  <c r="I336" i="55"/>
  <c r="G336" i="55"/>
  <c r="F336" i="55"/>
  <c r="P335" i="55"/>
  <c r="J335" i="55"/>
  <c r="E335" i="55"/>
  <c r="D335" i="55"/>
  <c r="C335" i="55"/>
  <c r="B335" i="55"/>
  <c r="P334" i="55"/>
  <c r="J334" i="55"/>
  <c r="I334" i="55"/>
  <c r="H334" i="55"/>
  <c r="G334" i="55"/>
  <c r="F334" i="55"/>
  <c r="E334" i="55"/>
  <c r="B334" i="55"/>
  <c r="P333" i="55"/>
  <c r="I333" i="55"/>
  <c r="G333" i="55"/>
  <c r="F333" i="55"/>
  <c r="P332" i="55"/>
  <c r="J332" i="55"/>
  <c r="E332" i="55"/>
  <c r="D332" i="55"/>
  <c r="C332" i="55"/>
  <c r="B332" i="55"/>
  <c r="P331" i="55"/>
  <c r="J331" i="55"/>
  <c r="E331" i="55"/>
  <c r="D331" i="55"/>
  <c r="C331" i="55"/>
  <c r="P330" i="55"/>
  <c r="J330" i="55"/>
  <c r="E330" i="55"/>
  <c r="D330" i="55"/>
  <c r="C330" i="55"/>
  <c r="P329" i="55"/>
  <c r="J329" i="55"/>
  <c r="E329" i="55"/>
  <c r="D329" i="55"/>
  <c r="C329" i="55"/>
  <c r="P328" i="55"/>
  <c r="J328" i="55"/>
  <c r="E328" i="55"/>
  <c r="D328" i="55"/>
  <c r="C328" i="55"/>
  <c r="P327" i="55"/>
  <c r="J327" i="55"/>
  <c r="E327" i="55"/>
  <c r="D327" i="55"/>
  <c r="C327" i="55"/>
  <c r="P326" i="55"/>
  <c r="J326" i="55"/>
  <c r="E326" i="55"/>
  <c r="D326" i="55"/>
  <c r="C326" i="55"/>
  <c r="P325" i="55"/>
  <c r="J325" i="55"/>
  <c r="I325" i="55"/>
  <c r="H325" i="55"/>
  <c r="G325" i="55"/>
  <c r="F325" i="55"/>
  <c r="E325" i="55"/>
  <c r="B325" i="55"/>
  <c r="P324" i="55"/>
  <c r="I324" i="55"/>
  <c r="G324" i="55"/>
  <c r="F324" i="55"/>
  <c r="P323" i="55"/>
  <c r="J323" i="55"/>
  <c r="E323" i="55"/>
  <c r="D323" i="55"/>
  <c r="C323" i="55"/>
  <c r="B323" i="55"/>
  <c r="P322" i="55"/>
  <c r="J322" i="55"/>
  <c r="E322" i="55"/>
  <c r="D322" i="55"/>
  <c r="C322" i="55"/>
  <c r="P321" i="55"/>
  <c r="J321" i="55"/>
  <c r="E321" i="55"/>
  <c r="D321" i="55"/>
  <c r="C321" i="55"/>
  <c r="P320" i="55"/>
  <c r="J320" i="55"/>
  <c r="E320" i="55"/>
  <c r="D320" i="55"/>
  <c r="C320" i="55"/>
  <c r="P319" i="55"/>
  <c r="J319" i="55"/>
  <c r="E319" i="55"/>
  <c r="D319" i="55"/>
  <c r="C319" i="55"/>
  <c r="P318" i="55"/>
  <c r="J318" i="55"/>
  <c r="E318" i="55"/>
  <c r="D318" i="55"/>
  <c r="C318" i="55"/>
  <c r="P317" i="55"/>
  <c r="J317" i="55"/>
  <c r="E317" i="55"/>
  <c r="D317" i="55"/>
  <c r="C317" i="55"/>
  <c r="P316" i="55"/>
  <c r="J316" i="55"/>
  <c r="I316" i="55"/>
  <c r="H316" i="55"/>
  <c r="G316" i="55"/>
  <c r="F316" i="55"/>
  <c r="E316" i="55"/>
  <c r="B316" i="55"/>
  <c r="P315" i="55"/>
  <c r="I315" i="55"/>
  <c r="G315" i="55"/>
  <c r="F315" i="55"/>
  <c r="P314" i="55"/>
  <c r="J314" i="55"/>
  <c r="E314" i="55"/>
  <c r="D314" i="55"/>
  <c r="C314" i="55"/>
  <c r="B314" i="55"/>
  <c r="P313" i="55"/>
  <c r="J313" i="55"/>
  <c r="E313" i="55"/>
  <c r="D313" i="55"/>
  <c r="C313" i="55"/>
  <c r="P312" i="55"/>
  <c r="J312" i="55"/>
  <c r="E312" i="55"/>
  <c r="D312" i="55"/>
  <c r="C312" i="55"/>
  <c r="P311" i="55"/>
  <c r="J311" i="55"/>
  <c r="E311" i="55"/>
  <c r="D311" i="55"/>
  <c r="C311" i="55"/>
  <c r="P310" i="55"/>
  <c r="J310" i="55"/>
  <c r="E310" i="55"/>
  <c r="D310" i="55"/>
  <c r="C310" i="55"/>
  <c r="P309" i="55"/>
  <c r="J309" i="55"/>
  <c r="E309" i="55"/>
  <c r="D309" i="55"/>
  <c r="C309" i="55"/>
  <c r="P308" i="55"/>
  <c r="J308" i="55"/>
  <c r="E308" i="55"/>
  <c r="D308" i="55"/>
  <c r="C308" i="55"/>
  <c r="P307" i="55"/>
  <c r="J307" i="55"/>
  <c r="I307" i="55"/>
  <c r="H307" i="55"/>
  <c r="G307" i="55"/>
  <c r="F307" i="55"/>
  <c r="E307" i="55"/>
  <c r="B307" i="55"/>
  <c r="P306" i="55"/>
  <c r="I306" i="55"/>
  <c r="G306" i="55"/>
  <c r="F306" i="55"/>
  <c r="P305" i="55"/>
  <c r="J305" i="55"/>
  <c r="E305" i="55"/>
  <c r="D305" i="55"/>
  <c r="C305" i="55"/>
  <c r="B305" i="55"/>
  <c r="P304" i="55"/>
  <c r="J304" i="55"/>
  <c r="E304" i="55"/>
  <c r="D304" i="55"/>
  <c r="C304" i="55"/>
  <c r="B304" i="55"/>
  <c r="P303" i="55"/>
  <c r="J303" i="55"/>
  <c r="E303" i="55"/>
  <c r="D303" i="55"/>
  <c r="C303" i="55"/>
  <c r="P302" i="55"/>
  <c r="J302" i="55"/>
  <c r="E302" i="55"/>
  <c r="D302" i="55"/>
  <c r="C302" i="55"/>
  <c r="P301" i="55"/>
  <c r="J301" i="55"/>
  <c r="E301" i="55"/>
  <c r="D301" i="55"/>
  <c r="C301" i="55"/>
  <c r="P300" i="55"/>
  <c r="J300" i="55"/>
  <c r="E300" i="55"/>
  <c r="D300" i="55"/>
  <c r="C300" i="55"/>
  <c r="P299" i="55"/>
  <c r="J299" i="55"/>
  <c r="E299" i="55"/>
  <c r="D299" i="55"/>
  <c r="C299" i="55"/>
  <c r="P298" i="55"/>
  <c r="J298" i="55"/>
  <c r="H298" i="55"/>
  <c r="E298" i="55"/>
  <c r="B298" i="55"/>
  <c r="P297" i="55"/>
  <c r="I297" i="55"/>
  <c r="G297" i="55"/>
  <c r="F297" i="55"/>
  <c r="P296" i="55"/>
  <c r="J296" i="55"/>
  <c r="E296" i="55"/>
  <c r="D296" i="55"/>
  <c r="C296" i="55"/>
  <c r="B296" i="55"/>
  <c r="P295" i="55"/>
  <c r="J295" i="55"/>
  <c r="E295" i="55"/>
  <c r="D295" i="55"/>
  <c r="C295" i="55"/>
  <c r="P294" i="55"/>
  <c r="J294" i="55"/>
  <c r="E294" i="55"/>
  <c r="D294" i="55"/>
  <c r="C294" i="55"/>
  <c r="P293" i="55"/>
  <c r="J293" i="55"/>
  <c r="E293" i="55"/>
  <c r="D293" i="55"/>
  <c r="C293" i="55"/>
  <c r="P292" i="55"/>
  <c r="J292" i="55"/>
  <c r="E292" i="55"/>
  <c r="D292" i="55"/>
  <c r="C292" i="55"/>
  <c r="P291" i="55"/>
  <c r="J291" i="55"/>
  <c r="E291" i="55"/>
  <c r="D291" i="55"/>
  <c r="C291" i="55"/>
  <c r="P290" i="55"/>
  <c r="J290" i="55"/>
  <c r="E290" i="55"/>
  <c r="D290" i="55"/>
  <c r="C290" i="55"/>
  <c r="P289" i="55"/>
  <c r="J289" i="55"/>
  <c r="I289" i="55"/>
  <c r="H289" i="55"/>
  <c r="G289" i="55"/>
  <c r="F289" i="55"/>
  <c r="E289" i="55"/>
  <c r="B289" i="55"/>
  <c r="P288" i="55"/>
  <c r="I288" i="55"/>
  <c r="G288" i="55"/>
  <c r="F288" i="55"/>
  <c r="P287" i="55"/>
  <c r="J287" i="55"/>
  <c r="E287" i="55"/>
  <c r="D287" i="55"/>
  <c r="C287" i="55"/>
  <c r="B287" i="55"/>
  <c r="P286" i="55"/>
  <c r="J286" i="55"/>
  <c r="E286" i="55"/>
  <c r="D286" i="55"/>
  <c r="C286" i="55"/>
  <c r="P285" i="55"/>
  <c r="J285" i="55"/>
  <c r="E285" i="55"/>
  <c r="D285" i="55"/>
  <c r="C285" i="55"/>
  <c r="P284" i="55"/>
  <c r="J284" i="55"/>
  <c r="E284" i="55"/>
  <c r="D284" i="55"/>
  <c r="C284" i="55"/>
  <c r="P283" i="55"/>
  <c r="J283" i="55"/>
  <c r="E283" i="55"/>
  <c r="D283" i="55"/>
  <c r="C283" i="55"/>
  <c r="P282" i="55"/>
  <c r="J282" i="55"/>
  <c r="E282" i="55"/>
  <c r="D282" i="55"/>
  <c r="C282" i="55"/>
  <c r="P281" i="55"/>
  <c r="J281" i="55"/>
  <c r="E281" i="55"/>
  <c r="D281" i="55"/>
  <c r="C281" i="55"/>
  <c r="P280" i="55"/>
  <c r="J280" i="55"/>
  <c r="I280" i="55"/>
  <c r="H280" i="55"/>
  <c r="G280" i="55"/>
  <c r="F280" i="55"/>
  <c r="E280" i="55"/>
  <c r="B280" i="55"/>
  <c r="P279" i="55"/>
  <c r="I279" i="55"/>
  <c r="G279" i="55"/>
  <c r="F279" i="55"/>
  <c r="P278" i="55"/>
  <c r="J278" i="55"/>
  <c r="E278" i="55"/>
  <c r="D278" i="55"/>
  <c r="C278" i="55"/>
  <c r="B278" i="55"/>
  <c r="P277" i="55"/>
  <c r="J277" i="55"/>
  <c r="E277" i="55"/>
  <c r="D277" i="55"/>
  <c r="C277" i="55"/>
  <c r="P276" i="55"/>
  <c r="J276" i="55"/>
  <c r="E276" i="55"/>
  <c r="D276" i="55"/>
  <c r="C276" i="55"/>
  <c r="P275" i="55"/>
  <c r="J275" i="55"/>
  <c r="E275" i="55"/>
  <c r="D275" i="55"/>
  <c r="C275" i="55"/>
  <c r="P274" i="55"/>
  <c r="J274" i="55"/>
  <c r="E274" i="55"/>
  <c r="D274" i="55"/>
  <c r="C274" i="55"/>
  <c r="P273" i="55"/>
  <c r="J273" i="55"/>
  <c r="E273" i="55"/>
  <c r="D273" i="55"/>
  <c r="C273" i="55"/>
  <c r="B273" i="55"/>
  <c r="P272" i="55"/>
  <c r="J272" i="55"/>
  <c r="E272" i="55"/>
  <c r="D272" i="55"/>
  <c r="C272" i="55"/>
  <c r="P271" i="55"/>
  <c r="J271" i="55"/>
  <c r="I271" i="55"/>
  <c r="H271" i="55"/>
  <c r="G271" i="55"/>
  <c r="F271" i="55"/>
  <c r="E271" i="55"/>
  <c r="B271" i="55"/>
  <c r="P270" i="55"/>
  <c r="I270" i="55"/>
  <c r="G270" i="55"/>
  <c r="F270" i="55"/>
  <c r="P269" i="55"/>
  <c r="J269" i="55"/>
  <c r="E269" i="55"/>
  <c r="D269" i="55"/>
  <c r="C269" i="55"/>
  <c r="B269" i="55"/>
  <c r="P268" i="55"/>
  <c r="J268" i="55"/>
  <c r="E268" i="55"/>
  <c r="D268" i="55"/>
  <c r="C268" i="55"/>
  <c r="P267" i="55"/>
  <c r="J267" i="55"/>
  <c r="E267" i="55"/>
  <c r="D267" i="55"/>
  <c r="C267" i="55"/>
  <c r="P266" i="55"/>
  <c r="J266" i="55"/>
  <c r="E266" i="55"/>
  <c r="D266" i="55"/>
  <c r="C266" i="55"/>
  <c r="P265" i="55"/>
  <c r="J265" i="55"/>
  <c r="E265" i="55"/>
  <c r="D265" i="55"/>
  <c r="C265" i="55"/>
  <c r="P264" i="55"/>
  <c r="J264" i="55"/>
  <c r="E264" i="55"/>
  <c r="D264" i="55"/>
  <c r="C264" i="55"/>
  <c r="P263" i="55"/>
  <c r="J263" i="55"/>
  <c r="E263" i="55"/>
  <c r="D263" i="55"/>
  <c r="C263" i="55"/>
  <c r="P262" i="55"/>
  <c r="J262" i="55"/>
  <c r="E262" i="55"/>
  <c r="D262" i="55"/>
  <c r="C262" i="55"/>
  <c r="P261" i="55"/>
  <c r="J261" i="55"/>
  <c r="I261" i="55"/>
  <c r="H261" i="55"/>
  <c r="G261" i="55"/>
  <c r="F261" i="55"/>
  <c r="E261" i="55"/>
  <c r="B261" i="55"/>
  <c r="P260" i="55"/>
  <c r="I260" i="55"/>
  <c r="G260" i="55"/>
  <c r="F260" i="55"/>
  <c r="P259" i="55"/>
  <c r="J259" i="55"/>
  <c r="E259" i="55"/>
  <c r="D259" i="55"/>
  <c r="C259" i="55"/>
  <c r="B259" i="55"/>
  <c r="P258" i="55"/>
  <c r="J258" i="55"/>
  <c r="E258" i="55"/>
  <c r="D258" i="55"/>
  <c r="C258" i="55"/>
  <c r="P257" i="55"/>
  <c r="J257" i="55"/>
  <c r="E257" i="55"/>
  <c r="D257" i="55"/>
  <c r="C257" i="55"/>
  <c r="P256" i="55"/>
  <c r="J256" i="55"/>
  <c r="E256" i="55"/>
  <c r="D256" i="55"/>
  <c r="C256" i="55"/>
  <c r="P255" i="55"/>
  <c r="J255" i="55"/>
  <c r="E255" i="55"/>
  <c r="D255" i="55"/>
  <c r="C255" i="55"/>
  <c r="P254" i="55"/>
  <c r="J254" i="55"/>
  <c r="E254" i="55"/>
  <c r="D254" i="55"/>
  <c r="C254" i="55"/>
  <c r="P253" i="55"/>
  <c r="J253" i="55"/>
  <c r="E253" i="55"/>
  <c r="D253" i="55"/>
  <c r="C253" i="55"/>
  <c r="P252" i="55"/>
  <c r="J252" i="55"/>
  <c r="E252" i="55"/>
  <c r="D252" i="55"/>
  <c r="C252" i="55"/>
  <c r="P251" i="55"/>
  <c r="J251" i="55"/>
  <c r="E251" i="55"/>
  <c r="D251" i="55"/>
  <c r="C251" i="55"/>
  <c r="P250" i="55"/>
  <c r="J250" i="55"/>
  <c r="I250" i="55"/>
  <c r="H250" i="55"/>
  <c r="G250" i="55"/>
  <c r="F250" i="55"/>
  <c r="E250" i="55"/>
  <c r="B250" i="55"/>
  <c r="P249" i="55"/>
  <c r="I249" i="55"/>
  <c r="G249" i="55"/>
  <c r="F249" i="55"/>
  <c r="P248" i="55"/>
  <c r="J248" i="55"/>
  <c r="E248" i="55"/>
  <c r="D248" i="55"/>
  <c r="C248" i="55"/>
  <c r="B248" i="55"/>
  <c r="P247" i="55"/>
  <c r="J247" i="55"/>
  <c r="E247" i="55"/>
  <c r="D247" i="55"/>
  <c r="C247" i="55"/>
  <c r="P246" i="55"/>
  <c r="J246" i="55"/>
  <c r="E246" i="55"/>
  <c r="D246" i="55"/>
  <c r="C246" i="55"/>
  <c r="P245" i="55"/>
  <c r="J245" i="55"/>
  <c r="E245" i="55"/>
  <c r="D245" i="55"/>
  <c r="C245" i="55"/>
  <c r="P244" i="55"/>
  <c r="J244" i="55"/>
  <c r="E244" i="55"/>
  <c r="D244" i="55"/>
  <c r="C244" i="55"/>
  <c r="P243" i="55"/>
  <c r="J243" i="55"/>
  <c r="E243" i="55"/>
  <c r="D243" i="55"/>
  <c r="C243" i="55"/>
  <c r="P242" i="55"/>
  <c r="J242" i="55"/>
  <c r="E242" i="55"/>
  <c r="D242" i="55"/>
  <c r="C242" i="55"/>
  <c r="P241" i="55"/>
  <c r="J241" i="55"/>
  <c r="E241" i="55"/>
  <c r="D241" i="55"/>
  <c r="C241" i="55"/>
  <c r="P240" i="55"/>
  <c r="J240" i="55"/>
  <c r="E240" i="55"/>
  <c r="D240" i="55"/>
  <c r="C240" i="55"/>
  <c r="P239" i="55"/>
  <c r="J239" i="55"/>
  <c r="E239" i="55"/>
  <c r="D239" i="55"/>
  <c r="C239" i="55"/>
  <c r="P238" i="55"/>
  <c r="J238" i="55"/>
  <c r="E238" i="55"/>
  <c r="D238" i="55"/>
  <c r="C238" i="55"/>
  <c r="P237" i="55"/>
  <c r="J237" i="55"/>
  <c r="I237" i="55"/>
  <c r="H237" i="55"/>
  <c r="G237" i="55"/>
  <c r="F237" i="55"/>
  <c r="E237" i="55"/>
  <c r="B237" i="55"/>
  <c r="P236" i="55"/>
  <c r="I236" i="55"/>
  <c r="G236" i="55"/>
  <c r="F236" i="55"/>
  <c r="P235" i="55"/>
  <c r="J235" i="55"/>
  <c r="E235" i="55"/>
  <c r="D235" i="55"/>
  <c r="C235" i="55"/>
  <c r="B235" i="55"/>
  <c r="P234" i="55"/>
  <c r="J234" i="55"/>
  <c r="E234" i="55"/>
  <c r="D234" i="55"/>
  <c r="C234" i="55"/>
  <c r="B234" i="55"/>
  <c r="P233" i="55"/>
  <c r="J233" i="55"/>
  <c r="I233" i="55"/>
  <c r="H233" i="55"/>
  <c r="G233" i="55"/>
  <c r="F233" i="55"/>
  <c r="E233" i="55"/>
  <c r="B233" i="55"/>
  <c r="P232" i="55"/>
  <c r="I232" i="55"/>
  <c r="G232" i="55"/>
  <c r="F232" i="55"/>
  <c r="P231" i="55"/>
  <c r="J231" i="55"/>
  <c r="E231" i="55"/>
  <c r="D231" i="55"/>
  <c r="C231" i="55"/>
  <c r="B231" i="55"/>
  <c r="P230" i="55"/>
  <c r="J230" i="55"/>
  <c r="E230" i="55"/>
  <c r="D230" i="55"/>
  <c r="C230" i="55"/>
  <c r="P229" i="55"/>
  <c r="J229" i="55"/>
  <c r="E229" i="55"/>
  <c r="D229" i="55"/>
  <c r="C229" i="55"/>
  <c r="P228" i="55"/>
  <c r="J228" i="55"/>
  <c r="I228" i="55"/>
  <c r="H228" i="55"/>
  <c r="G228" i="55"/>
  <c r="F228" i="55"/>
  <c r="E228" i="55"/>
  <c r="B228" i="55"/>
  <c r="P227" i="55"/>
  <c r="I227" i="55"/>
  <c r="G227" i="55"/>
  <c r="F227" i="55"/>
  <c r="P226" i="55"/>
  <c r="J226" i="55"/>
  <c r="E226" i="55"/>
  <c r="D226" i="55"/>
  <c r="C226" i="55"/>
  <c r="B226" i="55"/>
  <c r="P225" i="55"/>
  <c r="J225" i="55"/>
  <c r="E225" i="55"/>
  <c r="D225" i="55"/>
  <c r="C225" i="55"/>
  <c r="P224" i="55"/>
  <c r="J224" i="55"/>
  <c r="E224" i="55"/>
  <c r="D224" i="55"/>
  <c r="C224" i="55"/>
  <c r="P223" i="55"/>
  <c r="J223" i="55"/>
  <c r="E223" i="55"/>
  <c r="D223" i="55"/>
  <c r="C223" i="55"/>
  <c r="P222" i="55"/>
  <c r="J222" i="55"/>
  <c r="E222" i="55"/>
  <c r="D222" i="55"/>
  <c r="C222" i="55"/>
  <c r="P221" i="55"/>
  <c r="J221" i="55"/>
  <c r="E221" i="55"/>
  <c r="D221" i="55"/>
  <c r="C221" i="55"/>
  <c r="P220" i="55"/>
  <c r="J220" i="55"/>
  <c r="E220" i="55"/>
  <c r="D220" i="55"/>
  <c r="C220" i="55"/>
  <c r="P219" i="55"/>
  <c r="J219" i="55"/>
  <c r="I219" i="55"/>
  <c r="H219" i="55"/>
  <c r="G219" i="55"/>
  <c r="F219" i="55"/>
  <c r="E219" i="55"/>
  <c r="B219" i="55"/>
  <c r="P218" i="55"/>
  <c r="I218" i="55"/>
  <c r="G218" i="55"/>
  <c r="F218" i="55"/>
  <c r="P217" i="55"/>
  <c r="J217" i="55"/>
  <c r="E217" i="55"/>
  <c r="D217" i="55"/>
  <c r="C217" i="55"/>
  <c r="B217" i="55"/>
  <c r="P216" i="55"/>
  <c r="J216" i="55"/>
  <c r="E216" i="55"/>
  <c r="D216" i="55"/>
  <c r="C216" i="55"/>
  <c r="P215" i="55"/>
  <c r="J215" i="55"/>
  <c r="E215" i="55"/>
  <c r="D215" i="55"/>
  <c r="C215" i="55"/>
  <c r="P214" i="55"/>
  <c r="J214" i="55"/>
  <c r="E214" i="55"/>
  <c r="D214" i="55"/>
  <c r="C214" i="55"/>
  <c r="P213" i="55"/>
  <c r="J213" i="55"/>
  <c r="E213" i="55"/>
  <c r="D213" i="55"/>
  <c r="C213" i="55"/>
  <c r="P212" i="55"/>
  <c r="J212" i="55"/>
  <c r="E212" i="55"/>
  <c r="D212" i="55"/>
  <c r="C212" i="55"/>
  <c r="P211" i="55"/>
  <c r="J211" i="55"/>
  <c r="E211" i="55"/>
  <c r="D211" i="55"/>
  <c r="C211" i="55"/>
  <c r="P210" i="55"/>
  <c r="J210" i="55"/>
  <c r="E210" i="55"/>
  <c r="D210" i="55"/>
  <c r="C210" i="55"/>
  <c r="P209" i="55"/>
  <c r="J209" i="55"/>
  <c r="E209" i="55"/>
  <c r="D209" i="55"/>
  <c r="C209" i="55"/>
  <c r="P208" i="55"/>
  <c r="J208" i="55"/>
  <c r="E208" i="55"/>
  <c r="D208" i="55"/>
  <c r="C208" i="55"/>
  <c r="P207" i="55"/>
  <c r="J207" i="55"/>
  <c r="E207" i="55"/>
  <c r="D207" i="55"/>
  <c r="C207" i="55"/>
  <c r="P206" i="55"/>
  <c r="J206" i="55"/>
  <c r="E206" i="55"/>
  <c r="D206" i="55"/>
  <c r="C206" i="55"/>
  <c r="P205" i="55"/>
  <c r="J205" i="55"/>
  <c r="E205" i="55"/>
  <c r="D205" i="55"/>
  <c r="C205" i="55"/>
  <c r="P204" i="55"/>
  <c r="J204" i="55"/>
  <c r="E204" i="55"/>
  <c r="D204" i="55"/>
  <c r="C204" i="55"/>
  <c r="P203" i="55"/>
  <c r="J203" i="55"/>
  <c r="I203" i="55"/>
  <c r="H203" i="55"/>
  <c r="G203" i="55"/>
  <c r="F203" i="55"/>
  <c r="E203" i="55"/>
  <c r="B203" i="55"/>
  <c r="P202" i="55"/>
  <c r="I202" i="55"/>
  <c r="G202" i="55"/>
  <c r="F202" i="55"/>
  <c r="P201" i="55"/>
  <c r="J201" i="55"/>
  <c r="E201" i="55"/>
  <c r="D201" i="55"/>
  <c r="C201" i="55"/>
  <c r="B201" i="55"/>
  <c r="P200" i="55"/>
  <c r="J200" i="55"/>
  <c r="E200" i="55"/>
  <c r="D200" i="55"/>
  <c r="C200" i="55"/>
  <c r="P199" i="55"/>
  <c r="J199" i="55"/>
  <c r="E199" i="55"/>
  <c r="D199" i="55"/>
  <c r="C199" i="55"/>
  <c r="P198" i="55"/>
  <c r="J198" i="55"/>
  <c r="E198" i="55"/>
  <c r="D198" i="55"/>
  <c r="C198" i="55"/>
  <c r="P197" i="55"/>
  <c r="J197" i="55"/>
  <c r="I197" i="55"/>
  <c r="H197" i="55"/>
  <c r="G197" i="55"/>
  <c r="F197" i="55"/>
  <c r="E197" i="55"/>
  <c r="B197" i="55"/>
  <c r="P196" i="55"/>
  <c r="I196" i="55"/>
  <c r="G196" i="55"/>
  <c r="F196" i="55"/>
  <c r="P195" i="55"/>
  <c r="J195" i="55"/>
  <c r="E195" i="55"/>
  <c r="D195" i="55"/>
  <c r="C195" i="55"/>
  <c r="B195" i="55"/>
  <c r="P194" i="55"/>
  <c r="J194" i="55"/>
  <c r="E194" i="55"/>
  <c r="D194" i="55"/>
  <c r="C194" i="55"/>
  <c r="P193" i="55"/>
  <c r="J193" i="55"/>
  <c r="E193" i="55"/>
  <c r="D193" i="55"/>
  <c r="C193" i="55"/>
  <c r="P192" i="55"/>
  <c r="J192" i="55"/>
  <c r="E192" i="55"/>
  <c r="D192" i="55"/>
  <c r="C192" i="55"/>
  <c r="P191" i="55"/>
  <c r="J191" i="55"/>
  <c r="E191" i="55"/>
  <c r="D191" i="55"/>
  <c r="C191" i="55"/>
  <c r="P190" i="55"/>
  <c r="J190" i="55"/>
  <c r="E190" i="55"/>
  <c r="D190" i="55"/>
  <c r="C190" i="55"/>
  <c r="P189" i="55"/>
  <c r="J189" i="55"/>
  <c r="F189" i="55"/>
  <c r="E189" i="55"/>
  <c r="D189" i="55"/>
  <c r="C189" i="55"/>
  <c r="P188" i="55"/>
  <c r="J188" i="55"/>
  <c r="I188" i="55"/>
  <c r="H188" i="55"/>
  <c r="G188" i="55"/>
  <c r="F188" i="55"/>
  <c r="E188" i="55"/>
  <c r="B188" i="55"/>
  <c r="P187" i="55"/>
  <c r="I187" i="55"/>
  <c r="G187" i="55"/>
  <c r="F187" i="55"/>
  <c r="P186" i="55"/>
  <c r="J186" i="55"/>
  <c r="E186" i="55"/>
  <c r="D186" i="55"/>
  <c r="C186" i="55"/>
  <c r="B186" i="55"/>
  <c r="P185" i="55"/>
  <c r="J185" i="55"/>
  <c r="E185" i="55"/>
  <c r="D185" i="55"/>
  <c r="C185" i="55"/>
  <c r="P184" i="55"/>
  <c r="J184" i="55"/>
  <c r="E184" i="55"/>
  <c r="D184" i="55"/>
  <c r="C184" i="55"/>
  <c r="P183" i="55"/>
  <c r="J183" i="55"/>
  <c r="E183" i="55"/>
  <c r="D183" i="55"/>
  <c r="C183" i="55"/>
  <c r="P182" i="55"/>
  <c r="J182" i="55"/>
  <c r="E182" i="55"/>
  <c r="D182" i="55"/>
  <c r="C182" i="55"/>
  <c r="P181" i="55"/>
  <c r="J181" i="55"/>
  <c r="E181" i="55"/>
  <c r="D181" i="55"/>
  <c r="C181" i="55"/>
  <c r="P180" i="55"/>
  <c r="J180" i="55"/>
  <c r="E180" i="55"/>
  <c r="D180" i="55"/>
  <c r="C180" i="55"/>
  <c r="P179" i="55"/>
  <c r="J179" i="55"/>
  <c r="I179" i="55"/>
  <c r="H179" i="55"/>
  <c r="G179" i="55"/>
  <c r="F179" i="55"/>
  <c r="E179" i="55"/>
  <c r="B179" i="55"/>
  <c r="P178" i="55"/>
  <c r="I178" i="55"/>
  <c r="G178" i="55"/>
  <c r="F178" i="55"/>
  <c r="P177" i="55"/>
  <c r="J177" i="55"/>
  <c r="E177" i="55"/>
  <c r="D177" i="55"/>
  <c r="C177" i="55"/>
  <c r="B177" i="55"/>
  <c r="P176" i="55"/>
  <c r="J176" i="55"/>
  <c r="E176" i="55"/>
  <c r="D176" i="55"/>
  <c r="C176" i="55"/>
  <c r="P175" i="55"/>
  <c r="J175" i="55"/>
  <c r="E175" i="55"/>
  <c r="D175" i="55"/>
  <c r="C175" i="55"/>
  <c r="P174" i="55"/>
  <c r="J174" i="55"/>
  <c r="E174" i="55"/>
  <c r="D174" i="55"/>
  <c r="C174" i="55"/>
  <c r="P173" i="55"/>
  <c r="J173" i="55"/>
  <c r="E173" i="55"/>
  <c r="D173" i="55"/>
  <c r="C173" i="55"/>
  <c r="P172" i="55"/>
  <c r="J172" i="55"/>
  <c r="I172" i="55"/>
  <c r="H172" i="55"/>
  <c r="G172" i="55"/>
  <c r="F172" i="55"/>
  <c r="E172" i="55"/>
  <c r="B172" i="55"/>
  <c r="P171" i="55"/>
  <c r="I171" i="55"/>
  <c r="G171" i="55"/>
  <c r="F171" i="55"/>
  <c r="P170" i="55"/>
  <c r="J170" i="55"/>
  <c r="E170" i="55"/>
  <c r="D170" i="55"/>
  <c r="C170" i="55"/>
  <c r="B170" i="55"/>
  <c r="P169" i="55"/>
  <c r="J169" i="55"/>
  <c r="E169" i="55"/>
  <c r="D169" i="55"/>
  <c r="C169" i="55"/>
  <c r="P168" i="55"/>
  <c r="J168" i="55"/>
  <c r="E168" i="55"/>
  <c r="D168" i="55"/>
  <c r="C168" i="55"/>
  <c r="P167" i="55"/>
  <c r="J167" i="55"/>
  <c r="E167" i="55"/>
  <c r="D167" i="55"/>
  <c r="C167" i="55"/>
  <c r="P166" i="55"/>
  <c r="J166" i="55"/>
  <c r="E166" i="55"/>
  <c r="D166" i="55"/>
  <c r="C166" i="55"/>
  <c r="P165" i="55"/>
  <c r="J165" i="55"/>
  <c r="E165" i="55"/>
  <c r="D165" i="55"/>
  <c r="C165" i="55"/>
  <c r="P164" i="55"/>
  <c r="J164" i="55"/>
  <c r="E164" i="55"/>
  <c r="D164" i="55"/>
  <c r="C164" i="55"/>
  <c r="P163" i="55"/>
  <c r="J163" i="55"/>
  <c r="E163" i="55"/>
  <c r="D163" i="55"/>
  <c r="C163" i="55"/>
  <c r="P162" i="55"/>
  <c r="J162" i="55"/>
  <c r="E162" i="55"/>
  <c r="D162" i="55"/>
  <c r="C162" i="55"/>
  <c r="P161" i="55"/>
  <c r="J161" i="55"/>
  <c r="E161" i="55"/>
  <c r="D161" i="55"/>
  <c r="C161" i="55"/>
  <c r="P160" i="55"/>
  <c r="J160" i="55"/>
  <c r="E160" i="55"/>
  <c r="D160" i="55"/>
  <c r="C160" i="55"/>
  <c r="P159" i="55"/>
  <c r="J159" i="55"/>
  <c r="E159" i="55"/>
  <c r="D159" i="55"/>
  <c r="C159" i="55"/>
  <c r="P158" i="55"/>
  <c r="J158" i="55"/>
  <c r="E158" i="55"/>
  <c r="D158" i="55"/>
  <c r="C158" i="55"/>
  <c r="P157" i="55"/>
  <c r="J157" i="55"/>
  <c r="E157" i="55"/>
  <c r="D157" i="55"/>
  <c r="C157" i="55"/>
  <c r="P156" i="55"/>
  <c r="J156" i="55"/>
  <c r="E156" i="55"/>
  <c r="D156" i="55"/>
  <c r="C156" i="55"/>
  <c r="P155" i="55"/>
  <c r="J155" i="55"/>
  <c r="I155" i="55"/>
  <c r="H155" i="55"/>
  <c r="G155" i="55"/>
  <c r="F155" i="55"/>
  <c r="E155" i="55"/>
  <c r="B155" i="55"/>
  <c r="P154" i="55"/>
  <c r="I154" i="55"/>
  <c r="G154" i="55"/>
  <c r="F154" i="55"/>
  <c r="P153" i="55"/>
  <c r="J153" i="55"/>
  <c r="E153" i="55"/>
  <c r="D153" i="55"/>
  <c r="C153" i="55"/>
  <c r="B153" i="55"/>
  <c r="P152" i="55"/>
  <c r="J152" i="55"/>
  <c r="E152" i="55"/>
  <c r="D152" i="55"/>
  <c r="C152" i="55"/>
  <c r="P151" i="55"/>
  <c r="J151" i="55"/>
  <c r="E151" i="55"/>
  <c r="D151" i="55"/>
  <c r="C151" i="55"/>
  <c r="P150" i="55"/>
  <c r="J150" i="55"/>
  <c r="E150" i="55"/>
  <c r="D150" i="55"/>
  <c r="C150" i="55"/>
  <c r="P149" i="55"/>
  <c r="J149" i="55"/>
  <c r="E149" i="55"/>
  <c r="D149" i="55"/>
  <c r="C149" i="55"/>
  <c r="P148" i="55"/>
  <c r="J148" i="55"/>
  <c r="I148" i="55"/>
  <c r="H148" i="55"/>
  <c r="G148" i="55"/>
  <c r="F148" i="55"/>
  <c r="E148" i="55"/>
  <c r="B148" i="55"/>
  <c r="P147" i="55"/>
  <c r="I147" i="55"/>
  <c r="G147" i="55"/>
  <c r="F147" i="55"/>
  <c r="P146" i="55"/>
  <c r="J146" i="55"/>
  <c r="E146" i="55"/>
  <c r="D146" i="55"/>
  <c r="C146" i="55"/>
  <c r="B146" i="55"/>
  <c r="P145" i="55"/>
  <c r="J145" i="55"/>
  <c r="E145" i="55"/>
  <c r="D145" i="55"/>
  <c r="C145" i="55"/>
  <c r="P144" i="55"/>
  <c r="J144" i="55"/>
  <c r="E144" i="55"/>
  <c r="D144" i="55"/>
  <c r="C144" i="55"/>
  <c r="P143" i="55"/>
  <c r="J143" i="55"/>
  <c r="E143" i="55"/>
  <c r="D143" i="55"/>
  <c r="C143" i="55"/>
  <c r="P142" i="55"/>
  <c r="J142" i="55"/>
  <c r="I142" i="55"/>
  <c r="H142" i="55"/>
  <c r="G142" i="55"/>
  <c r="F142" i="55"/>
  <c r="E142" i="55"/>
  <c r="B142" i="55"/>
  <c r="P141" i="55"/>
  <c r="I141" i="55"/>
  <c r="G141" i="55"/>
  <c r="F141" i="55"/>
  <c r="P140" i="55"/>
  <c r="J140" i="55"/>
  <c r="E140" i="55"/>
  <c r="D140" i="55"/>
  <c r="C140" i="55"/>
  <c r="B140" i="55"/>
  <c r="P139" i="55"/>
  <c r="J139" i="55"/>
  <c r="E139" i="55"/>
  <c r="D139" i="55"/>
  <c r="C139" i="55"/>
  <c r="P138" i="55"/>
  <c r="J138" i="55"/>
  <c r="E138" i="55"/>
  <c r="D138" i="55"/>
  <c r="C138" i="55"/>
  <c r="P137" i="55"/>
  <c r="J137" i="55"/>
  <c r="E137" i="55"/>
  <c r="D137" i="55"/>
  <c r="C137" i="55"/>
  <c r="P136" i="55"/>
  <c r="J136" i="55"/>
  <c r="E136" i="55"/>
  <c r="D136" i="55"/>
  <c r="C136" i="55"/>
  <c r="P135" i="55"/>
  <c r="J135" i="55"/>
  <c r="E135" i="55"/>
  <c r="D135" i="55"/>
  <c r="C135" i="55"/>
  <c r="P134" i="55"/>
  <c r="J134" i="55"/>
  <c r="E134" i="55"/>
  <c r="D134" i="55"/>
  <c r="C134" i="55"/>
  <c r="P133" i="55"/>
  <c r="J133" i="55"/>
  <c r="E133" i="55"/>
  <c r="D133" i="55"/>
  <c r="C133" i="55"/>
  <c r="P132" i="55"/>
  <c r="J132" i="55"/>
  <c r="E132" i="55"/>
  <c r="D132" i="55"/>
  <c r="C132" i="55"/>
  <c r="P131" i="55"/>
  <c r="J131" i="55"/>
  <c r="E131" i="55"/>
  <c r="D131" i="55"/>
  <c r="C131" i="55"/>
  <c r="P130" i="55"/>
  <c r="J130" i="55"/>
  <c r="E130" i="55"/>
  <c r="D130" i="55"/>
  <c r="C130" i="55"/>
  <c r="P129" i="55"/>
  <c r="J129" i="55"/>
  <c r="E129" i="55"/>
  <c r="D129" i="55"/>
  <c r="C129" i="55"/>
  <c r="P128" i="55"/>
  <c r="J128" i="55"/>
  <c r="I128" i="55"/>
  <c r="H128" i="55"/>
  <c r="G128" i="55"/>
  <c r="F128" i="55"/>
  <c r="E128" i="55"/>
  <c r="B128" i="55"/>
  <c r="P127" i="55"/>
  <c r="I127" i="55"/>
  <c r="G127" i="55"/>
  <c r="F127" i="55"/>
  <c r="P126" i="55"/>
  <c r="J126" i="55"/>
  <c r="E126" i="55"/>
  <c r="D126" i="55"/>
  <c r="C126" i="55"/>
  <c r="B126" i="55"/>
  <c r="P125" i="55"/>
  <c r="J125" i="55"/>
  <c r="E125" i="55"/>
  <c r="D125" i="55"/>
  <c r="C125" i="55"/>
  <c r="P124" i="55"/>
  <c r="J124" i="55"/>
  <c r="E124" i="55"/>
  <c r="D124" i="55"/>
  <c r="C124" i="55"/>
  <c r="P123" i="55"/>
  <c r="J123" i="55"/>
  <c r="E123" i="55"/>
  <c r="D123" i="55"/>
  <c r="C123" i="55"/>
  <c r="P122" i="55"/>
  <c r="J122" i="55"/>
  <c r="E122" i="55"/>
  <c r="D122" i="55"/>
  <c r="C122" i="55"/>
  <c r="P121" i="55"/>
  <c r="J121" i="55"/>
  <c r="E121" i="55"/>
  <c r="D121" i="55"/>
  <c r="C121" i="55"/>
  <c r="P120" i="55"/>
  <c r="J120" i="55"/>
  <c r="E120" i="55"/>
  <c r="D120" i="55"/>
  <c r="C120" i="55"/>
  <c r="P119" i="55"/>
  <c r="J119" i="55"/>
  <c r="E119" i="55"/>
  <c r="D119" i="55"/>
  <c r="C119" i="55"/>
  <c r="P118" i="55"/>
  <c r="J118" i="55"/>
  <c r="E118" i="55"/>
  <c r="D118" i="55"/>
  <c r="C118" i="55"/>
  <c r="P117" i="55"/>
  <c r="J117" i="55"/>
  <c r="E117" i="55"/>
  <c r="D117" i="55"/>
  <c r="C117" i="55"/>
  <c r="P116" i="55"/>
  <c r="J116" i="55"/>
  <c r="E116" i="55"/>
  <c r="D116" i="55"/>
  <c r="C116" i="55"/>
  <c r="P115" i="55"/>
  <c r="J115" i="55"/>
  <c r="E115" i="55"/>
  <c r="D115" i="55"/>
  <c r="C115" i="55"/>
  <c r="P114" i="55"/>
  <c r="J114" i="55"/>
  <c r="E114" i="55"/>
  <c r="D114" i="55"/>
  <c r="C114" i="55"/>
  <c r="P113" i="55"/>
  <c r="J113" i="55"/>
  <c r="E113" i="55"/>
  <c r="D113" i="55"/>
  <c r="C113" i="55"/>
  <c r="P112" i="55"/>
  <c r="J112" i="55"/>
  <c r="E112" i="55"/>
  <c r="D112" i="55"/>
  <c r="C112" i="55"/>
  <c r="P111" i="55"/>
  <c r="J111" i="55"/>
  <c r="E111" i="55"/>
  <c r="D111" i="55"/>
  <c r="C111" i="55"/>
  <c r="P110" i="55"/>
  <c r="J110" i="55"/>
  <c r="I110" i="55"/>
  <c r="H110" i="55"/>
  <c r="G110" i="55"/>
  <c r="F110" i="55"/>
  <c r="E110" i="55"/>
  <c r="B110" i="55"/>
  <c r="P109" i="55"/>
  <c r="I109" i="55"/>
  <c r="G109" i="55"/>
  <c r="F109" i="55"/>
  <c r="P108" i="55"/>
  <c r="J108" i="55"/>
  <c r="E108" i="55"/>
  <c r="D108" i="55"/>
  <c r="C108" i="55"/>
  <c r="B108" i="55"/>
  <c r="P107" i="55"/>
  <c r="J107" i="55"/>
  <c r="E107" i="55"/>
  <c r="D107" i="55"/>
  <c r="C107" i="55"/>
  <c r="P106" i="55"/>
  <c r="J106" i="55"/>
  <c r="I106" i="55"/>
  <c r="H106" i="55"/>
  <c r="G106" i="55"/>
  <c r="F106" i="55"/>
  <c r="E106" i="55"/>
  <c r="B106" i="55"/>
  <c r="P105" i="55"/>
  <c r="I105" i="55"/>
  <c r="G105" i="55"/>
  <c r="F105" i="55"/>
  <c r="P104" i="55"/>
  <c r="J104" i="55"/>
  <c r="E104" i="55"/>
  <c r="D104" i="55"/>
  <c r="C104" i="55"/>
  <c r="B104" i="55"/>
  <c r="P103" i="55"/>
  <c r="J103" i="55"/>
  <c r="E103" i="55"/>
  <c r="D103" i="55"/>
  <c r="C103" i="55"/>
  <c r="P102" i="55"/>
  <c r="J102" i="55"/>
  <c r="E102" i="55"/>
  <c r="D102" i="55"/>
  <c r="C102" i="55"/>
  <c r="P101" i="55"/>
  <c r="J101" i="55"/>
  <c r="I101" i="55"/>
  <c r="H101" i="55"/>
  <c r="G101" i="55"/>
  <c r="F101" i="55"/>
  <c r="E101" i="55"/>
  <c r="B101" i="55"/>
  <c r="P100" i="55"/>
  <c r="I100" i="55"/>
  <c r="G100" i="55"/>
  <c r="F100" i="55"/>
  <c r="P99" i="55"/>
  <c r="J99" i="55"/>
  <c r="E99" i="55"/>
  <c r="D99" i="55"/>
  <c r="C99" i="55"/>
  <c r="B99" i="55"/>
  <c r="P98" i="55"/>
  <c r="J98" i="55"/>
  <c r="E98" i="55"/>
  <c r="D98" i="55"/>
  <c r="C98" i="55"/>
  <c r="P97" i="55"/>
  <c r="J97" i="55"/>
  <c r="E97" i="55"/>
  <c r="D97" i="55"/>
  <c r="C97" i="55"/>
  <c r="P96" i="55"/>
  <c r="J96" i="55"/>
  <c r="I96" i="55"/>
  <c r="H96" i="55"/>
  <c r="G96" i="55"/>
  <c r="F96" i="55"/>
  <c r="E96" i="55"/>
  <c r="B96" i="55"/>
  <c r="P95" i="55"/>
  <c r="I95" i="55"/>
  <c r="G95" i="55"/>
  <c r="F95" i="55"/>
  <c r="P94" i="55"/>
  <c r="J94" i="55"/>
  <c r="E94" i="55"/>
  <c r="D94" i="55"/>
  <c r="C94" i="55"/>
  <c r="B94" i="55"/>
  <c r="P93" i="55"/>
  <c r="J93" i="55"/>
  <c r="E93" i="55"/>
  <c r="D93" i="55"/>
  <c r="C93" i="55"/>
  <c r="P92" i="55"/>
  <c r="J92" i="55"/>
  <c r="E92" i="55"/>
  <c r="D92" i="55"/>
  <c r="C92" i="55"/>
  <c r="P91" i="55"/>
  <c r="J91" i="55"/>
  <c r="I91" i="55"/>
  <c r="H91" i="55"/>
  <c r="G91" i="55"/>
  <c r="F91" i="55"/>
  <c r="E91" i="55"/>
  <c r="B91" i="55"/>
  <c r="P90" i="55"/>
  <c r="I90" i="55"/>
  <c r="G90" i="55"/>
  <c r="F90" i="55"/>
  <c r="P89" i="55"/>
  <c r="J89" i="55"/>
  <c r="E89" i="55"/>
  <c r="D89" i="55"/>
  <c r="C89" i="55"/>
  <c r="B89" i="55"/>
  <c r="P88" i="55"/>
  <c r="J88" i="55"/>
  <c r="E88" i="55"/>
  <c r="D88" i="55"/>
  <c r="C88" i="55"/>
  <c r="P87" i="55"/>
  <c r="J87" i="55"/>
  <c r="E87" i="55"/>
  <c r="D87" i="55"/>
  <c r="C87" i="55"/>
  <c r="P86" i="55"/>
  <c r="J86" i="55"/>
  <c r="I86" i="55"/>
  <c r="H86" i="55"/>
  <c r="G86" i="55"/>
  <c r="F86" i="55"/>
  <c r="E86" i="55"/>
  <c r="B86" i="55"/>
  <c r="P85" i="55"/>
  <c r="I85" i="55"/>
  <c r="G85" i="55"/>
  <c r="F85" i="55"/>
  <c r="P84" i="55"/>
  <c r="J84" i="55"/>
  <c r="E84" i="55"/>
  <c r="D84" i="55"/>
  <c r="C84" i="55"/>
  <c r="B84" i="55"/>
  <c r="P83" i="55"/>
  <c r="J83" i="55"/>
  <c r="E83" i="55"/>
  <c r="D83" i="55"/>
  <c r="C83" i="55"/>
  <c r="P82" i="55"/>
  <c r="J82" i="55"/>
  <c r="E82" i="55"/>
  <c r="D82" i="55"/>
  <c r="C82" i="55"/>
  <c r="P81" i="55"/>
  <c r="J81" i="55"/>
  <c r="E81" i="55"/>
  <c r="D81" i="55"/>
  <c r="C81" i="55"/>
  <c r="P80" i="55"/>
  <c r="J80" i="55"/>
  <c r="I80" i="55"/>
  <c r="G80" i="55"/>
  <c r="F80" i="55"/>
  <c r="E80" i="55"/>
  <c r="D80" i="55"/>
  <c r="C80" i="55"/>
  <c r="P79" i="55"/>
  <c r="J79" i="55"/>
  <c r="E79" i="55"/>
  <c r="D79" i="55"/>
  <c r="C79" i="55"/>
  <c r="P78" i="55"/>
  <c r="J78" i="55"/>
  <c r="E78" i="55"/>
  <c r="D78" i="55"/>
  <c r="C78" i="55"/>
  <c r="P77" i="55"/>
  <c r="J77" i="55"/>
  <c r="E77" i="55"/>
  <c r="D77" i="55"/>
  <c r="C77" i="55"/>
  <c r="P76" i="55"/>
  <c r="J76" i="55"/>
  <c r="E76" i="55"/>
  <c r="D76" i="55"/>
  <c r="C76" i="55"/>
  <c r="P75" i="55"/>
  <c r="J75" i="55"/>
  <c r="E75" i="55"/>
  <c r="D75" i="55"/>
  <c r="C75" i="55"/>
  <c r="P74" i="55"/>
  <c r="J74" i="55"/>
  <c r="E74" i="55"/>
  <c r="D74" i="55"/>
  <c r="C74" i="55"/>
  <c r="P73" i="55"/>
  <c r="J73" i="55"/>
  <c r="E73" i="55"/>
  <c r="D73" i="55"/>
  <c r="C73" i="55"/>
  <c r="P72" i="55"/>
  <c r="J72" i="55"/>
  <c r="E72" i="55"/>
  <c r="D72" i="55"/>
  <c r="C72" i="55"/>
  <c r="P71" i="55"/>
  <c r="J71" i="55"/>
  <c r="E71" i="55"/>
  <c r="D71" i="55"/>
  <c r="C71" i="55"/>
  <c r="P70" i="55"/>
  <c r="J70" i="55"/>
  <c r="E70" i="55"/>
  <c r="D70" i="55"/>
  <c r="C70" i="55"/>
  <c r="P69" i="55"/>
  <c r="J69" i="55"/>
  <c r="E69" i="55"/>
  <c r="D69" i="55"/>
  <c r="C69" i="55"/>
  <c r="P68" i="55"/>
  <c r="J68" i="55"/>
  <c r="E68" i="55"/>
  <c r="D68" i="55"/>
  <c r="C68" i="55"/>
  <c r="P67" i="55"/>
  <c r="J67" i="55"/>
  <c r="E67" i="55"/>
  <c r="D67" i="55"/>
  <c r="C67" i="55"/>
  <c r="P66" i="55"/>
  <c r="J66" i="55"/>
  <c r="E66" i="55"/>
  <c r="D66" i="55"/>
  <c r="C66" i="55"/>
  <c r="P65" i="55"/>
  <c r="J65" i="55"/>
  <c r="E65" i="55"/>
  <c r="D65" i="55"/>
  <c r="C65" i="55"/>
  <c r="P64" i="55"/>
  <c r="J64" i="55"/>
  <c r="E64" i="55"/>
  <c r="D64" i="55"/>
  <c r="C64" i="55"/>
  <c r="P63" i="55"/>
  <c r="J63" i="55"/>
  <c r="I63" i="55"/>
  <c r="H63" i="55"/>
  <c r="G63" i="55"/>
  <c r="F63" i="55"/>
  <c r="E63" i="55"/>
  <c r="B63" i="55"/>
  <c r="P62" i="55"/>
  <c r="I62" i="55"/>
  <c r="G62" i="55"/>
  <c r="F62" i="55"/>
  <c r="P61" i="55"/>
  <c r="J61" i="55"/>
  <c r="E61" i="55"/>
  <c r="D61" i="55"/>
  <c r="C61" i="55"/>
  <c r="B61" i="55"/>
  <c r="P60" i="55"/>
  <c r="J60" i="55"/>
  <c r="I60" i="55"/>
  <c r="H60" i="55"/>
  <c r="G60" i="55"/>
  <c r="F60" i="55"/>
  <c r="E60" i="55"/>
  <c r="B60" i="55"/>
  <c r="P59" i="55"/>
  <c r="I59" i="55"/>
  <c r="G59" i="55"/>
  <c r="F59" i="55"/>
  <c r="P58" i="55"/>
  <c r="J58" i="55"/>
  <c r="E58" i="55"/>
  <c r="D58" i="55"/>
  <c r="C58" i="55"/>
  <c r="B58" i="55"/>
  <c r="P57" i="55"/>
  <c r="J57" i="55"/>
  <c r="I57" i="55"/>
  <c r="H57" i="55"/>
  <c r="G57" i="55"/>
  <c r="F57" i="55"/>
  <c r="E57" i="55"/>
  <c r="B57" i="55"/>
  <c r="P56" i="55"/>
  <c r="I56" i="55"/>
  <c r="G56" i="55"/>
  <c r="F56" i="55"/>
  <c r="P55" i="55"/>
  <c r="J55" i="55"/>
  <c r="E55" i="55"/>
  <c r="D55" i="55"/>
  <c r="C55" i="55"/>
  <c r="B55" i="55"/>
  <c r="P54" i="55"/>
  <c r="J54" i="55"/>
  <c r="I54" i="55"/>
  <c r="H54" i="55"/>
  <c r="G54" i="55"/>
  <c r="F54" i="55"/>
  <c r="E54" i="55"/>
  <c r="B54" i="55"/>
  <c r="P53" i="55"/>
  <c r="I53" i="55"/>
  <c r="G53" i="55"/>
  <c r="F53" i="55"/>
  <c r="P52" i="55"/>
  <c r="J52" i="55"/>
  <c r="E52" i="55"/>
  <c r="D52" i="55"/>
  <c r="C52" i="55"/>
  <c r="B52" i="55"/>
  <c r="P51" i="55"/>
  <c r="J51" i="55"/>
  <c r="I51" i="55"/>
  <c r="H51" i="55"/>
  <c r="G51" i="55"/>
  <c r="F51" i="55"/>
  <c r="E51" i="55"/>
  <c r="B51" i="55"/>
  <c r="P50" i="55"/>
  <c r="I50" i="55"/>
  <c r="G50" i="55"/>
  <c r="F50" i="55"/>
  <c r="P49" i="55"/>
  <c r="J49" i="55"/>
  <c r="E49" i="55"/>
  <c r="D49" i="55"/>
  <c r="C49" i="55"/>
  <c r="B49" i="55"/>
  <c r="P48" i="55"/>
  <c r="J48" i="55"/>
  <c r="I48" i="55"/>
  <c r="H48" i="55"/>
  <c r="G48" i="55"/>
  <c r="F48" i="55"/>
  <c r="E48" i="55"/>
  <c r="B48" i="55"/>
  <c r="P47" i="55"/>
  <c r="I47" i="55"/>
  <c r="G47" i="55"/>
  <c r="F47" i="55"/>
  <c r="P46" i="55"/>
  <c r="J46" i="55"/>
  <c r="E46" i="55"/>
  <c r="D46" i="55"/>
  <c r="C46" i="55"/>
  <c r="B46" i="55"/>
  <c r="P45" i="55"/>
  <c r="J45" i="55"/>
  <c r="I45" i="55"/>
  <c r="H45" i="55"/>
  <c r="G45" i="55"/>
  <c r="F45" i="55"/>
  <c r="E45" i="55"/>
  <c r="B45" i="55"/>
  <c r="P44" i="55"/>
  <c r="I44" i="55"/>
  <c r="G44" i="55"/>
  <c r="F44" i="55"/>
  <c r="P43" i="55"/>
  <c r="J43" i="55"/>
  <c r="E43" i="55"/>
  <c r="D43" i="55"/>
  <c r="C43" i="55"/>
  <c r="B43" i="55"/>
  <c r="P42" i="55"/>
  <c r="J42" i="55"/>
  <c r="I42" i="55"/>
  <c r="H42" i="55"/>
  <c r="G42" i="55"/>
  <c r="F42" i="55"/>
  <c r="E42" i="55"/>
  <c r="B42" i="55"/>
  <c r="P41" i="55"/>
  <c r="I41" i="55"/>
  <c r="G41" i="55"/>
  <c r="F41" i="55"/>
  <c r="P40" i="55"/>
  <c r="J40" i="55"/>
  <c r="E40" i="55"/>
  <c r="D40" i="55"/>
  <c r="C40" i="55"/>
  <c r="B40" i="55"/>
  <c r="P39" i="55"/>
  <c r="J39" i="55"/>
  <c r="I39" i="55"/>
  <c r="H39" i="55"/>
  <c r="G39" i="55"/>
  <c r="F39" i="55"/>
  <c r="E39" i="55"/>
  <c r="B39" i="55"/>
  <c r="P38" i="55"/>
  <c r="I38" i="55"/>
  <c r="G38" i="55"/>
  <c r="F38" i="55"/>
  <c r="P37" i="55"/>
  <c r="J37" i="55"/>
  <c r="E37" i="55"/>
  <c r="D37" i="55"/>
  <c r="C37" i="55"/>
  <c r="B37" i="55"/>
  <c r="P36" i="55"/>
  <c r="J36" i="55"/>
  <c r="I36" i="55"/>
  <c r="H36" i="55"/>
  <c r="G36" i="55"/>
  <c r="F36" i="55"/>
  <c r="E36" i="55"/>
  <c r="B36" i="55"/>
  <c r="P35" i="55"/>
  <c r="I35" i="55"/>
  <c r="G35" i="55"/>
  <c r="F35" i="55"/>
  <c r="P34" i="55"/>
  <c r="J34" i="55"/>
  <c r="E34" i="55"/>
  <c r="D34" i="55"/>
  <c r="C34" i="55"/>
  <c r="B34" i="55"/>
  <c r="P33" i="55"/>
  <c r="J33" i="55"/>
  <c r="I33" i="55"/>
  <c r="H33" i="55"/>
  <c r="G33" i="55"/>
  <c r="F33" i="55"/>
  <c r="E33" i="55"/>
  <c r="B33" i="55"/>
  <c r="P32" i="55"/>
  <c r="I32" i="55"/>
  <c r="G32" i="55"/>
  <c r="F32" i="55"/>
  <c r="P31" i="55"/>
  <c r="J31" i="55"/>
  <c r="E31" i="55"/>
  <c r="D31" i="55"/>
  <c r="C31" i="55"/>
  <c r="B31" i="55"/>
  <c r="P30" i="55"/>
  <c r="J30" i="55"/>
  <c r="I30" i="55"/>
  <c r="H30" i="55"/>
  <c r="G30" i="55"/>
  <c r="F30" i="55"/>
  <c r="E30" i="55"/>
  <c r="B30" i="55"/>
  <c r="P29" i="55"/>
  <c r="I29" i="55"/>
  <c r="G29" i="55"/>
  <c r="F29" i="55"/>
  <c r="P28" i="55"/>
  <c r="J28" i="55"/>
  <c r="E28" i="55"/>
  <c r="D28" i="55"/>
  <c r="C28" i="55"/>
  <c r="P27" i="55"/>
  <c r="J27" i="55"/>
  <c r="E27" i="55"/>
  <c r="D27" i="55"/>
  <c r="C27" i="55"/>
  <c r="B27" i="55"/>
  <c r="P26" i="55"/>
  <c r="J26" i="55"/>
  <c r="I26" i="55"/>
  <c r="H26" i="55"/>
  <c r="G26" i="55"/>
  <c r="F26" i="55"/>
  <c r="E26" i="55"/>
  <c r="B26" i="55"/>
  <c r="P25" i="55"/>
  <c r="I25" i="55"/>
  <c r="G25" i="55"/>
  <c r="F25" i="55"/>
  <c r="P24" i="55"/>
  <c r="J24" i="55"/>
  <c r="E24" i="55"/>
  <c r="D24" i="55"/>
  <c r="C24" i="55"/>
  <c r="B24" i="55"/>
  <c r="P23" i="55"/>
  <c r="J23" i="55"/>
  <c r="E23" i="55"/>
  <c r="D23" i="55"/>
  <c r="C23" i="55"/>
  <c r="P22" i="55"/>
  <c r="J22" i="55"/>
  <c r="E22" i="55"/>
  <c r="D22" i="55"/>
  <c r="C22" i="55"/>
  <c r="P21" i="55"/>
  <c r="J21" i="55"/>
  <c r="E21" i="55"/>
  <c r="D21" i="55"/>
  <c r="C21" i="55"/>
  <c r="P20" i="55"/>
  <c r="J20" i="55"/>
  <c r="E20" i="55"/>
  <c r="D20" i="55"/>
  <c r="C20" i="55"/>
  <c r="P19" i="55"/>
  <c r="J19" i="55"/>
  <c r="E19" i="55"/>
  <c r="D19" i="55"/>
  <c r="C19" i="55"/>
  <c r="P18" i="55"/>
  <c r="J18" i="55"/>
  <c r="E18" i="55"/>
  <c r="D18" i="55"/>
  <c r="C18" i="55"/>
  <c r="P17" i="55"/>
  <c r="J17" i="55"/>
  <c r="E17" i="55"/>
  <c r="D17" i="55"/>
  <c r="C17" i="55"/>
  <c r="P16" i="55"/>
  <c r="J16" i="55"/>
  <c r="E16" i="55"/>
  <c r="D16" i="55"/>
  <c r="C16" i="55"/>
  <c r="P15" i="55"/>
  <c r="J15" i="55"/>
  <c r="E15" i="55"/>
  <c r="D15" i="55"/>
  <c r="C15" i="55"/>
  <c r="P14" i="55"/>
  <c r="J14" i="55"/>
  <c r="E14" i="55"/>
  <c r="D14" i="55"/>
  <c r="C14" i="55"/>
  <c r="P13" i="55"/>
  <c r="J13" i="55"/>
  <c r="E13" i="55"/>
  <c r="D13" i="55"/>
  <c r="C13" i="55"/>
  <c r="P12" i="55"/>
  <c r="J12" i="55"/>
  <c r="E12" i="55"/>
  <c r="D12" i="55"/>
  <c r="C12" i="55"/>
  <c r="P11" i="55"/>
  <c r="J11" i="55"/>
  <c r="E11" i="55"/>
  <c r="D11" i="55"/>
  <c r="C11" i="55"/>
  <c r="P10" i="55"/>
  <c r="J10" i="55"/>
  <c r="E10" i="55"/>
  <c r="D10" i="55"/>
  <c r="C10" i="55"/>
  <c r="P9" i="55"/>
  <c r="J9" i="55"/>
  <c r="I9" i="55"/>
  <c r="H9" i="55"/>
  <c r="G9" i="55"/>
  <c r="F9" i="55"/>
  <c r="E9" i="55"/>
  <c r="B9" i="55"/>
  <c r="P8" i="55"/>
  <c r="J8" i="55"/>
  <c r="I8" i="55"/>
  <c r="H8" i="55"/>
  <c r="G8" i="55"/>
  <c r="F8" i="55"/>
  <c r="D3" i="55"/>
  <c r="D1" i="55"/>
  <c r="AX70" i="52"/>
  <c r="AW70" i="52"/>
  <c r="AV70" i="52"/>
  <c r="AU70" i="52"/>
  <c r="AT70" i="52"/>
  <c r="AS70" i="52"/>
  <c r="AR70" i="52"/>
  <c r="AQ70" i="52"/>
  <c r="AP70" i="52"/>
  <c r="AO70" i="52"/>
  <c r="AN70" i="52"/>
  <c r="AM70" i="52"/>
  <c r="AL70" i="52"/>
  <c r="AK70" i="52"/>
  <c r="AJ70" i="52"/>
  <c r="AI70" i="52"/>
  <c r="AH70" i="52"/>
  <c r="AG70" i="52"/>
  <c r="AF70" i="52"/>
  <c r="AE70" i="52"/>
  <c r="AD70" i="52"/>
  <c r="AC70" i="52"/>
  <c r="AB70" i="52"/>
  <c r="AA70" i="52"/>
  <c r="Z70" i="52"/>
  <c r="Y70" i="52"/>
  <c r="X70" i="52"/>
  <c r="W70" i="52"/>
  <c r="V70" i="52"/>
  <c r="U70" i="52"/>
  <c r="T70" i="52"/>
  <c r="S70" i="52"/>
  <c r="R70" i="52"/>
  <c r="Q70" i="52"/>
  <c r="P70" i="52"/>
  <c r="N70" i="52"/>
  <c r="H70" i="52"/>
  <c r="AX69" i="52"/>
  <c r="AW69" i="52"/>
  <c r="AV69" i="52"/>
  <c r="AU69" i="52"/>
  <c r="AT69" i="52"/>
  <c r="AS69" i="52"/>
  <c r="AR69" i="52"/>
  <c r="AQ69" i="52"/>
  <c r="AP69" i="52"/>
  <c r="AO69" i="52"/>
  <c r="AN69" i="52"/>
  <c r="AM69" i="52"/>
  <c r="AL69" i="52"/>
  <c r="AK69" i="52"/>
  <c r="AJ69" i="52"/>
  <c r="AI69" i="52"/>
  <c r="AH69" i="52"/>
  <c r="AG69" i="52"/>
  <c r="AF69" i="52"/>
  <c r="AE69" i="52"/>
  <c r="AD69" i="52"/>
  <c r="AC69" i="52"/>
  <c r="AB69" i="52"/>
  <c r="AA69" i="52"/>
  <c r="Z69" i="52"/>
  <c r="Y69" i="52"/>
  <c r="X69" i="52"/>
  <c r="W69" i="52"/>
  <c r="V69" i="52"/>
  <c r="U69" i="52"/>
  <c r="T69" i="52"/>
  <c r="S69" i="52"/>
  <c r="R69" i="52"/>
  <c r="Q69" i="52"/>
  <c r="P69" i="52"/>
  <c r="N69" i="52"/>
  <c r="H69" i="52"/>
  <c r="AY65" i="52"/>
  <c r="AX65" i="52"/>
  <c r="AW65" i="52"/>
  <c r="AV65" i="52"/>
  <c r="AU65" i="52"/>
  <c r="AT65" i="52"/>
  <c r="AS65" i="52"/>
  <c r="AR65" i="52"/>
  <c r="AQ65" i="52"/>
  <c r="AP65" i="52"/>
  <c r="AO65" i="52"/>
  <c r="AN65" i="52"/>
  <c r="AM65" i="52"/>
  <c r="AL65" i="52"/>
  <c r="AK65" i="52"/>
  <c r="AJ65" i="52"/>
  <c r="AI65" i="52"/>
  <c r="AH65" i="52"/>
  <c r="AG65" i="52"/>
  <c r="AF65" i="52"/>
  <c r="AE65" i="52"/>
  <c r="AD65" i="52"/>
  <c r="AC65" i="52"/>
  <c r="AB65" i="52"/>
  <c r="AA65" i="52"/>
  <c r="Z65" i="52"/>
  <c r="Y65" i="52"/>
  <c r="X65" i="52"/>
  <c r="W65" i="52"/>
  <c r="V65" i="52"/>
  <c r="U65" i="52"/>
  <c r="T65" i="52"/>
  <c r="S65" i="52"/>
  <c r="R65" i="52"/>
  <c r="Q65" i="52"/>
  <c r="P65" i="52"/>
  <c r="O65" i="52"/>
  <c r="N65" i="52"/>
  <c r="M65" i="52"/>
  <c r="L65" i="52"/>
  <c r="K65" i="52"/>
  <c r="J65" i="52"/>
  <c r="I65" i="52"/>
  <c r="H65" i="52"/>
  <c r="G65" i="52"/>
  <c r="F65" i="52"/>
  <c r="E65" i="52"/>
  <c r="AY64" i="52"/>
  <c r="AX64" i="52"/>
  <c r="AW64" i="52"/>
  <c r="AY63" i="52"/>
  <c r="AX63" i="52"/>
  <c r="AW63" i="52"/>
  <c r="J63" i="52"/>
  <c r="H63" i="52"/>
  <c r="F63" i="52"/>
  <c r="AY62" i="52"/>
  <c r="AX62" i="52"/>
  <c r="AW62" i="52"/>
  <c r="O62" i="52"/>
  <c r="N62" i="52"/>
  <c r="H62" i="52"/>
  <c r="F62" i="52"/>
  <c r="B62" i="52"/>
  <c r="AY61" i="52"/>
  <c r="AX61"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N61" i="52"/>
  <c r="L61" i="52"/>
  <c r="K61" i="52"/>
  <c r="J61" i="52"/>
  <c r="I61" i="52"/>
  <c r="H61" i="52"/>
  <c r="G61" i="52"/>
  <c r="F61" i="52"/>
  <c r="E61" i="52"/>
  <c r="B61" i="52"/>
  <c r="AY60" i="52"/>
  <c r="AX60" i="52"/>
  <c r="AW60" i="52"/>
  <c r="J60" i="52"/>
  <c r="H60" i="52"/>
  <c r="F60" i="52"/>
  <c r="AY59" i="52"/>
  <c r="AX59" i="52"/>
  <c r="AW59" i="52"/>
  <c r="O59" i="52"/>
  <c r="N59" i="52"/>
  <c r="H59" i="52"/>
  <c r="F59" i="52"/>
  <c r="B59" i="52"/>
  <c r="AY58" i="52"/>
  <c r="AX58" i="52"/>
  <c r="AW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N58" i="52"/>
  <c r="L58" i="52"/>
  <c r="K58" i="52"/>
  <c r="J58" i="52"/>
  <c r="I58" i="52"/>
  <c r="H58" i="52"/>
  <c r="G58" i="52"/>
  <c r="F58" i="52"/>
  <c r="E58" i="52"/>
  <c r="B58" i="52"/>
  <c r="AY57" i="52"/>
  <c r="AX57" i="52"/>
  <c r="AW57" i="52"/>
  <c r="J57" i="52"/>
  <c r="H57" i="52"/>
  <c r="F57" i="52"/>
  <c r="AY56" i="52"/>
  <c r="AX56" i="52"/>
  <c r="AW56" i="52"/>
  <c r="O56" i="52"/>
  <c r="N56" i="52"/>
  <c r="J56" i="52"/>
  <c r="H56" i="52"/>
  <c r="F56" i="52"/>
  <c r="B56" i="52"/>
  <c r="AY55" i="52"/>
  <c r="AX55" i="52"/>
  <c r="AW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O55" i="52"/>
  <c r="N55" i="52"/>
  <c r="L55" i="52"/>
  <c r="K55" i="52"/>
  <c r="J55" i="52"/>
  <c r="I55" i="52"/>
  <c r="H55" i="52"/>
  <c r="G55" i="52"/>
  <c r="F55" i="52"/>
  <c r="E55" i="52"/>
  <c r="B55" i="52"/>
  <c r="AY54" i="52"/>
  <c r="AX54" i="52"/>
  <c r="AW54" i="52"/>
  <c r="J54" i="52"/>
  <c r="H54" i="52"/>
  <c r="F54" i="52"/>
  <c r="AY53" i="52"/>
  <c r="AX53" i="52"/>
  <c r="AW53" i="52"/>
  <c r="O53" i="52"/>
  <c r="N53" i="52"/>
  <c r="J53" i="52"/>
  <c r="H53" i="52"/>
  <c r="F53" i="52"/>
  <c r="B53" i="52"/>
  <c r="AY52" i="52"/>
  <c r="AX52"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N52" i="52"/>
  <c r="L52" i="52"/>
  <c r="K52" i="52"/>
  <c r="J52" i="52"/>
  <c r="I52" i="52"/>
  <c r="H52" i="52"/>
  <c r="G52" i="52"/>
  <c r="F52" i="52"/>
  <c r="E52" i="52"/>
  <c r="B52" i="52"/>
  <c r="AY51" i="52"/>
  <c r="AX51" i="52"/>
  <c r="AW51" i="52"/>
  <c r="J51" i="52"/>
  <c r="H51" i="52"/>
  <c r="F51" i="52"/>
  <c r="AY50" i="52"/>
  <c r="AX50" i="52"/>
  <c r="AW50" i="52"/>
  <c r="O50" i="52"/>
  <c r="N50" i="52"/>
  <c r="J50" i="52"/>
  <c r="H50" i="52"/>
  <c r="F50" i="52"/>
  <c r="B50" i="52"/>
  <c r="AY49" i="52"/>
  <c r="AX49"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N49" i="52"/>
  <c r="L49" i="52"/>
  <c r="K49" i="52"/>
  <c r="J49" i="52"/>
  <c r="I49" i="52"/>
  <c r="H49" i="52"/>
  <c r="G49" i="52"/>
  <c r="F49" i="52"/>
  <c r="E49" i="52"/>
  <c r="B49" i="52"/>
  <c r="AY48" i="52"/>
  <c r="AX48" i="52"/>
  <c r="AW48" i="52"/>
  <c r="J48" i="52"/>
  <c r="H48" i="52"/>
  <c r="F48" i="52"/>
  <c r="AY47" i="52"/>
  <c r="AX47" i="52"/>
  <c r="AW47" i="52"/>
  <c r="O47" i="52"/>
  <c r="N47" i="52"/>
  <c r="J47" i="52"/>
  <c r="H47" i="52"/>
  <c r="F47" i="52"/>
  <c r="B47" i="52"/>
  <c r="AY46" i="52"/>
  <c r="AX46" i="52"/>
  <c r="AW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N46" i="52"/>
  <c r="L46" i="52"/>
  <c r="K46" i="52"/>
  <c r="J46" i="52"/>
  <c r="I46" i="52"/>
  <c r="H46" i="52"/>
  <c r="G46" i="52"/>
  <c r="F46" i="52"/>
  <c r="E46" i="52"/>
  <c r="B46" i="52"/>
  <c r="AY45" i="52"/>
  <c r="AX45" i="52"/>
  <c r="AW45" i="52"/>
  <c r="J45" i="52"/>
  <c r="H45" i="52"/>
  <c r="F45" i="52"/>
  <c r="AY44" i="52"/>
  <c r="AX44" i="52"/>
  <c r="AW44" i="52"/>
  <c r="O44" i="52"/>
  <c r="N44" i="52"/>
  <c r="J44" i="52"/>
  <c r="H44" i="52"/>
  <c r="F44" i="52"/>
  <c r="B44" i="52"/>
  <c r="AY43" i="52"/>
  <c r="AX43"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N43" i="52"/>
  <c r="L43" i="52"/>
  <c r="K43" i="52"/>
  <c r="J43" i="52"/>
  <c r="I43" i="52"/>
  <c r="H43" i="52"/>
  <c r="G43" i="52"/>
  <c r="F43" i="52"/>
  <c r="E43" i="52"/>
  <c r="B43" i="52"/>
  <c r="AY42" i="52"/>
  <c r="AX42" i="52"/>
  <c r="AW42" i="52"/>
  <c r="J42" i="52"/>
  <c r="H42" i="52"/>
  <c r="F42" i="52"/>
  <c r="AY41" i="52"/>
  <c r="AX41" i="52"/>
  <c r="AW41" i="52"/>
  <c r="O41" i="52"/>
  <c r="N41" i="52"/>
  <c r="J41" i="52"/>
  <c r="H41" i="52"/>
  <c r="F41" i="52"/>
  <c r="B41" i="52"/>
  <c r="AY40" i="52"/>
  <c r="AX40"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N40" i="52"/>
  <c r="L40" i="52"/>
  <c r="K40" i="52"/>
  <c r="J40" i="52"/>
  <c r="I40" i="52"/>
  <c r="H40" i="52"/>
  <c r="G40" i="52"/>
  <c r="F40" i="52"/>
  <c r="E40" i="52"/>
  <c r="B40" i="52"/>
  <c r="AY39" i="52"/>
  <c r="AX39" i="52"/>
  <c r="AW39" i="52"/>
  <c r="J39" i="52"/>
  <c r="H39" i="52"/>
  <c r="F39" i="52"/>
  <c r="AY38" i="52"/>
  <c r="AX38" i="52"/>
  <c r="AW38" i="52"/>
  <c r="O38" i="52"/>
  <c r="N38" i="52"/>
  <c r="J38" i="52"/>
  <c r="H38" i="52"/>
  <c r="F38" i="52"/>
  <c r="B38" i="52"/>
  <c r="AY37" i="52"/>
  <c r="AX37"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N37" i="52"/>
  <c r="L37" i="52"/>
  <c r="K37" i="52"/>
  <c r="J37" i="52"/>
  <c r="I37" i="52"/>
  <c r="H37" i="52"/>
  <c r="G37" i="52"/>
  <c r="F37" i="52"/>
  <c r="E37" i="52"/>
  <c r="B37" i="52"/>
  <c r="AY36" i="52"/>
  <c r="AX36" i="52"/>
  <c r="AW36" i="52"/>
  <c r="J36" i="52"/>
  <c r="H36" i="52"/>
  <c r="F36" i="52"/>
  <c r="AY35" i="52"/>
  <c r="AX35" i="52"/>
  <c r="AW35" i="52"/>
  <c r="O35" i="52"/>
  <c r="N35" i="52"/>
  <c r="J35" i="52"/>
  <c r="H35" i="52"/>
  <c r="F35" i="52"/>
  <c r="B35" i="52"/>
  <c r="AY34" i="52"/>
  <c r="AX34"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N34" i="52"/>
  <c r="L34" i="52"/>
  <c r="K34" i="52"/>
  <c r="J34" i="52"/>
  <c r="I34" i="52"/>
  <c r="H34" i="52"/>
  <c r="G34" i="52"/>
  <c r="F34" i="52"/>
  <c r="E34" i="52"/>
  <c r="B34" i="52"/>
  <c r="AY33" i="52"/>
  <c r="AX33" i="52"/>
  <c r="AW33" i="52"/>
  <c r="J33" i="52"/>
  <c r="H33" i="52"/>
  <c r="F33" i="52"/>
  <c r="AY32" i="52"/>
  <c r="AX32" i="52"/>
  <c r="AW32" i="52"/>
  <c r="O32" i="52"/>
  <c r="N32" i="52"/>
  <c r="J32" i="52"/>
  <c r="H32" i="52"/>
  <c r="F32" i="52"/>
  <c r="B32" i="52"/>
  <c r="AY31" i="52"/>
  <c r="AX31"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N31" i="52"/>
  <c r="L31" i="52"/>
  <c r="K31" i="52"/>
  <c r="J31" i="52"/>
  <c r="I31" i="52"/>
  <c r="H31" i="52"/>
  <c r="G31" i="52"/>
  <c r="F31" i="52"/>
  <c r="E31" i="52"/>
  <c r="B31" i="52"/>
  <c r="AY30" i="52"/>
  <c r="AX30" i="52"/>
  <c r="AW30" i="52"/>
  <c r="J30" i="52"/>
  <c r="H30" i="52"/>
  <c r="F30" i="52"/>
  <c r="AY29" i="52"/>
  <c r="AX29" i="52"/>
  <c r="AW29" i="52"/>
  <c r="O29" i="52"/>
  <c r="N29" i="52"/>
  <c r="J29" i="52"/>
  <c r="H29" i="52"/>
  <c r="F29" i="52"/>
  <c r="B29" i="52"/>
  <c r="AY28" i="52"/>
  <c r="AX28"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N28" i="52"/>
  <c r="L28" i="52"/>
  <c r="K28" i="52"/>
  <c r="J28" i="52"/>
  <c r="I28" i="52"/>
  <c r="H28" i="52"/>
  <c r="G28" i="52"/>
  <c r="F28" i="52"/>
  <c r="E28" i="52"/>
  <c r="B28" i="52"/>
  <c r="AY27" i="52"/>
  <c r="AX27" i="52"/>
  <c r="AW27" i="52"/>
  <c r="J27" i="52"/>
  <c r="H27" i="52"/>
  <c r="F27" i="52"/>
  <c r="AY26" i="52"/>
  <c r="AX26" i="52"/>
  <c r="AW26" i="52"/>
  <c r="O26" i="52"/>
  <c r="N26" i="52"/>
  <c r="J26" i="52"/>
  <c r="H26" i="52"/>
  <c r="F26" i="52"/>
  <c r="B26" i="52"/>
  <c r="AY25" i="52"/>
  <c r="AX25" i="52"/>
  <c r="AW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N25" i="52"/>
  <c r="L25" i="52"/>
  <c r="K25" i="52"/>
  <c r="J25" i="52"/>
  <c r="I25" i="52"/>
  <c r="H25" i="52"/>
  <c r="G25" i="52"/>
  <c r="F25" i="52"/>
  <c r="E25" i="52"/>
  <c r="B25" i="52"/>
  <c r="AY24" i="52"/>
  <c r="AX24" i="52"/>
  <c r="AW24" i="52"/>
  <c r="O24" i="52"/>
  <c r="N24" i="52"/>
  <c r="J24" i="52"/>
  <c r="H24" i="52"/>
  <c r="F24" i="52"/>
  <c r="B24" i="52"/>
  <c r="AY23" i="52"/>
  <c r="AX23" i="52"/>
  <c r="AW23" i="52"/>
  <c r="J23" i="52"/>
  <c r="H23" i="52"/>
  <c r="F23" i="52"/>
  <c r="B23" i="52"/>
  <c r="AY22" i="52"/>
  <c r="AX22" i="52"/>
  <c r="AW22" i="52"/>
  <c r="J22" i="52"/>
  <c r="H22" i="52"/>
  <c r="F22" i="52"/>
  <c r="AY21" i="52"/>
  <c r="AX21" i="52"/>
  <c r="AW21" i="52"/>
  <c r="J21" i="52"/>
  <c r="H21" i="52"/>
  <c r="F21" i="52"/>
  <c r="AY20" i="52"/>
  <c r="AX20" i="52"/>
  <c r="AW20" i="52"/>
  <c r="J20" i="52"/>
  <c r="H20" i="52"/>
  <c r="F20" i="52"/>
  <c r="AY19" i="52"/>
  <c r="AX19" i="52"/>
  <c r="AW19" i="52"/>
  <c r="J19" i="52"/>
  <c r="H19" i="52"/>
  <c r="F19" i="52"/>
  <c r="AY18" i="52"/>
  <c r="AX18" i="52"/>
  <c r="AW18" i="52"/>
  <c r="J18" i="52"/>
  <c r="H18" i="52"/>
  <c r="F18" i="52"/>
  <c r="AY17" i="52"/>
  <c r="AX17" i="52"/>
  <c r="AW17" i="52"/>
  <c r="J17" i="52"/>
  <c r="H17" i="52"/>
  <c r="F17" i="52"/>
  <c r="AY16" i="52"/>
  <c r="AX16" i="52"/>
  <c r="AW16" i="52"/>
  <c r="J16" i="52"/>
  <c r="H16" i="52"/>
  <c r="F16" i="52"/>
  <c r="AY15" i="52"/>
  <c r="AX15" i="52"/>
  <c r="AW15" i="52"/>
  <c r="J15" i="52"/>
  <c r="H15" i="52"/>
  <c r="F15" i="52"/>
  <c r="AY14" i="52"/>
  <c r="AX14" i="52"/>
  <c r="AW14" i="52"/>
  <c r="J14" i="52"/>
  <c r="H14" i="52"/>
  <c r="F14" i="52"/>
  <c r="AY13" i="52"/>
  <c r="AX13" i="52"/>
  <c r="AW13" i="52"/>
  <c r="J13" i="52"/>
  <c r="H13" i="52"/>
  <c r="F13" i="52"/>
  <c r="AY12" i="52"/>
  <c r="AX12" i="52"/>
  <c r="AW12" i="52"/>
  <c r="J12" i="52"/>
  <c r="H12" i="52"/>
  <c r="F12" i="52"/>
  <c r="AY11" i="52"/>
  <c r="AX11" i="52"/>
  <c r="AW11" i="52"/>
  <c r="J11" i="52"/>
  <c r="H11" i="52"/>
  <c r="F11" i="52"/>
  <c r="AY10" i="52"/>
  <c r="AX10" i="52"/>
  <c r="AW10" i="52"/>
  <c r="J10" i="52"/>
  <c r="H10" i="52"/>
  <c r="F10" i="52"/>
  <c r="AY9" i="52"/>
  <c r="AX9" i="52"/>
  <c r="AW9" i="52"/>
  <c r="J9" i="52"/>
  <c r="H9" i="52"/>
  <c r="F9" i="52"/>
  <c r="AY8" i="52"/>
  <c r="AX8" i="52"/>
  <c r="AW8"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O8" i="52"/>
  <c r="N8" i="52"/>
  <c r="L8" i="52"/>
  <c r="K8" i="52"/>
  <c r="J8" i="52"/>
  <c r="I8" i="52"/>
  <c r="H8" i="52"/>
  <c r="G8" i="52"/>
  <c r="F8" i="52"/>
  <c r="E8" i="52"/>
  <c r="B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H4" i="52"/>
  <c r="H3" i="52"/>
  <c r="E3" i="52"/>
  <c r="E1" i="52"/>
  <c r="AK27" i="34"/>
  <c r="AJ27" i="34"/>
  <c r="AI27"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A25" i="34"/>
  <c r="AK24" i="34"/>
  <c r="AE24" i="34"/>
  <c r="AB24" i="34"/>
  <c r="Y24" i="34"/>
  <c r="S24" i="34"/>
  <c r="P24" i="34"/>
  <c r="M24" i="34"/>
  <c r="J24" i="34"/>
  <c r="I24" i="34"/>
  <c r="H24" i="34"/>
  <c r="G24" i="34"/>
  <c r="F24" i="34"/>
  <c r="E24" i="34"/>
  <c r="D24" i="34"/>
  <c r="A24" i="3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A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A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D20" i="34"/>
  <c r="A20" i="34"/>
  <c r="AK19" i="34"/>
  <c r="AJ19" i="34"/>
  <c r="AI19"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19"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D18" i="34"/>
  <c r="A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D16" i="34"/>
  <c r="A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A14"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A12"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A11"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E10" i="34"/>
  <c r="D10" i="34"/>
  <c r="A10" i="34"/>
  <c r="AK9" i="34"/>
  <c r="AJ9" i="34"/>
  <c r="AI9" i="34"/>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F9" i="34"/>
  <c r="E9" i="34"/>
  <c r="D9" i="34"/>
  <c r="A9" i="34"/>
  <c r="B3" i="34"/>
  <c r="B1" i="34"/>
  <c r="H39" i="8"/>
  <c r="F39" i="8"/>
  <c r="D39" i="8"/>
  <c r="H37" i="8"/>
  <c r="F37" i="8"/>
  <c r="D37" i="8"/>
  <c r="H33" i="8"/>
  <c r="F33" i="8"/>
  <c r="D33" i="8"/>
  <c r="H31" i="8"/>
  <c r="F31" i="8"/>
  <c r="D31" i="8"/>
  <c r="V29" i="8"/>
  <c r="T29" i="8"/>
  <c r="R29" i="8"/>
  <c r="M29" i="8"/>
  <c r="K29" i="8"/>
  <c r="I29" i="8"/>
  <c r="H29" i="8"/>
  <c r="F29" i="8"/>
  <c r="D29" i="8"/>
  <c r="M25" i="8"/>
  <c r="K25" i="8"/>
  <c r="I25" i="8"/>
  <c r="H25" i="8"/>
  <c r="F25" i="8"/>
  <c r="D25" i="8"/>
  <c r="M24" i="8"/>
  <c r="K24" i="8"/>
  <c r="I24" i="8"/>
  <c r="H24" i="8"/>
  <c r="F24" i="8"/>
  <c r="D24" i="8"/>
  <c r="M23" i="8"/>
  <c r="K23" i="8"/>
  <c r="I23" i="8"/>
  <c r="H23" i="8"/>
  <c r="F23" i="8"/>
  <c r="D23" i="8"/>
  <c r="M22" i="8"/>
  <c r="K22" i="8"/>
  <c r="I22" i="8"/>
  <c r="H22" i="8"/>
  <c r="F22" i="8"/>
  <c r="D22" i="8"/>
  <c r="M21" i="8"/>
  <c r="K21" i="8"/>
  <c r="I21" i="8"/>
  <c r="H21" i="8"/>
  <c r="F21" i="8"/>
  <c r="D21" i="8"/>
  <c r="M20" i="8"/>
  <c r="K20" i="8"/>
  <c r="I20" i="8"/>
  <c r="H20" i="8"/>
  <c r="F20" i="8"/>
  <c r="D20" i="8"/>
  <c r="M19" i="8"/>
  <c r="K19" i="8"/>
  <c r="I19" i="8"/>
  <c r="H19" i="8"/>
  <c r="F19" i="8"/>
  <c r="D19" i="8"/>
  <c r="M18" i="8"/>
  <c r="K18" i="8"/>
  <c r="I18" i="8"/>
  <c r="H18" i="8"/>
  <c r="F18" i="8"/>
  <c r="D18" i="8"/>
  <c r="M17" i="8"/>
  <c r="K17" i="8"/>
  <c r="I17" i="8"/>
  <c r="H17" i="8"/>
  <c r="F17" i="8"/>
  <c r="D17" i="8"/>
  <c r="M16" i="8"/>
  <c r="K16" i="8"/>
  <c r="I16" i="8"/>
  <c r="H16" i="8"/>
  <c r="F16" i="8"/>
  <c r="D16" i="8"/>
  <c r="M15" i="8"/>
  <c r="K15" i="8"/>
  <c r="I15" i="8"/>
  <c r="H15" i="8"/>
  <c r="F15" i="8"/>
  <c r="D15" i="8"/>
  <c r="M14" i="8"/>
  <c r="K14" i="8"/>
  <c r="I14" i="8"/>
  <c r="H14" i="8"/>
  <c r="F14" i="8"/>
  <c r="D14" i="8"/>
  <c r="V13" i="8"/>
  <c r="T13" i="8"/>
  <c r="R13" i="8"/>
  <c r="M13" i="8"/>
  <c r="K13" i="8"/>
  <c r="I13" i="8"/>
  <c r="H13" i="8"/>
  <c r="F13" i="8"/>
  <c r="D13" i="8"/>
  <c r="V12" i="8"/>
  <c r="T12" i="8"/>
  <c r="R12" i="8"/>
  <c r="M12" i="8"/>
  <c r="K12" i="8"/>
  <c r="I12" i="8"/>
  <c r="H12" i="8"/>
  <c r="F12" i="8"/>
  <c r="D12" i="8"/>
  <c r="V11" i="8"/>
  <c r="T11" i="8"/>
  <c r="R11" i="8"/>
  <c r="M11" i="8"/>
  <c r="K11" i="8"/>
  <c r="I11" i="8"/>
  <c r="H11" i="8"/>
  <c r="F11" i="8"/>
  <c r="D11" i="8"/>
  <c r="M10" i="8"/>
  <c r="K10" i="8"/>
  <c r="I10" i="8"/>
  <c r="H10" i="8"/>
  <c r="F10" i="8"/>
  <c r="D10" i="8"/>
  <c r="B3" i="8"/>
  <c r="B1" i="8"/>
  <c r="J16" i="56"/>
  <c r="I16" i="56"/>
  <c r="H16" i="56"/>
  <c r="G16" i="56"/>
  <c r="E16" i="56"/>
  <c r="D16" i="56"/>
  <c r="C16" i="56"/>
  <c r="B16" i="56"/>
  <c r="J15" i="56"/>
  <c r="I15" i="56"/>
  <c r="H15" i="56"/>
  <c r="G15" i="56"/>
  <c r="E15" i="56"/>
  <c r="D15" i="56"/>
  <c r="C15" i="56"/>
  <c r="B15" i="56"/>
  <c r="J14" i="56"/>
  <c r="I14" i="56"/>
  <c r="H14" i="56"/>
  <c r="G14" i="56"/>
  <c r="E14" i="56"/>
  <c r="D14" i="56"/>
  <c r="C14" i="56"/>
  <c r="B14" i="56"/>
  <c r="J13" i="56"/>
  <c r="I13" i="56"/>
  <c r="H13" i="56"/>
  <c r="G13" i="56"/>
  <c r="E13" i="56"/>
  <c r="D13" i="56"/>
  <c r="C13" i="56"/>
  <c r="B13" i="56"/>
  <c r="J12" i="56"/>
  <c r="I12" i="56"/>
  <c r="H12" i="56"/>
  <c r="G12" i="56"/>
  <c r="E12" i="56"/>
  <c r="D12" i="56"/>
  <c r="C12" i="56"/>
  <c r="B12" i="56"/>
  <c r="J11" i="56"/>
  <c r="I11" i="56"/>
  <c r="H11" i="56"/>
  <c r="G11" i="56"/>
  <c r="E11" i="56"/>
  <c r="D11" i="56"/>
  <c r="C11" i="56"/>
  <c r="B11" i="56"/>
  <c r="J10" i="56"/>
  <c r="I10" i="56"/>
  <c r="H10" i="56"/>
  <c r="G10" i="56"/>
  <c r="E10" i="56"/>
  <c r="D10" i="56"/>
  <c r="C10" i="56"/>
  <c r="B10" i="56"/>
  <c r="J9" i="56"/>
  <c r="I9" i="56"/>
  <c r="H9" i="56"/>
  <c r="G9" i="56"/>
  <c r="E9" i="56"/>
  <c r="D9" i="56"/>
  <c r="C9" i="56"/>
  <c r="B9" i="56"/>
  <c r="J8" i="56"/>
  <c r="I8" i="56"/>
  <c r="H8" i="56"/>
  <c r="G8" i="56"/>
  <c r="E8" i="56"/>
  <c r="D8" i="56"/>
  <c r="C8" i="56"/>
  <c r="B8" i="56"/>
  <c r="J7" i="56"/>
  <c r="I7" i="56"/>
  <c r="H7" i="56"/>
  <c r="G7" i="56"/>
  <c r="E7" i="56"/>
  <c r="D7" i="56"/>
  <c r="C7" i="56"/>
  <c r="B7" i="56"/>
  <c r="J6" i="56"/>
  <c r="I6" i="56"/>
  <c r="H6" i="56"/>
  <c r="G6" i="56"/>
  <c r="E6" i="56"/>
  <c r="D6" i="56"/>
  <c r="C6" i="56"/>
  <c r="B6" i="56"/>
  <c r="J5" i="56"/>
  <c r="I5" i="56"/>
  <c r="H5" i="56"/>
  <c r="G5" i="56"/>
  <c r="E5" i="56"/>
  <c r="D5" i="56"/>
  <c r="C5" i="56"/>
  <c r="B5" i="56"/>
  <c r="J4" i="56"/>
  <c r="I4" i="56"/>
  <c r="H4" i="56"/>
  <c r="G4" i="56"/>
  <c r="E4" i="56"/>
  <c r="D4" i="56"/>
  <c r="C4" i="56"/>
  <c r="B4" i="56"/>
  <c r="J3" i="56"/>
  <c r="I3" i="56"/>
  <c r="H3" i="56"/>
  <c r="G3" i="56"/>
  <c r="E3" i="56"/>
  <c r="D3" i="56"/>
  <c r="C3" i="56"/>
  <c r="B3" i="56"/>
  <c r="J2" i="56"/>
  <c r="I2" i="56"/>
  <c r="H2" i="56"/>
  <c r="G2" i="56"/>
  <c r="E2" i="56"/>
  <c r="D2" i="56"/>
  <c r="C2" i="56"/>
  <c r="B2" i="56"/>
  <c r="U4502" i="51"/>
  <c r="T4502" i="51"/>
  <c r="S4502" i="51"/>
  <c r="R4502" i="51"/>
  <c r="U4501" i="51"/>
  <c r="T4501" i="51"/>
  <c r="S4501" i="51"/>
  <c r="R4501" i="51"/>
  <c r="U4500" i="51"/>
  <c r="T4500" i="51"/>
  <c r="S4500" i="51"/>
  <c r="R4500" i="51"/>
  <c r="E4500" i="51"/>
  <c r="D4500" i="51"/>
  <c r="C4500" i="51"/>
  <c r="B4500" i="51"/>
  <c r="U4499" i="51"/>
  <c r="T4499" i="51"/>
  <c r="S4499" i="51"/>
  <c r="R4499" i="51"/>
  <c r="E4499" i="51"/>
  <c r="D4499" i="51"/>
  <c r="C4499" i="51"/>
  <c r="B4499" i="51"/>
  <c r="U4498" i="51"/>
  <c r="T4498" i="51"/>
  <c r="S4498" i="51"/>
  <c r="R4498" i="51"/>
  <c r="E4498" i="51"/>
  <c r="D4498" i="51"/>
  <c r="C4498" i="51"/>
  <c r="B4498" i="51"/>
  <c r="U4497" i="51"/>
  <c r="T4497" i="51"/>
  <c r="S4497" i="51"/>
  <c r="R4497" i="51"/>
  <c r="E4497" i="51"/>
  <c r="D4497" i="51"/>
  <c r="C4497" i="51"/>
  <c r="B4497" i="51"/>
  <c r="U4496" i="51"/>
  <c r="T4496" i="51"/>
  <c r="S4496" i="51"/>
  <c r="R4496" i="51"/>
  <c r="E4496" i="51"/>
  <c r="D4496" i="51"/>
  <c r="C4496" i="51"/>
  <c r="B4496" i="51"/>
  <c r="U4495" i="51"/>
  <c r="T4495" i="51"/>
  <c r="S4495" i="51"/>
  <c r="R4495" i="51"/>
  <c r="E4495" i="51"/>
  <c r="D4495" i="51"/>
  <c r="C4495" i="51"/>
  <c r="B4495" i="51"/>
  <c r="U4494" i="51"/>
  <c r="T4494" i="51"/>
  <c r="S4494" i="51"/>
  <c r="R4494" i="51"/>
  <c r="E4494" i="51"/>
  <c r="D4494" i="51"/>
  <c r="C4494" i="51"/>
  <c r="B4494" i="51"/>
  <c r="U4493" i="51"/>
  <c r="T4493" i="51"/>
  <c r="S4493" i="51"/>
  <c r="R4493" i="51"/>
  <c r="E4493" i="51"/>
  <c r="D4493" i="51"/>
  <c r="C4493" i="51"/>
  <c r="B4493" i="51"/>
  <c r="U4492" i="51"/>
  <c r="T4492" i="51"/>
  <c r="S4492" i="51"/>
  <c r="R4492" i="51"/>
  <c r="E4492" i="51"/>
  <c r="D4492" i="51"/>
  <c r="C4492" i="51"/>
  <c r="B4492" i="51"/>
  <c r="U4491" i="51"/>
  <c r="T4491" i="51"/>
  <c r="S4491" i="51"/>
  <c r="R4491" i="51"/>
  <c r="E4491" i="51"/>
  <c r="D4491" i="51"/>
  <c r="C4491" i="51"/>
  <c r="B4491" i="51"/>
  <c r="U4490" i="51"/>
  <c r="T4490" i="51"/>
  <c r="S4490" i="51"/>
  <c r="R4490" i="51"/>
  <c r="E4490" i="51"/>
  <c r="D4490" i="51"/>
  <c r="C4490" i="51"/>
  <c r="B4490" i="51"/>
  <c r="U4489" i="51"/>
  <c r="T4489" i="51"/>
  <c r="S4489" i="51"/>
  <c r="R4489" i="51"/>
  <c r="E4489" i="51"/>
  <c r="D4489" i="51"/>
  <c r="C4489" i="51"/>
  <c r="B4489" i="51"/>
  <c r="U4488" i="51"/>
  <c r="T4488" i="51"/>
  <c r="S4488" i="51"/>
  <c r="R4488" i="51"/>
  <c r="E4488" i="51"/>
  <c r="D4488" i="51"/>
  <c r="C4488" i="51"/>
  <c r="B4488" i="51"/>
  <c r="U4487" i="51"/>
  <c r="T4487" i="51"/>
  <c r="S4487" i="51"/>
  <c r="R4487" i="51"/>
  <c r="E4487" i="51"/>
  <c r="D4487" i="51"/>
  <c r="C4487" i="51"/>
  <c r="B4487" i="51"/>
  <c r="U4486" i="51"/>
  <c r="T4486" i="51"/>
  <c r="S4486" i="51"/>
  <c r="R4486" i="51"/>
  <c r="E4486" i="51"/>
  <c r="D4486" i="51"/>
  <c r="C4486" i="51"/>
  <c r="B4486" i="51"/>
  <c r="U4485" i="51"/>
  <c r="T4485" i="51"/>
  <c r="S4485" i="51"/>
  <c r="R4485" i="51"/>
  <c r="E4485" i="51"/>
  <c r="D4485" i="51"/>
  <c r="C4485" i="51"/>
  <c r="B4485" i="51"/>
  <c r="U4484" i="51"/>
  <c r="T4484" i="51"/>
  <c r="S4484" i="51"/>
  <c r="R4484" i="51"/>
  <c r="E4484" i="51"/>
  <c r="D4484" i="51"/>
  <c r="C4484" i="51"/>
  <c r="B4484" i="51"/>
  <c r="U4483" i="51"/>
  <c r="T4483" i="51"/>
  <c r="S4483" i="51"/>
  <c r="R4483" i="51"/>
  <c r="E4483" i="51"/>
  <c r="D4483" i="51"/>
  <c r="C4483" i="51"/>
  <c r="B4483" i="51"/>
  <c r="U4482" i="51"/>
  <c r="T4482" i="51"/>
  <c r="S4482" i="51"/>
  <c r="R4482" i="51"/>
  <c r="E4482" i="51"/>
  <c r="D4482" i="51"/>
  <c r="C4482" i="51"/>
  <c r="B4482" i="51"/>
  <c r="U4481" i="51"/>
  <c r="T4481" i="51"/>
  <c r="S4481" i="51"/>
  <c r="R4481" i="51"/>
  <c r="E4481" i="51"/>
  <c r="D4481" i="51"/>
  <c r="C4481" i="51"/>
  <c r="B4481" i="51"/>
  <c r="U4480" i="51"/>
  <c r="T4480" i="51"/>
  <c r="S4480" i="51"/>
  <c r="R4480" i="51"/>
  <c r="E4480" i="51"/>
  <c r="D4480" i="51"/>
  <c r="C4480" i="51"/>
  <c r="B4480" i="51"/>
  <c r="U4479" i="51"/>
  <c r="T4479" i="51"/>
  <c r="S4479" i="51"/>
  <c r="R4479" i="51"/>
  <c r="E4479" i="51"/>
  <c r="D4479" i="51"/>
  <c r="C4479" i="51"/>
  <c r="B4479" i="51"/>
  <c r="U4478" i="51"/>
  <c r="T4478" i="51"/>
  <c r="S4478" i="51"/>
  <c r="R4478" i="51"/>
  <c r="E4478" i="51"/>
  <c r="D4478" i="51"/>
  <c r="C4478" i="51"/>
  <c r="B4478" i="51"/>
  <c r="U4477" i="51"/>
  <c r="T4477" i="51"/>
  <c r="S4477" i="51"/>
  <c r="R4477" i="51"/>
  <c r="E4477" i="51"/>
  <c r="D4477" i="51"/>
  <c r="C4477" i="51"/>
  <c r="B4477" i="51"/>
  <c r="U4476" i="51"/>
  <c r="T4476" i="51"/>
  <c r="S4476" i="51"/>
  <c r="R4476" i="51"/>
  <c r="E4476" i="51"/>
  <c r="D4476" i="51"/>
  <c r="C4476" i="51"/>
  <c r="B4476" i="51"/>
  <c r="U4475" i="51"/>
  <c r="T4475" i="51"/>
  <c r="S4475" i="51"/>
  <c r="R4475" i="51"/>
  <c r="E4475" i="51"/>
  <c r="D4475" i="51"/>
  <c r="C4475" i="51"/>
  <c r="B4475" i="51"/>
  <c r="U4474" i="51"/>
  <c r="T4474" i="51"/>
  <c r="S4474" i="51"/>
  <c r="R4474" i="51"/>
  <c r="E4474" i="51"/>
  <c r="D4474" i="51"/>
  <c r="C4474" i="51"/>
  <c r="B4474" i="51"/>
  <c r="U4473" i="51"/>
  <c r="T4473" i="51"/>
  <c r="S4473" i="51"/>
  <c r="R4473" i="51"/>
  <c r="E4473" i="51"/>
  <c r="D4473" i="51"/>
  <c r="C4473" i="51"/>
  <c r="B4473" i="51"/>
  <c r="U4472" i="51"/>
  <c r="T4472" i="51"/>
  <c r="S4472" i="51"/>
  <c r="R4472" i="51"/>
  <c r="E4472" i="51"/>
  <c r="D4472" i="51"/>
  <c r="C4472" i="51"/>
  <c r="B4472" i="51"/>
  <c r="U4471" i="51"/>
  <c r="T4471" i="51"/>
  <c r="S4471" i="51"/>
  <c r="R4471" i="51"/>
  <c r="E4471" i="51"/>
  <c r="D4471" i="51"/>
  <c r="C4471" i="51"/>
  <c r="B4471" i="51"/>
  <c r="U4470" i="51"/>
  <c r="T4470" i="51"/>
  <c r="S4470" i="51"/>
  <c r="R4470" i="51"/>
  <c r="E4470" i="51"/>
  <c r="D4470" i="51"/>
  <c r="C4470" i="51"/>
  <c r="B4470" i="51"/>
  <c r="U4469" i="51"/>
  <c r="T4469" i="51"/>
  <c r="S4469" i="51"/>
  <c r="R4469" i="51"/>
  <c r="E4469" i="51"/>
  <c r="D4469" i="51"/>
  <c r="C4469" i="51"/>
  <c r="B4469" i="51"/>
  <c r="U4468" i="51"/>
  <c r="T4468" i="51"/>
  <c r="S4468" i="51"/>
  <c r="R4468" i="51"/>
  <c r="E4468" i="51"/>
  <c r="D4468" i="51"/>
  <c r="C4468" i="51"/>
  <c r="B4468" i="51"/>
  <c r="U4467" i="51"/>
  <c r="T4467" i="51"/>
  <c r="S4467" i="51"/>
  <c r="R4467" i="51"/>
  <c r="E4467" i="51"/>
  <c r="D4467" i="51"/>
  <c r="C4467" i="51"/>
  <c r="B4467" i="51"/>
  <c r="U4466" i="51"/>
  <c r="T4466" i="51"/>
  <c r="S4466" i="51"/>
  <c r="R4466" i="51"/>
  <c r="E4466" i="51"/>
  <c r="D4466" i="51"/>
  <c r="C4466" i="51"/>
  <c r="B4466" i="51"/>
  <c r="U4465" i="51"/>
  <c r="T4465" i="51"/>
  <c r="S4465" i="51"/>
  <c r="R4465" i="51"/>
  <c r="E4465" i="51"/>
  <c r="D4465" i="51"/>
  <c r="C4465" i="51"/>
  <c r="B4465" i="51"/>
  <c r="U4464" i="51"/>
  <c r="T4464" i="51"/>
  <c r="S4464" i="51"/>
  <c r="R4464" i="51"/>
  <c r="E4464" i="51"/>
  <c r="D4464" i="51"/>
  <c r="C4464" i="51"/>
  <c r="B4464" i="51"/>
  <c r="U4463" i="51"/>
  <c r="T4463" i="51"/>
  <c r="S4463" i="51"/>
  <c r="R4463" i="51"/>
  <c r="E4463" i="51"/>
  <c r="D4463" i="51"/>
  <c r="C4463" i="51"/>
  <c r="B4463" i="51"/>
  <c r="U4462" i="51"/>
  <c r="T4462" i="51"/>
  <c r="S4462" i="51"/>
  <c r="R4462" i="51"/>
  <c r="E4462" i="51"/>
  <c r="D4462" i="51"/>
  <c r="C4462" i="51"/>
  <c r="B4462" i="51"/>
  <c r="U4461" i="51"/>
  <c r="T4461" i="51"/>
  <c r="S4461" i="51"/>
  <c r="R4461" i="51"/>
  <c r="E4461" i="51"/>
  <c r="D4461" i="51"/>
  <c r="C4461" i="51"/>
  <c r="B4461" i="51"/>
  <c r="U4460" i="51"/>
  <c r="T4460" i="51"/>
  <c r="S4460" i="51"/>
  <c r="R4460" i="51"/>
  <c r="E4460" i="51"/>
  <c r="D4460" i="51"/>
  <c r="C4460" i="51"/>
  <c r="B4460" i="51"/>
  <c r="U4459" i="51"/>
  <c r="T4459" i="51"/>
  <c r="S4459" i="51"/>
  <c r="R4459" i="51"/>
  <c r="E4459" i="51"/>
  <c r="D4459" i="51"/>
  <c r="C4459" i="51"/>
  <c r="B4459" i="51"/>
  <c r="U4458" i="51"/>
  <c r="T4458" i="51"/>
  <c r="S4458" i="51"/>
  <c r="R4458" i="51"/>
  <c r="E4458" i="51"/>
  <c r="D4458" i="51"/>
  <c r="C4458" i="51"/>
  <c r="B4458" i="51"/>
  <c r="U4457" i="51"/>
  <c r="T4457" i="51"/>
  <c r="S4457" i="51"/>
  <c r="R4457" i="51"/>
  <c r="E4457" i="51"/>
  <c r="D4457" i="51"/>
  <c r="C4457" i="51"/>
  <c r="B4457" i="51"/>
  <c r="U4456" i="51"/>
  <c r="T4456" i="51"/>
  <c r="S4456" i="51"/>
  <c r="R4456" i="51"/>
  <c r="E4456" i="51"/>
  <c r="D4456" i="51"/>
  <c r="C4456" i="51"/>
  <c r="B4456" i="51"/>
  <c r="U4455" i="51"/>
  <c r="T4455" i="51"/>
  <c r="S4455" i="51"/>
  <c r="R4455" i="51"/>
  <c r="E4455" i="51"/>
  <c r="D4455" i="51"/>
  <c r="C4455" i="51"/>
  <c r="B4455" i="51"/>
  <c r="U4454" i="51"/>
  <c r="T4454" i="51"/>
  <c r="S4454" i="51"/>
  <c r="R4454" i="51"/>
  <c r="E4454" i="51"/>
  <c r="D4454" i="51"/>
  <c r="C4454" i="51"/>
  <c r="B4454" i="51"/>
  <c r="U4453" i="51"/>
  <c r="T4453" i="51"/>
  <c r="S4453" i="51"/>
  <c r="R4453" i="51"/>
  <c r="E4453" i="51"/>
  <c r="D4453" i="51"/>
  <c r="C4453" i="51"/>
  <c r="B4453" i="51"/>
  <c r="U4452" i="51"/>
  <c r="T4452" i="51"/>
  <c r="S4452" i="51"/>
  <c r="R4452" i="51"/>
  <c r="E4452" i="51"/>
  <c r="D4452" i="51"/>
  <c r="C4452" i="51"/>
  <c r="B4452" i="51"/>
  <c r="U4451" i="51"/>
  <c r="T4451" i="51"/>
  <c r="S4451" i="51"/>
  <c r="R4451" i="51"/>
  <c r="E4451" i="51"/>
  <c r="D4451" i="51"/>
  <c r="C4451" i="51"/>
  <c r="B4451" i="51"/>
  <c r="U4450" i="51"/>
  <c r="T4450" i="51"/>
  <c r="S4450" i="51"/>
  <c r="R4450" i="51"/>
  <c r="E4450" i="51"/>
  <c r="D4450" i="51"/>
  <c r="C4450" i="51"/>
  <c r="B4450" i="51"/>
  <c r="U4449" i="51"/>
  <c r="T4449" i="51"/>
  <c r="S4449" i="51"/>
  <c r="R4449" i="51"/>
  <c r="E4449" i="51"/>
  <c r="D4449" i="51"/>
  <c r="C4449" i="51"/>
  <c r="B4449" i="51"/>
  <c r="U4448" i="51"/>
  <c r="T4448" i="51"/>
  <c r="S4448" i="51"/>
  <c r="R4448" i="51"/>
  <c r="E4448" i="51"/>
  <c r="D4448" i="51"/>
  <c r="C4448" i="51"/>
  <c r="B4448" i="51"/>
  <c r="U4447" i="51"/>
  <c r="T4447" i="51"/>
  <c r="S4447" i="51"/>
  <c r="R4447" i="51"/>
  <c r="E4447" i="51"/>
  <c r="D4447" i="51"/>
  <c r="C4447" i="51"/>
  <c r="B4447" i="51"/>
  <c r="U4446" i="51"/>
  <c r="T4446" i="51"/>
  <c r="S4446" i="51"/>
  <c r="R4446" i="51"/>
  <c r="E4446" i="51"/>
  <c r="D4446" i="51"/>
  <c r="C4446" i="51"/>
  <c r="B4446" i="51"/>
  <c r="U4445" i="51"/>
  <c r="T4445" i="51"/>
  <c r="S4445" i="51"/>
  <c r="R4445" i="51"/>
  <c r="E4445" i="51"/>
  <c r="D4445" i="51"/>
  <c r="C4445" i="51"/>
  <c r="B4445" i="51"/>
  <c r="U4444" i="51"/>
  <c r="T4444" i="51"/>
  <c r="S4444" i="51"/>
  <c r="R4444" i="51"/>
  <c r="E4444" i="51"/>
  <c r="D4444" i="51"/>
  <c r="C4444" i="51"/>
  <c r="B4444" i="51"/>
  <c r="U4443" i="51"/>
  <c r="T4443" i="51"/>
  <c r="S4443" i="51"/>
  <c r="R4443" i="51"/>
  <c r="E4443" i="51"/>
  <c r="D4443" i="51"/>
  <c r="C4443" i="51"/>
  <c r="B4443" i="51"/>
  <c r="U4442" i="51"/>
  <c r="T4442" i="51"/>
  <c r="S4442" i="51"/>
  <c r="R4442" i="51"/>
  <c r="E4442" i="51"/>
  <c r="D4442" i="51"/>
  <c r="C4442" i="51"/>
  <c r="B4442" i="51"/>
  <c r="U4441" i="51"/>
  <c r="T4441" i="51"/>
  <c r="S4441" i="51"/>
  <c r="R4441" i="51"/>
  <c r="E4441" i="51"/>
  <c r="D4441" i="51"/>
  <c r="C4441" i="51"/>
  <c r="B4441" i="51"/>
  <c r="U4440" i="51"/>
  <c r="T4440" i="51"/>
  <c r="S4440" i="51"/>
  <c r="R4440" i="51"/>
  <c r="E4440" i="51"/>
  <c r="D4440" i="51"/>
  <c r="C4440" i="51"/>
  <c r="B4440" i="51"/>
  <c r="U4439" i="51"/>
  <c r="T4439" i="51"/>
  <c r="S4439" i="51"/>
  <c r="R4439" i="51"/>
  <c r="E4439" i="51"/>
  <c r="D4439" i="51"/>
  <c r="C4439" i="51"/>
  <c r="B4439" i="51"/>
  <c r="U4438" i="51"/>
  <c r="T4438" i="51"/>
  <c r="S4438" i="51"/>
  <c r="R4438" i="51"/>
  <c r="E4438" i="51"/>
  <c r="D4438" i="51"/>
  <c r="C4438" i="51"/>
  <c r="B4438" i="51"/>
  <c r="U4437" i="51"/>
  <c r="T4437" i="51"/>
  <c r="S4437" i="51"/>
  <c r="R4437" i="51"/>
  <c r="E4437" i="51"/>
  <c r="D4437" i="51"/>
  <c r="C4437" i="51"/>
  <c r="B4437" i="51"/>
  <c r="U4436" i="51"/>
  <c r="T4436" i="51"/>
  <c r="S4436" i="51"/>
  <c r="R4436" i="51"/>
  <c r="E4436" i="51"/>
  <c r="D4436" i="51"/>
  <c r="C4436" i="51"/>
  <c r="B4436" i="51"/>
  <c r="U4435" i="51"/>
  <c r="T4435" i="51"/>
  <c r="S4435" i="51"/>
  <c r="R4435" i="51"/>
  <c r="E4435" i="51"/>
  <c r="D4435" i="51"/>
  <c r="C4435" i="51"/>
  <c r="B4435" i="51"/>
  <c r="U4434" i="51"/>
  <c r="T4434" i="51"/>
  <c r="S4434" i="51"/>
  <c r="R4434" i="51"/>
  <c r="E4434" i="51"/>
  <c r="D4434" i="51"/>
  <c r="C4434" i="51"/>
  <c r="B4434" i="51"/>
  <c r="U4433" i="51"/>
  <c r="T4433" i="51"/>
  <c r="S4433" i="51"/>
  <c r="R4433" i="51"/>
  <c r="E4433" i="51"/>
  <c r="D4433" i="51"/>
  <c r="C4433" i="51"/>
  <c r="B4433" i="51"/>
  <c r="U4432" i="51"/>
  <c r="T4432" i="51"/>
  <c r="S4432" i="51"/>
  <c r="R4432" i="51"/>
  <c r="E4432" i="51"/>
  <c r="D4432" i="51"/>
  <c r="C4432" i="51"/>
  <c r="B4432" i="51"/>
  <c r="U4431" i="51"/>
  <c r="T4431" i="51"/>
  <c r="S4431" i="51"/>
  <c r="R4431" i="51"/>
  <c r="E4431" i="51"/>
  <c r="D4431" i="51"/>
  <c r="C4431" i="51"/>
  <c r="B4431" i="51"/>
  <c r="U4430" i="51"/>
  <c r="T4430" i="51"/>
  <c r="S4430" i="51"/>
  <c r="R4430" i="51"/>
  <c r="E4430" i="51"/>
  <c r="D4430" i="51"/>
  <c r="C4430" i="51"/>
  <c r="B4430" i="51"/>
  <c r="U4429" i="51"/>
  <c r="T4429" i="51"/>
  <c r="S4429" i="51"/>
  <c r="R4429" i="51"/>
  <c r="E4429" i="51"/>
  <c r="D4429" i="51"/>
  <c r="C4429" i="51"/>
  <c r="B4429" i="51"/>
  <c r="U4428" i="51"/>
  <c r="T4428" i="51"/>
  <c r="S4428" i="51"/>
  <c r="R4428" i="51"/>
  <c r="E4428" i="51"/>
  <c r="D4428" i="51"/>
  <c r="C4428" i="51"/>
  <c r="B4428" i="51"/>
  <c r="U4427" i="51"/>
  <c r="T4427" i="51"/>
  <c r="S4427" i="51"/>
  <c r="R4427" i="51"/>
  <c r="E4427" i="51"/>
  <c r="D4427" i="51"/>
  <c r="C4427" i="51"/>
  <c r="B4427" i="51"/>
  <c r="U4426" i="51"/>
  <c r="T4426" i="51"/>
  <c r="S4426" i="51"/>
  <c r="R4426" i="51"/>
  <c r="E4426" i="51"/>
  <c r="D4426" i="51"/>
  <c r="C4426" i="51"/>
  <c r="B4426" i="51"/>
  <c r="U4425" i="51"/>
  <c r="T4425" i="51"/>
  <c r="S4425" i="51"/>
  <c r="R4425" i="51"/>
  <c r="E4425" i="51"/>
  <c r="D4425" i="51"/>
  <c r="C4425" i="51"/>
  <c r="B4425" i="51"/>
  <c r="U4424" i="51"/>
  <c r="T4424" i="51"/>
  <c r="S4424" i="51"/>
  <c r="R4424" i="51"/>
  <c r="E4424" i="51"/>
  <c r="D4424" i="51"/>
  <c r="C4424" i="51"/>
  <c r="B4424" i="51"/>
  <c r="U4423" i="51"/>
  <c r="T4423" i="51"/>
  <c r="S4423" i="51"/>
  <c r="R4423" i="51"/>
  <c r="E4423" i="51"/>
  <c r="D4423" i="51"/>
  <c r="C4423" i="51"/>
  <c r="B4423" i="51"/>
  <c r="U4422" i="51"/>
  <c r="T4422" i="51"/>
  <c r="S4422" i="51"/>
  <c r="R4422" i="51"/>
  <c r="E4422" i="51"/>
  <c r="D4422" i="51"/>
  <c r="C4422" i="51"/>
  <c r="B4422" i="51"/>
  <c r="U4421" i="51"/>
  <c r="T4421" i="51"/>
  <c r="S4421" i="51"/>
  <c r="R4421" i="51"/>
  <c r="E4421" i="51"/>
  <c r="D4421" i="51"/>
  <c r="C4421" i="51"/>
  <c r="B4421" i="51"/>
  <c r="U4420" i="51"/>
  <c r="T4420" i="51"/>
  <c r="S4420" i="51"/>
  <c r="R4420" i="51"/>
  <c r="E4420" i="51"/>
  <c r="D4420" i="51"/>
  <c r="C4420" i="51"/>
  <c r="B4420" i="51"/>
  <c r="U4419" i="51"/>
  <c r="T4419" i="51"/>
  <c r="S4419" i="51"/>
  <c r="R4419" i="51"/>
  <c r="E4419" i="51"/>
  <c r="D4419" i="51"/>
  <c r="C4419" i="51"/>
  <c r="B4419" i="51"/>
  <c r="U4418" i="51"/>
  <c r="T4418" i="51"/>
  <c r="S4418" i="51"/>
  <c r="R4418" i="51"/>
  <c r="E4418" i="51"/>
  <c r="D4418" i="51"/>
  <c r="C4418" i="51"/>
  <c r="B4418" i="51"/>
  <c r="U4417" i="51"/>
  <c r="T4417" i="51"/>
  <c r="S4417" i="51"/>
  <c r="R4417" i="51"/>
  <c r="E4417" i="51"/>
  <c r="D4417" i="51"/>
  <c r="C4417" i="51"/>
  <c r="B4417" i="51"/>
  <c r="U4416" i="51"/>
  <c r="T4416" i="51"/>
  <c r="S4416" i="51"/>
  <c r="R4416" i="51"/>
  <c r="E4416" i="51"/>
  <c r="D4416" i="51"/>
  <c r="C4416" i="51"/>
  <c r="B4416" i="51"/>
  <c r="U4415" i="51"/>
  <c r="T4415" i="51"/>
  <c r="S4415" i="51"/>
  <c r="R4415" i="51"/>
  <c r="E4415" i="51"/>
  <c r="D4415" i="51"/>
  <c r="C4415" i="51"/>
  <c r="B4415" i="51"/>
  <c r="U4414" i="51"/>
  <c r="T4414" i="51"/>
  <c r="S4414" i="51"/>
  <c r="R4414" i="51"/>
  <c r="E4414" i="51"/>
  <c r="D4414" i="51"/>
  <c r="C4414" i="51"/>
  <c r="B4414" i="51"/>
  <c r="U4413" i="51"/>
  <c r="T4413" i="51"/>
  <c r="S4413" i="51"/>
  <c r="R4413" i="51"/>
  <c r="E4413" i="51"/>
  <c r="D4413" i="51"/>
  <c r="C4413" i="51"/>
  <c r="B4413" i="51"/>
  <c r="U4412" i="51"/>
  <c r="T4412" i="51"/>
  <c r="S4412" i="51"/>
  <c r="R4412" i="51"/>
  <c r="E4412" i="51"/>
  <c r="D4412" i="51"/>
  <c r="C4412" i="51"/>
  <c r="B4412" i="51"/>
  <c r="U4411" i="51"/>
  <c r="T4411" i="51"/>
  <c r="S4411" i="51"/>
  <c r="R4411" i="51"/>
  <c r="E4411" i="51"/>
  <c r="D4411" i="51"/>
  <c r="C4411" i="51"/>
  <c r="B4411" i="51"/>
  <c r="U4410" i="51"/>
  <c r="T4410" i="51"/>
  <c r="S4410" i="51"/>
  <c r="R4410" i="51"/>
  <c r="E4410" i="51"/>
  <c r="D4410" i="51"/>
  <c r="C4410" i="51"/>
  <c r="B4410" i="51"/>
  <c r="U4409" i="51"/>
  <c r="T4409" i="51"/>
  <c r="S4409" i="51"/>
  <c r="R4409" i="51"/>
  <c r="E4409" i="51"/>
  <c r="D4409" i="51"/>
  <c r="C4409" i="51"/>
  <c r="B4409" i="51"/>
  <c r="U4408" i="51"/>
  <c r="T4408" i="51"/>
  <c r="S4408" i="51"/>
  <c r="R4408" i="51"/>
  <c r="E4408" i="51"/>
  <c r="D4408" i="51"/>
  <c r="C4408" i="51"/>
  <c r="B4408" i="51"/>
  <c r="U4407" i="51"/>
  <c r="T4407" i="51"/>
  <c r="S4407" i="51"/>
  <c r="R4407" i="51"/>
  <c r="E4407" i="51"/>
  <c r="D4407" i="51"/>
  <c r="C4407" i="51"/>
  <c r="B4407" i="51"/>
  <c r="U4406" i="51"/>
  <c r="T4406" i="51"/>
  <c r="S4406" i="51"/>
  <c r="R4406" i="51"/>
  <c r="E4406" i="51"/>
  <c r="D4406" i="51"/>
  <c r="C4406" i="51"/>
  <c r="B4406" i="51"/>
  <c r="U4405" i="51"/>
  <c r="T4405" i="51"/>
  <c r="S4405" i="51"/>
  <c r="R4405" i="51"/>
  <c r="E4405" i="51"/>
  <c r="D4405" i="51"/>
  <c r="C4405" i="51"/>
  <c r="B4405" i="51"/>
  <c r="U4404" i="51"/>
  <c r="T4404" i="51"/>
  <c r="S4404" i="51"/>
  <c r="R4404" i="51"/>
  <c r="E4404" i="51"/>
  <c r="D4404" i="51"/>
  <c r="C4404" i="51"/>
  <c r="B4404" i="51"/>
  <c r="U4403" i="51"/>
  <c r="T4403" i="51"/>
  <c r="S4403" i="51"/>
  <c r="R4403" i="51"/>
  <c r="E4403" i="51"/>
  <c r="D4403" i="51"/>
  <c r="C4403" i="51"/>
  <c r="B4403" i="51"/>
  <c r="U4402" i="51"/>
  <c r="T4402" i="51"/>
  <c r="S4402" i="51"/>
  <c r="R4402" i="51"/>
  <c r="E4402" i="51"/>
  <c r="D4402" i="51"/>
  <c r="C4402" i="51"/>
  <c r="B4402" i="51"/>
  <c r="U4401" i="51"/>
  <c r="T4401" i="51"/>
  <c r="S4401" i="51"/>
  <c r="R4401" i="51"/>
  <c r="E4401" i="51"/>
  <c r="D4401" i="51"/>
  <c r="C4401" i="51"/>
  <c r="B4401" i="51"/>
  <c r="U4400" i="51"/>
  <c r="T4400" i="51"/>
  <c r="S4400" i="51"/>
  <c r="R4400" i="51"/>
  <c r="E4400" i="51"/>
  <c r="D4400" i="51"/>
  <c r="C4400" i="51"/>
  <c r="B4400" i="51"/>
  <c r="U4399" i="51"/>
  <c r="T4399" i="51"/>
  <c r="S4399" i="51"/>
  <c r="R4399" i="51"/>
  <c r="E4399" i="51"/>
  <c r="D4399" i="51"/>
  <c r="C4399" i="51"/>
  <c r="B4399" i="51"/>
  <c r="U4398" i="51"/>
  <c r="T4398" i="51"/>
  <c r="S4398" i="51"/>
  <c r="R4398" i="51"/>
  <c r="E4398" i="51"/>
  <c r="D4398" i="51"/>
  <c r="C4398" i="51"/>
  <c r="B4398" i="51"/>
  <c r="U4397" i="51"/>
  <c r="T4397" i="51"/>
  <c r="S4397" i="51"/>
  <c r="R4397" i="51"/>
  <c r="E4397" i="51"/>
  <c r="D4397" i="51"/>
  <c r="C4397" i="51"/>
  <c r="B4397" i="51"/>
  <c r="U4396" i="51"/>
  <c r="T4396" i="51"/>
  <c r="S4396" i="51"/>
  <c r="R4396" i="51"/>
  <c r="E4396" i="51"/>
  <c r="D4396" i="51"/>
  <c r="C4396" i="51"/>
  <c r="B4396" i="51"/>
  <c r="U4395" i="51"/>
  <c r="T4395" i="51"/>
  <c r="S4395" i="51"/>
  <c r="R4395" i="51"/>
  <c r="E4395" i="51"/>
  <c r="D4395" i="51"/>
  <c r="C4395" i="51"/>
  <c r="B4395" i="51"/>
  <c r="U4394" i="51"/>
  <c r="T4394" i="51"/>
  <c r="S4394" i="51"/>
  <c r="R4394" i="51"/>
  <c r="E4394" i="51"/>
  <c r="D4394" i="51"/>
  <c r="C4394" i="51"/>
  <c r="B4394" i="51"/>
  <c r="U4393" i="51"/>
  <c r="T4393" i="51"/>
  <c r="S4393" i="51"/>
  <c r="R4393" i="51"/>
  <c r="E4393" i="51"/>
  <c r="D4393" i="51"/>
  <c r="C4393" i="51"/>
  <c r="B4393" i="51"/>
  <c r="U4392" i="51"/>
  <c r="T4392" i="51"/>
  <c r="S4392" i="51"/>
  <c r="R4392" i="51"/>
  <c r="E4392" i="51"/>
  <c r="D4392" i="51"/>
  <c r="C4392" i="51"/>
  <c r="B4392" i="51"/>
  <c r="U4391" i="51"/>
  <c r="T4391" i="51"/>
  <c r="S4391" i="51"/>
  <c r="R4391" i="51"/>
  <c r="E4391" i="51"/>
  <c r="D4391" i="51"/>
  <c r="C4391" i="51"/>
  <c r="B4391" i="51"/>
  <c r="U4390" i="51"/>
  <c r="T4390" i="51"/>
  <c r="S4390" i="51"/>
  <c r="R4390" i="51"/>
  <c r="E4390" i="51"/>
  <c r="D4390" i="51"/>
  <c r="C4390" i="51"/>
  <c r="B4390" i="51"/>
  <c r="U4389" i="51"/>
  <c r="T4389" i="51"/>
  <c r="S4389" i="51"/>
  <c r="R4389" i="51"/>
  <c r="E4389" i="51"/>
  <c r="D4389" i="51"/>
  <c r="C4389" i="51"/>
  <c r="B4389" i="51"/>
  <c r="U4388" i="51"/>
  <c r="T4388" i="51"/>
  <c r="S4388" i="51"/>
  <c r="R4388" i="51"/>
  <c r="E4388" i="51"/>
  <c r="D4388" i="51"/>
  <c r="C4388" i="51"/>
  <c r="B4388" i="51"/>
  <c r="U4387" i="51"/>
  <c r="T4387" i="51"/>
  <c r="S4387" i="51"/>
  <c r="R4387" i="51"/>
  <c r="E4387" i="51"/>
  <c r="D4387" i="51"/>
  <c r="C4387" i="51"/>
  <c r="B4387" i="51"/>
  <c r="U4386" i="51"/>
  <c r="T4386" i="51"/>
  <c r="S4386" i="51"/>
  <c r="R4386" i="51"/>
  <c r="E4386" i="51"/>
  <c r="D4386" i="51"/>
  <c r="C4386" i="51"/>
  <c r="B4386" i="51"/>
  <c r="U4385" i="51"/>
  <c r="T4385" i="51"/>
  <c r="S4385" i="51"/>
  <c r="R4385" i="51"/>
  <c r="E4385" i="51"/>
  <c r="D4385" i="51"/>
  <c r="C4385" i="51"/>
  <c r="B4385" i="51"/>
  <c r="U4384" i="51"/>
  <c r="T4384" i="51"/>
  <c r="S4384" i="51"/>
  <c r="R4384" i="51"/>
  <c r="E4384" i="51"/>
  <c r="D4384" i="51"/>
  <c r="C4384" i="51"/>
  <c r="B4384" i="51"/>
  <c r="U4383" i="51"/>
  <c r="T4383" i="51"/>
  <c r="S4383" i="51"/>
  <c r="R4383" i="51"/>
  <c r="E4383" i="51"/>
  <c r="D4383" i="51"/>
  <c r="C4383" i="51"/>
  <c r="B4383" i="51"/>
  <c r="U4382" i="51"/>
  <c r="T4382" i="51"/>
  <c r="S4382" i="51"/>
  <c r="R4382" i="51"/>
  <c r="E4382" i="51"/>
  <c r="D4382" i="51"/>
  <c r="C4382" i="51"/>
  <c r="B4382" i="51"/>
  <c r="U4381" i="51"/>
  <c r="T4381" i="51"/>
  <c r="S4381" i="51"/>
  <c r="R4381" i="51"/>
  <c r="E4381" i="51"/>
  <c r="D4381" i="51"/>
  <c r="C4381" i="51"/>
  <c r="B4381" i="51"/>
  <c r="U4380" i="51"/>
  <c r="T4380" i="51"/>
  <c r="S4380" i="51"/>
  <c r="R4380" i="51"/>
  <c r="E4380" i="51"/>
  <c r="D4380" i="51"/>
  <c r="C4380" i="51"/>
  <c r="B4380" i="51"/>
  <c r="U4379" i="51"/>
  <c r="T4379" i="51"/>
  <c r="S4379" i="51"/>
  <c r="R4379" i="51"/>
  <c r="E4379" i="51"/>
  <c r="D4379" i="51"/>
  <c r="C4379" i="51"/>
  <c r="B4379" i="51"/>
  <c r="U4378" i="51"/>
  <c r="T4378" i="51"/>
  <c r="S4378" i="51"/>
  <c r="R4378" i="51"/>
  <c r="E4378" i="51"/>
  <c r="D4378" i="51"/>
  <c r="C4378" i="51"/>
  <c r="B4378" i="51"/>
  <c r="U4377" i="51"/>
  <c r="T4377" i="51"/>
  <c r="S4377" i="51"/>
  <c r="R4377" i="51"/>
  <c r="E4377" i="51"/>
  <c r="D4377" i="51"/>
  <c r="C4377" i="51"/>
  <c r="B4377" i="51"/>
  <c r="U4376" i="51"/>
  <c r="T4376" i="51"/>
  <c r="S4376" i="51"/>
  <c r="R4376" i="51"/>
  <c r="E4376" i="51"/>
  <c r="D4376" i="51"/>
  <c r="C4376" i="51"/>
  <c r="B4376" i="51"/>
  <c r="U4375" i="51"/>
  <c r="T4375" i="51"/>
  <c r="S4375" i="51"/>
  <c r="R4375" i="51"/>
  <c r="E4375" i="51"/>
  <c r="D4375" i="51"/>
  <c r="C4375" i="51"/>
  <c r="B4375" i="51"/>
  <c r="U4374" i="51"/>
  <c r="T4374" i="51"/>
  <c r="S4374" i="51"/>
  <c r="R4374" i="51"/>
  <c r="E4374" i="51"/>
  <c r="D4374" i="51"/>
  <c r="C4374" i="51"/>
  <c r="B4374" i="51"/>
  <c r="U4373" i="51"/>
  <c r="T4373" i="51"/>
  <c r="S4373" i="51"/>
  <c r="R4373" i="51"/>
  <c r="E4373" i="51"/>
  <c r="D4373" i="51"/>
  <c r="C4373" i="51"/>
  <c r="B4373" i="51"/>
  <c r="U4372" i="51"/>
  <c r="T4372" i="51"/>
  <c r="S4372" i="51"/>
  <c r="R4372" i="51"/>
  <c r="E4372" i="51"/>
  <c r="D4372" i="51"/>
  <c r="C4372" i="51"/>
  <c r="B4372" i="51"/>
  <c r="U4371" i="51"/>
  <c r="T4371" i="51"/>
  <c r="S4371" i="51"/>
  <c r="R4371" i="51"/>
  <c r="E4371" i="51"/>
  <c r="D4371" i="51"/>
  <c r="C4371" i="51"/>
  <c r="B4371" i="51"/>
  <c r="U4370" i="51"/>
  <c r="T4370" i="51"/>
  <c r="S4370" i="51"/>
  <c r="R4370" i="51"/>
  <c r="E4370" i="51"/>
  <c r="D4370" i="51"/>
  <c r="C4370" i="51"/>
  <c r="B4370" i="51"/>
  <c r="U4369" i="51"/>
  <c r="T4369" i="51"/>
  <c r="S4369" i="51"/>
  <c r="R4369" i="51"/>
  <c r="E4369" i="51"/>
  <c r="D4369" i="51"/>
  <c r="C4369" i="51"/>
  <c r="B4369" i="51"/>
  <c r="U4368" i="51"/>
  <c r="T4368" i="51"/>
  <c r="S4368" i="51"/>
  <c r="R4368" i="51"/>
  <c r="E4368" i="51"/>
  <c r="D4368" i="51"/>
  <c r="C4368" i="51"/>
  <c r="B4368" i="51"/>
  <c r="U4367" i="51"/>
  <c r="T4367" i="51"/>
  <c r="S4367" i="51"/>
  <c r="R4367" i="51"/>
  <c r="E4367" i="51"/>
  <c r="D4367" i="51"/>
  <c r="C4367" i="51"/>
  <c r="B4367" i="51"/>
  <c r="U4366" i="51"/>
  <c r="T4366" i="51"/>
  <c r="S4366" i="51"/>
  <c r="R4366" i="51"/>
  <c r="E4366" i="51"/>
  <c r="D4366" i="51"/>
  <c r="C4366" i="51"/>
  <c r="B4366" i="51"/>
  <c r="U4365" i="51"/>
  <c r="T4365" i="51"/>
  <c r="S4365" i="51"/>
  <c r="R4365" i="51"/>
  <c r="E4365" i="51"/>
  <c r="D4365" i="51"/>
  <c r="C4365" i="51"/>
  <c r="B4365" i="51"/>
  <c r="U4364" i="51"/>
  <c r="T4364" i="51"/>
  <c r="S4364" i="51"/>
  <c r="R4364" i="51"/>
  <c r="E4364" i="51"/>
  <c r="D4364" i="51"/>
  <c r="C4364" i="51"/>
  <c r="B4364" i="51"/>
  <c r="U4363" i="51"/>
  <c r="T4363" i="51"/>
  <c r="S4363" i="51"/>
  <c r="R4363" i="51"/>
  <c r="E4363" i="51"/>
  <c r="D4363" i="51"/>
  <c r="C4363" i="51"/>
  <c r="B4363" i="51"/>
  <c r="U4362" i="51"/>
  <c r="T4362" i="51"/>
  <c r="S4362" i="51"/>
  <c r="R4362" i="51"/>
  <c r="E4362" i="51"/>
  <c r="D4362" i="51"/>
  <c r="C4362" i="51"/>
  <c r="B4362" i="51"/>
  <c r="U4361" i="51"/>
  <c r="T4361" i="51"/>
  <c r="S4361" i="51"/>
  <c r="R4361" i="51"/>
  <c r="E4361" i="51"/>
  <c r="D4361" i="51"/>
  <c r="C4361" i="51"/>
  <c r="B4361" i="51"/>
  <c r="U4360" i="51"/>
  <c r="T4360" i="51"/>
  <c r="S4360" i="51"/>
  <c r="R4360" i="51"/>
  <c r="E4360" i="51"/>
  <c r="D4360" i="51"/>
  <c r="C4360" i="51"/>
  <c r="B4360" i="51"/>
  <c r="U4359" i="51"/>
  <c r="T4359" i="51"/>
  <c r="S4359" i="51"/>
  <c r="R4359" i="51"/>
  <c r="E4359" i="51"/>
  <c r="D4359" i="51"/>
  <c r="C4359" i="51"/>
  <c r="B4359" i="51"/>
  <c r="U4358" i="51"/>
  <c r="T4358" i="51"/>
  <c r="S4358" i="51"/>
  <c r="R4358" i="51"/>
  <c r="E4358" i="51"/>
  <c r="D4358" i="51"/>
  <c r="C4358" i="51"/>
  <c r="B4358" i="51"/>
  <c r="U4357" i="51"/>
  <c r="T4357" i="51"/>
  <c r="S4357" i="51"/>
  <c r="R4357" i="51"/>
  <c r="E4357" i="51"/>
  <c r="D4357" i="51"/>
  <c r="C4357" i="51"/>
  <c r="B4357" i="51"/>
  <c r="U4356" i="51"/>
  <c r="T4356" i="51"/>
  <c r="S4356" i="51"/>
  <c r="R4356" i="51"/>
  <c r="E4356" i="51"/>
  <c r="D4356" i="51"/>
  <c r="C4356" i="51"/>
  <c r="B4356" i="51"/>
  <c r="U4355" i="51"/>
  <c r="T4355" i="51"/>
  <c r="S4355" i="51"/>
  <c r="R4355" i="51"/>
  <c r="E4355" i="51"/>
  <c r="D4355" i="51"/>
  <c r="C4355" i="51"/>
  <c r="B4355" i="51"/>
  <c r="U4354" i="51"/>
  <c r="T4354" i="51"/>
  <c r="S4354" i="51"/>
  <c r="R4354" i="51"/>
  <c r="E4354" i="51"/>
  <c r="D4354" i="51"/>
  <c r="C4354" i="51"/>
  <c r="B4354" i="51"/>
  <c r="U4353" i="51"/>
  <c r="T4353" i="51"/>
  <c r="S4353" i="51"/>
  <c r="R4353" i="51"/>
  <c r="E4353" i="51"/>
  <c r="D4353" i="51"/>
  <c r="C4353" i="51"/>
  <c r="B4353" i="51"/>
  <c r="U4352" i="51"/>
  <c r="T4352" i="51"/>
  <c r="S4352" i="51"/>
  <c r="R4352" i="51"/>
  <c r="E4352" i="51"/>
  <c r="D4352" i="51"/>
  <c r="C4352" i="51"/>
  <c r="B4352" i="51"/>
  <c r="U4351" i="51"/>
  <c r="T4351" i="51"/>
  <c r="S4351" i="51"/>
  <c r="R4351" i="51"/>
  <c r="E4351" i="51"/>
  <c r="D4351" i="51"/>
  <c r="C4351" i="51"/>
  <c r="B4351" i="51"/>
  <c r="U4350" i="51"/>
  <c r="T4350" i="51"/>
  <c r="S4350" i="51"/>
  <c r="R4350" i="51"/>
  <c r="E4350" i="51"/>
  <c r="D4350" i="51"/>
  <c r="C4350" i="51"/>
  <c r="B4350" i="51"/>
  <c r="U4349" i="51"/>
  <c r="T4349" i="51"/>
  <c r="S4349" i="51"/>
  <c r="R4349" i="51"/>
  <c r="E4349" i="51"/>
  <c r="D4349" i="51"/>
  <c r="C4349" i="51"/>
  <c r="B4349" i="51"/>
  <c r="U4348" i="51"/>
  <c r="T4348" i="51"/>
  <c r="S4348" i="51"/>
  <c r="R4348" i="51"/>
  <c r="E4348" i="51"/>
  <c r="D4348" i="51"/>
  <c r="C4348" i="51"/>
  <c r="B4348" i="51"/>
  <c r="U4347" i="51"/>
  <c r="T4347" i="51"/>
  <c r="S4347" i="51"/>
  <c r="R4347" i="51"/>
  <c r="E4347" i="51"/>
  <c r="D4347" i="51"/>
  <c r="C4347" i="51"/>
  <c r="B4347" i="51"/>
  <c r="U4346" i="51"/>
  <c r="T4346" i="51"/>
  <c r="S4346" i="51"/>
  <c r="R4346" i="51"/>
  <c r="E4346" i="51"/>
  <c r="D4346" i="51"/>
  <c r="C4346" i="51"/>
  <c r="B4346" i="51"/>
  <c r="U4345" i="51"/>
  <c r="T4345" i="51"/>
  <c r="S4345" i="51"/>
  <c r="R4345" i="51"/>
  <c r="E4345" i="51"/>
  <c r="D4345" i="51"/>
  <c r="C4345" i="51"/>
  <c r="B4345" i="51"/>
  <c r="U4344" i="51"/>
  <c r="T4344" i="51"/>
  <c r="S4344" i="51"/>
  <c r="R4344" i="51"/>
  <c r="E4344" i="51"/>
  <c r="D4344" i="51"/>
  <c r="C4344" i="51"/>
  <c r="B4344" i="51"/>
  <c r="U4343" i="51"/>
  <c r="T4343" i="51"/>
  <c r="S4343" i="51"/>
  <c r="R4343" i="51"/>
  <c r="E4343" i="51"/>
  <c r="D4343" i="51"/>
  <c r="C4343" i="51"/>
  <c r="B4343" i="51"/>
  <c r="U4342" i="51"/>
  <c r="T4342" i="51"/>
  <c r="S4342" i="51"/>
  <c r="R4342" i="51"/>
  <c r="E4342" i="51"/>
  <c r="D4342" i="51"/>
  <c r="C4342" i="51"/>
  <c r="B4342" i="51"/>
  <c r="U4341" i="51"/>
  <c r="T4341" i="51"/>
  <c r="S4341" i="51"/>
  <c r="R4341" i="51"/>
  <c r="E4341" i="51"/>
  <c r="D4341" i="51"/>
  <c r="C4341" i="51"/>
  <c r="B4341" i="51"/>
  <c r="U4340" i="51"/>
  <c r="T4340" i="51"/>
  <c r="S4340" i="51"/>
  <c r="R4340" i="51"/>
  <c r="E4340" i="51"/>
  <c r="D4340" i="51"/>
  <c r="C4340" i="51"/>
  <c r="B4340" i="51"/>
  <c r="U4339" i="51"/>
  <c r="T4339" i="51"/>
  <c r="S4339" i="51"/>
  <c r="R4339" i="51"/>
  <c r="E4339" i="51"/>
  <c r="D4339" i="51"/>
  <c r="C4339" i="51"/>
  <c r="B4339" i="51"/>
  <c r="U4338" i="51"/>
  <c r="T4338" i="51"/>
  <c r="S4338" i="51"/>
  <c r="R4338" i="51"/>
  <c r="E4338" i="51"/>
  <c r="D4338" i="51"/>
  <c r="C4338" i="51"/>
  <c r="B4338" i="51"/>
  <c r="U4337" i="51"/>
  <c r="T4337" i="51"/>
  <c r="S4337" i="51"/>
  <c r="R4337" i="51"/>
  <c r="E4337" i="51"/>
  <c r="D4337" i="51"/>
  <c r="C4337" i="51"/>
  <c r="B4337" i="51"/>
  <c r="U4336" i="51"/>
  <c r="T4336" i="51"/>
  <c r="S4336" i="51"/>
  <c r="R4336" i="51"/>
  <c r="E4336" i="51"/>
  <c r="D4336" i="51"/>
  <c r="C4336" i="51"/>
  <c r="B4336" i="51"/>
  <c r="U4335" i="51"/>
  <c r="T4335" i="51"/>
  <c r="S4335" i="51"/>
  <c r="R4335" i="51"/>
  <c r="E4335" i="51"/>
  <c r="D4335" i="51"/>
  <c r="C4335" i="51"/>
  <c r="B4335" i="51"/>
  <c r="U4334" i="51"/>
  <c r="T4334" i="51"/>
  <c r="S4334" i="51"/>
  <c r="R4334" i="51"/>
  <c r="E4334" i="51"/>
  <c r="D4334" i="51"/>
  <c r="C4334" i="51"/>
  <c r="B4334" i="51"/>
  <c r="U4333" i="51"/>
  <c r="T4333" i="51"/>
  <c r="S4333" i="51"/>
  <c r="R4333" i="51"/>
  <c r="E4333" i="51"/>
  <c r="D4333" i="51"/>
  <c r="C4333" i="51"/>
  <c r="B4333" i="51"/>
  <c r="U4332" i="51"/>
  <c r="T4332" i="51"/>
  <c r="S4332" i="51"/>
  <c r="R4332" i="51"/>
  <c r="E4332" i="51"/>
  <c r="D4332" i="51"/>
  <c r="C4332" i="51"/>
  <c r="B4332" i="51"/>
  <c r="U4331" i="51"/>
  <c r="T4331" i="51"/>
  <c r="S4331" i="51"/>
  <c r="R4331" i="51"/>
  <c r="E4331" i="51"/>
  <c r="D4331" i="51"/>
  <c r="C4331" i="51"/>
  <c r="B4331" i="51"/>
  <c r="U4330" i="51"/>
  <c r="T4330" i="51"/>
  <c r="S4330" i="51"/>
  <c r="R4330" i="51"/>
  <c r="E4330" i="51"/>
  <c r="D4330" i="51"/>
  <c r="C4330" i="51"/>
  <c r="B4330" i="51"/>
  <c r="U4329" i="51"/>
  <c r="T4329" i="51"/>
  <c r="S4329" i="51"/>
  <c r="R4329" i="51"/>
  <c r="E4329" i="51"/>
  <c r="D4329" i="51"/>
  <c r="C4329" i="51"/>
  <c r="B4329" i="51"/>
  <c r="U4328" i="51"/>
  <c r="T4328" i="51"/>
  <c r="S4328" i="51"/>
  <c r="R4328" i="51"/>
  <c r="E4328" i="51"/>
  <c r="D4328" i="51"/>
  <c r="C4328" i="51"/>
  <c r="B4328" i="51"/>
  <c r="U4327" i="51"/>
  <c r="T4327" i="51"/>
  <c r="S4327" i="51"/>
  <c r="R4327" i="51"/>
  <c r="E4327" i="51"/>
  <c r="D4327" i="51"/>
  <c r="C4327" i="51"/>
  <c r="B4327" i="51"/>
  <c r="U4326" i="51"/>
  <c r="T4326" i="51"/>
  <c r="S4326" i="51"/>
  <c r="R4326" i="51"/>
  <c r="E4326" i="51"/>
  <c r="D4326" i="51"/>
  <c r="C4326" i="51"/>
  <c r="B4326" i="51"/>
  <c r="U4325" i="51"/>
  <c r="T4325" i="51"/>
  <c r="S4325" i="51"/>
  <c r="R4325" i="51"/>
  <c r="E4325" i="51"/>
  <c r="D4325" i="51"/>
  <c r="C4325" i="51"/>
  <c r="B4325" i="51"/>
  <c r="U4324" i="51"/>
  <c r="T4324" i="51"/>
  <c r="S4324" i="51"/>
  <c r="R4324" i="51"/>
  <c r="E4324" i="51"/>
  <c r="D4324" i="51"/>
  <c r="C4324" i="51"/>
  <c r="B4324" i="51"/>
  <c r="U4323" i="51"/>
  <c r="T4323" i="51"/>
  <c r="S4323" i="51"/>
  <c r="R4323" i="51"/>
  <c r="E4323" i="51"/>
  <c r="D4323" i="51"/>
  <c r="C4323" i="51"/>
  <c r="B4323" i="51"/>
  <c r="U4322" i="51"/>
  <c r="T4322" i="51"/>
  <c r="S4322" i="51"/>
  <c r="R4322" i="51"/>
  <c r="E4322" i="51"/>
  <c r="D4322" i="51"/>
  <c r="C4322" i="51"/>
  <c r="B4322" i="51"/>
  <c r="U4321" i="51"/>
  <c r="T4321" i="51"/>
  <c r="S4321" i="51"/>
  <c r="R4321" i="51"/>
  <c r="E4321" i="51"/>
  <c r="D4321" i="51"/>
  <c r="C4321" i="51"/>
  <c r="B4321" i="51"/>
  <c r="U4320" i="51"/>
  <c r="T4320" i="51"/>
  <c r="S4320" i="51"/>
  <c r="R4320" i="51"/>
  <c r="E4320" i="51"/>
  <c r="D4320" i="51"/>
  <c r="C4320" i="51"/>
  <c r="B4320" i="51"/>
  <c r="U4319" i="51"/>
  <c r="T4319" i="51"/>
  <c r="S4319" i="51"/>
  <c r="R4319" i="51"/>
  <c r="E4319" i="51"/>
  <c r="D4319" i="51"/>
  <c r="C4319" i="51"/>
  <c r="B4319" i="51"/>
  <c r="U4318" i="51"/>
  <c r="T4318" i="51"/>
  <c r="S4318" i="51"/>
  <c r="R4318" i="51"/>
  <c r="E4318" i="51"/>
  <c r="D4318" i="51"/>
  <c r="C4318" i="51"/>
  <c r="B4318" i="51"/>
  <c r="U4317" i="51"/>
  <c r="T4317" i="51"/>
  <c r="S4317" i="51"/>
  <c r="R4317" i="51"/>
  <c r="E4317" i="51"/>
  <c r="D4317" i="51"/>
  <c r="C4317" i="51"/>
  <c r="B4317" i="51"/>
  <c r="U4316" i="51"/>
  <c r="T4316" i="51"/>
  <c r="S4316" i="51"/>
  <c r="R4316" i="51"/>
  <c r="E4316" i="51"/>
  <c r="D4316" i="51"/>
  <c r="C4316" i="51"/>
  <c r="B4316" i="51"/>
  <c r="U4315" i="51"/>
  <c r="T4315" i="51"/>
  <c r="S4315" i="51"/>
  <c r="R4315" i="51"/>
  <c r="E4315" i="51"/>
  <c r="D4315" i="51"/>
  <c r="C4315" i="51"/>
  <c r="B4315" i="51"/>
  <c r="U4314" i="51"/>
  <c r="T4314" i="51"/>
  <c r="S4314" i="51"/>
  <c r="R4314" i="51"/>
  <c r="E4314" i="51"/>
  <c r="D4314" i="51"/>
  <c r="C4314" i="51"/>
  <c r="B4314" i="51"/>
  <c r="U4313" i="51"/>
  <c r="T4313" i="51"/>
  <c r="S4313" i="51"/>
  <c r="R4313" i="51"/>
  <c r="E4313" i="51"/>
  <c r="D4313" i="51"/>
  <c r="C4313" i="51"/>
  <c r="B4313" i="51"/>
  <c r="U4312" i="51"/>
  <c r="T4312" i="51"/>
  <c r="S4312" i="51"/>
  <c r="R4312" i="51"/>
  <c r="E4312" i="51"/>
  <c r="D4312" i="51"/>
  <c r="C4312" i="51"/>
  <c r="B4312" i="51"/>
  <c r="U4311" i="51"/>
  <c r="T4311" i="51"/>
  <c r="S4311" i="51"/>
  <c r="R4311" i="51"/>
  <c r="E4311" i="51"/>
  <c r="D4311" i="51"/>
  <c r="C4311" i="51"/>
  <c r="B4311" i="51"/>
  <c r="U4310" i="51"/>
  <c r="T4310" i="51"/>
  <c r="S4310" i="51"/>
  <c r="R4310" i="51"/>
  <c r="E4310" i="51"/>
  <c r="D4310" i="51"/>
  <c r="C4310" i="51"/>
  <c r="B4310" i="51"/>
  <c r="U4309" i="51"/>
  <c r="T4309" i="51"/>
  <c r="S4309" i="51"/>
  <c r="R4309" i="51"/>
  <c r="E4309" i="51"/>
  <c r="D4309" i="51"/>
  <c r="C4309" i="51"/>
  <c r="B4309" i="51"/>
  <c r="U4308" i="51"/>
  <c r="T4308" i="51"/>
  <c r="S4308" i="51"/>
  <c r="R4308" i="51"/>
  <c r="E4308" i="51"/>
  <c r="D4308" i="51"/>
  <c r="C4308" i="51"/>
  <c r="B4308" i="51"/>
  <c r="U4307" i="51"/>
  <c r="T4307" i="51"/>
  <c r="S4307" i="51"/>
  <c r="R4307" i="51"/>
  <c r="E4307" i="51"/>
  <c r="D4307" i="51"/>
  <c r="C4307" i="51"/>
  <c r="B4307" i="51"/>
  <c r="U4306" i="51"/>
  <c r="T4306" i="51"/>
  <c r="S4306" i="51"/>
  <c r="R4306" i="51"/>
  <c r="E4306" i="51"/>
  <c r="D4306" i="51"/>
  <c r="C4306" i="51"/>
  <c r="B4306" i="51"/>
  <c r="U4305" i="51"/>
  <c r="T4305" i="51"/>
  <c r="S4305" i="51"/>
  <c r="R4305" i="51"/>
  <c r="E4305" i="51"/>
  <c r="D4305" i="51"/>
  <c r="C4305" i="51"/>
  <c r="B4305" i="51"/>
  <c r="U4304" i="51"/>
  <c r="T4304" i="51"/>
  <c r="S4304" i="51"/>
  <c r="R4304" i="51"/>
  <c r="E4304" i="51"/>
  <c r="D4304" i="51"/>
  <c r="C4304" i="51"/>
  <c r="B4304" i="51"/>
  <c r="U4303" i="51"/>
  <c r="T4303" i="51"/>
  <c r="S4303" i="51"/>
  <c r="R4303" i="51"/>
  <c r="E4303" i="51"/>
  <c r="D4303" i="51"/>
  <c r="C4303" i="51"/>
  <c r="B4303" i="51"/>
  <c r="U4302" i="51"/>
  <c r="T4302" i="51"/>
  <c r="S4302" i="51"/>
  <c r="R4302" i="51"/>
  <c r="E4302" i="51"/>
  <c r="D4302" i="51"/>
  <c r="C4302" i="51"/>
  <c r="B4302" i="51"/>
  <c r="U4301" i="51"/>
  <c r="T4301" i="51"/>
  <c r="S4301" i="51"/>
  <c r="R4301" i="51"/>
  <c r="E4301" i="51"/>
  <c r="D4301" i="51"/>
  <c r="C4301" i="51"/>
  <c r="B4301" i="51"/>
  <c r="U4300" i="51"/>
  <c r="T4300" i="51"/>
  <c r="S4300" i="51"/>
  <c r="R4300" i="51"/>
  <c r="E4300" i="51"/>
  <c r="D4300" i="51"/>
  <c r="C4300" i="51"/>
  <c r="B4300" i="51"/>
  <c r="U4299" i="51"/>
  <c r="T4299" i="51"/>
  <c r="S4299" i="51"/>
  <c r="R4299" i="51"/>
  <c r="E4299" i="51"/>
  <c r="D4299" i="51"/>
  <c r="C4299" i="51"/>
  <c r="B4299" i="51"/>
  <c r="U4298" i="51"/>
  <c r="T4298" i="51"/>
  <c r="S4298" i="51"/>
  <c r="R4298" i="51"/>
  <c r="E4298" i="51"/>
  <c r="D4298" i="51"/>
  <c r="C4298" i="51"/>
  <c r="B4298" i="51"/>
  <c r="U4297" i="51"/>
  <c r="T4297" i="51"/>
  <c r="S4297" i="51"/>
  <c r="R4297" i="51"/>
  <c r="E4297" i="51"/>
  <c r="D4297" i="51"/>
  <c r="C4297" i="51"/>
  <c r="B4297" i="51"/>
  <c r="U4296" i="51"/>
  <c r="T4296" i="51"/>
  <c r="S4296" i="51"/>
  <c r="R4296" i="51"/>
  <c r="E4296" i="51"/>
  <c r="D4296" i="51"/>
  <c r="C4296" i="51"/>
  <c r="B4296" i="51"/>
  <c r="U4295" i="51"/>
  <c r="T4295" i="51"/>
  <c r="S4295" i="51"/>
  <c r="R4295" i="51"/>
  <c r="E4295" i="51"/>
  <c r="D4295" i="51"/>
  <c r="C4295" i="51"/>
  <c r="B4295" i="51"/>
  <c r="U4294" i="51"/>
  <c r="T4294" i="51"/>
  <c r="S4294" i="51"/>
  <c r="R4294" i="51"/>
  <c r="E4294" i="51"/>
  <c r="D4294" i="51"/>
  <c r="C4294" i="51"/>
  <c r="B4294" i="51"/>
  <c r="U4293" i="51"/>
  <c r="T4293" i="51"/>
  <c r="S4293" i="51"/>
  <c r="R4293" i="51"/>
  <c r="E4293" i="51"/>
  <c r="D4293" i="51"/>
  <c r="C4293" i="51"/>
  <c r="B4293" i="51"/>
  <c r="U4292" i="51"/>
  <c r="T4292" i="51"/>
  <c r="S4292" i="51"/>
  <c r="R4292" i="51"/>
  <c r="E4292" i="51"/>
  <c r="D4292" i="51"/>
  <c r="C4292" i="51"/>
  <c r="B4292" i="51"/>
  <c r="U4291" i="51"/>
  <c r="T4291" i="51"/>
  <c r="S4291" i="51"/>
  <c r="R4291" i="51"/>
  <c r="E4291" i="51"/>
  <c r="D4291" i="51"/>
  <c r="C4291" i="51"/>
  <c r="B4291" i="51"/>
  <c r="U4290" i="51"/>
  <c r="T4290" i="51"/>
  <c r="S4290" i="51"/>
  <c r="R4290" i="51"/>
  <c r="E4290" i="51"/>
  <c r="D4290" i="51"/>
  <c r="C4290" i="51"/>
  <c r="B4290" i="51"/>
  <c r="U4289" i="51"/>
  <c r="T4289" i="51"/>
  <c r="S4289" i="51"/>
  <c r="R4289" i="51"/>
  <c r="E4289" i="51"/>
  <c r="D4289" i="51"/>
  <c r="C4289" i="51"/>
  <c r="B4289" i="51"/>
  <c r="U4288" i="51"/>
  <c r="T4288" i="51"/>
  <c r="S4288" i="51"/>
  <c r="R4288" i="51"/>
  <c r="E4288" i="51"/>
  <c r="D4288" i="51"/>
  <c r="C4288" i="51"/>
  <c r="B4288" i="51"/>
  <c r="U4287" i="51"/>
  <c r="T4287" i="51"/>
  <c r="S4287" i="51"/>
  <c r="R4287" i="51"/>
  <c r="E4287" i="51"/>
  <c r="D4287" i="51"/>
  <c r="C4287" i="51"/>
  <c r="B4287" i="51"/>
  <c r="U4286" i="51"/>
  <c r="T4286" i="51"/>
  <c r="S4286" i="51"/>
  <c r="R4286" i="51"/>
  <c r="E4286" i="51"/>
  <c r="D4286" i="51"/>
  <c r="C4286" i="51"/>
  <c r="B4286" i="51"/>
  <c r="U4285" i="51"/>
  <c r="T4285" i="51"/>
  <c r="S4285" i="51"/>
  <c r="R4285" i="51"/>
  <c r="E4285" i="51"/>
  <c r="D4285" i="51"/>
  <c r="C4285" i="51"/>
  <c r="B4285" i="51"/>
  <c r="U4284" i="51"/>
  <c r="T4284" i="51"/>
  <c r="S4284" i="51"/>
  <c r="R4284" i="51"/>
  <c r="E4284" i="51"/>
  <c r="D4284" i="51"/>
  <c r="C4284" i="51"/>
  <c r="B4284" i="51"/>
  <c r="U4283" i="51"/>
  <c r="T4283" i="51"/>
  <c r="S4283" i="51"/>
  <c r="R4283" i="51"/>
  <c r="E4283" i="51"/>
  <c r="D4283" i="51"/>
  <c r="C4283" i="51"/>
  <c r="B4283" i="51"/>
  <c r="U4282" i="51"/>
  <c r="T4282" i="51"/>
  <c r="S4282" i="51"/>
  <c r="R4282" i="51"/>
  <c r="E4282" i="51"/>
  <c r="D4282" i="51"/>
  <c r="C4282" i="51"/>
  <c r="B4282" i="51"/>
  <c r="U4281" i="51"/>
  <c r="T4281" i="51"/>
  <c r="S4281" i="51"/>
  <c r="R4281" i="51"/>
  <c r="E4281" i="51"/>
  <c r="D4281" i="51"/>
  <c r="C4281" i="51"/>
  <c r="B4281" i="51"/>
  <c r="U4280" i="51"/>
  <c r="T4280" i="51"/>
  <c r="S4280" i="51"/>
  <c r="R4280" i="51"/>
  <c r="E4280" i="51"/>
  <c r="D4280" i="51"/>
  <c r="C4280" i="51"/>
  <c r="B4280" i="51"/>
  <c r="U4279" i="51"/>
  <c r="T4279" i="51"/>
  <c r="S4279" i="51"/>
  <c r="R4279" i="51"/>
  <c r="E4279" i="51"/>
  <c r="D4279" i="51"/>
  <c r="C4279" i="51"/>
  <c r="B4279" i="51"/>
  <c r="U4278" i="51"/>
  <c r="T4278" i="51"/>
  <c r="S4278" i="51"/>
  <c r="R4278" i="51"/>
  <c r="E4278" i="51"/>
  <c r="D4278" i="51"/>
  <c r="C4278" i="51"/>
  <c r="B4278" i="51"/>
  <c r="U4277" i="51"/>
  <c r="T4277" i="51"/>
  <c r="S4277" i="51"/>
  <c r="R4277" i="51"/>
  <c r="E4277" i="51"/>
  <c r="D4277" i="51"/>
  <c r="C4277" i="51"/>
  <c r="B4277" i="51"/>
  <c r="U4276" i="51"/>
  <c r="T4276" i="51"/>
  <c r="S4276" i="51"/>
  <c r="R4276" i="51"/>
  <c r="E4276" i="51"/>
  <c r="D4276" i="51"/>
  <c r="C4276" i="51"/>
  <c r="B4276" i="51"/>
  <c r="U4275" i="51"/>
  <c r="T4275" i="51"/>
  <c r="S4275" i="51"/>
  <c r="R4275" i="51"/>
  <c r="E4275" i="51"/>
  <c r="D4275" i="51"/>
  <c r="C4275" i="51"/>
  <c r="B4275" i="51"/>
  <c r="U4274" i="51"/>
  <c r="T4274" i="51"/>
  <c r="S4274" i="51"/>
  <c r="R4274" i="51"/>
  <c r="E4274" i="51"/>
  <c r="D4274" i="51"/>
  <c r="C4274" i="51"/>
  <c r="B4274" i="51"/>
  <c r="U4273" i="51"/>
  <c r="T4273" i="51"/>
  <c r="S4273" i="51"/>
  <c r="R4273" i="51"/>
  <c r="E4273" i="51"/>
  <c r="D4273" i="51"/>
  <c r="C4273" i="51"/>
  <c r="B4273" i="51"/>
  <c r="U4272" i="51"/>
  <c r="T4272" i="51"/>
  <c r="S4272" i="51"/>
  <c r="R4272" i="51"/>
  <c r="E4272" i="51"/>
  <c r="D4272" i="51"/>
  <c r="C4272" i="51"/>
  <c r="B4272" i="51"/>
  <c r="U4271" i="51"/>
  <c r="T4271" i="51"/>
  <c r="S4271" i="51"/>
  <c r="R4271" i="51"/>
  <c r="E4271" i="51"/>
  <c r="D4271" i="51"/>
  <c r="C4271" i="51"/>
  <c r="B4271" i="51"/>
  <c r="U4270" i="51"/>
  <c r="T4270" i="51"/>
  <c r="S4270" i="51"/>
  <c r="R4270" i="51"/>
  <c r="E4270" i="51"/>
  <c r="D4270" i="51"/>
  <c r="C4270" i="51"/>
  <c r="B4270" i="51"/>
  <c r="U4269" i="51"/>
  <c r="T4269" i="51"/>
  <c r="S4269" i="51"/>
  <c r="R4269" i="51"/>
  <c r="E4269" i="51"/>
  <c r="D4269" i="51"/>
  <c r="C4269" i="51"/>
  <c r="B4269" i="51"/>
  <c r="U4268" i="51"/>
  <c r="T4268" i="51"/>
  <c r="S4268" i="51"/>
  <c r="R4268" i="51"/>
  <c r="E4268" i="51"/>
  <c r="D4268" i="51"/>
  <c r="C4268" i="51"/>
  <c r="B4268" i="51"/>
  <c r="U4267" i="51"/>
  <c r="T4267" i="51"/>
  <c r="S4267" i="51"/>
  <c r="R4267" i="51"/>
  <c r="E4267" i="51"/>
  <c r="D4267" i="51"/>
  <c r="C4267" i="51"/>
  <c r="B4267" i="51"/>
  <c r="U4266" i="51"/>
  <c r="T4266" i="51"/>
  <c r="S4266" i="51"/>
  <c r="R4266" i="51"/>
  <c r="E4266" i="51"/>
  <c r="D4266" i="51"/>
  <c r="C4266" i="51"/>
  <c r="B4266" i="51"/>
  <c r="U4265" i="51"/>
  <c r="T4265" i="51"/>
  <c r="S4265" i="51"/>
  <c r="R4265" i="51"/>
  <c r="E4265" i="51"/>
  <c r="D4265" i="51"/>
  <c r="C4265" i="51"/>
  <c r="B4265" i="51"/>
  <c r="U4264" i="51"/>
  <c r="T4264" i="51"/>
  <c r="S4264" i="51"/>
  <c r="R4264" i="51"/>
  <c r="E4264" i="51"/>
  <c r="D4264" i="51"/>
  <c r="C4264" i="51"/>
  <c r="B4264" i="51"/>
  <c r="U4263" i="51"/>
  <c r="T4263" i="51"/>
  <c r="S4263" i="51"/>
  <c r="R4263" i="51"/>
  <c r="E4263" i="51"/>
  <c r="D4263" i="51"/>
  <c r="C4263" i="51"/>
  <c r="B4263" i="51"/>
  <c r="U4262" i="51"/>
  <c r="T4262" i="51"/>
  <c r="S4262" i="51"/>
  <c r="R4262" i="51"/>
  <c r="E4262" i="51"/>
  <c r="D4262" i="51"/>
  <c r="C4262" i="51"/>
  <c r="B4262" i="51"/>
  <c r="U4261" i="51"/>
  <c r="T4261" i="51"/>
  <c r="S4261" i="51"/>
  <c r="R4261" i="51"/>
  <c r="E4261" i="51"/>
  <c r="D4261" i="51"/>
  <c r="C4261" i="51"/>
  <c r="B4261" i="51"/>
  <c r="U4260" i="51"/>
  <c r="T4260" i="51"/>
  <c r="S4260" i="51"/>
  <c r="R4260" i="51"/>
  <c r="E4260" i="51"/>
  <c r="D4260" i="51"/>
  <c r="C4260" i="51"/>
  <c r="B4260" i="51"/>
  <c r="U4259" i="51"/>
  <c r="T4259" i="51"/>
  <c r="S4259" i="51"/>
  <c r="R4259" i="51"/>
  <c r="E4259" i="51"/>
  <c r="D4259" i="51"/>
  <c r="C4259" i="51"/>
  <c r="B4259" i="51"/>
  <c r="U4258" i="51"/>
  <c r="T4258" i="51"/>
  <c r="S4258" i="51"/>
  <c r="R4258" i="51"/>
  <c r="E4258" i="51"/>
  <c r="D4258" i="51"/>
  <c r="C4258" i="51"/>
  <c r="B4258" i="51"/>
  <c r="U4257" i="51"/>
  <c r="T4257" i="51"/>
  <c r="S4257" i="51"/>
  <c r="R4257" i="51"/>
  <c r="E4257" i="51"/>
  <c r="D4257" i="51"/>
  <c r="C4257" i="51"/>
  <c r="B4257" i="51"/>
  <c r="U4256" i="51"/>
  <c r="T4256" i="51"/>
  <c r="S4256" i="51"/>
  <c r="R4256" i="51"/>
  <c r="E4256" i="51"/>
  <c r="D4256" i="51"/>
  <c r="C4256" i="51"/>
  <c r="B4256" i="51"/>
  <c r="U4255" i="51"/>
  <c r="T4255" i="51"/>
  <c r="S4255" i="51"/>
  <c r="R4255" i="51"/>
  <c r="E4255" i="51"/>
  <c r="D4255" i="51"/>
  <c r="C4255" i="51"/>
  <c r="B4255" i="51"/>
  <c r="U4254" i="51"/>
  <c r="T4254" i="51"/>
  <c r="S4254" i="51"/>
  <c r="R4254" i="51"/>
  <c r="E4254" i="51"/>
  <c r="D4254" i="51"/>
  <c r="C4254" i="51"/>
  <c r="B4254" i="51"/>
  <c r="U4253" i="51"/>
  <c r="T4253" i="51"/>
  <c r="S4253" i="51"/>
  <c r="R4253" i="51"/>
  <c r="E4253" i="51"/>
  <c r="D4253" i="51"/>
  <c r="C4253" i="51"/>
  <c r="B4253" i="51"/>
  <c r="U4252" i="51"/>
  <c r="T4252" i="51"/>
  <c r="S4252" i="51"/>
  <c r="R4252" i="51"/>
  <c r="E4252" i="51"/>
  <c r="D4252" i="51"/>
  <c r="C4252" i="51"/>
  <c r="B4252" i="51"/>
  <c r="U4251" i="51"/>
  <c r="T4251" i="51"/>
  <c r="S4251" i="51"/>
  <c r="R4251" i="51"/>
  <c r="E4251" i="51"/>
  <c r="D4251" i="51"/>
  <c r="C4251" i="51"/>
  <c r="B4251" i="51"/>
  <c r="U4250" i="51"/>
  <c r="T4250" i="51"/>
  <c r="S4250" i="51"/>
  <c r="R4250" i="51"/>
  <c r="E4250" i="51"/>
  <c r="D4250" i="51"/>
  <c r="C4250" i="51"/>
  <c r="B4250" i="51"/>
  <c r="U4249" i="51"/>
  <c r="T4249" i="51"/>
  <c r="S4249" i="51"/>
  <c r="R4249" i="51"/>
  <c r="E4249" i="51"/>
  <c r="D4249" i="51"/>
  <c r="C4249" i="51"/>
  <c r="B4249" i="51"/>
  <c r="U4248" i="51"/>
  <c r="T4248" i="51"/>
  <c r="S4248" i="51"/>
  <c r="R4248" i="51"/>
  <c r="E4248" i="51"/>
  <c r="D4248" i="51"/>
  <c r="C4248" i="51"/>
  <c r="B4248" i="51"/>
  <c r="U4247" i="51"/>
  <c r="T4247" i="51"/>
  <c r="S4247" i="51"/>
  <c r="R4247" i="51"/>
  <c r="E4247" i="51"/>
  <c r="D4247" i="51"/>
  <c r="C4247" i="51"/>
  <c r="B4247" i="51"/>
  <c r="U4246" i="51"/>
  <c r="T4246" i="51"/>
  <c r="S4246" i="51"/>
  <c r="R4246" i="51"/>
  <c r="E4246" i="51"/>
  <c r="D4246" i="51"/>
  <c r="C4246" i="51"/>
  <c r="B4246" i="51"/>
  <c r="U4245" i="51"/>
  <c r="T4245" i="51"/>
  <c r="S4245" i="51"/>
  <c r="R4245" i="51"/>
  <c r="E4245" i="51"/>
  <c r="D4245" i="51"/>
  <c r="C4245" i="51"/>
  <c r="B4245" i="51"/>
  <c r="U4244" i="51"/>
  <c r="T4244" i="51"/>
  <c r="S4244" i="51"/>
  <c r="R4244" i="51"/>
  <c r="E4244" i="51"/>
  <c r="D4244" i="51"/>
  <c r="C4244" i="51"/>
  <c r="B4244" i="51"/>
  <c r="U4243" i="51"/>
  <c r="T4243" i="51"/>
  <c r="S4243" i="51"/>
  <c r="R4243" i="51"/>
  <c r="E4243" i="51"/>
  <c r="D4243" i="51"/>
  <c r="C4243" i="51"/>
  <c r="B4243" i="51"/>
  <c r="U4242" i="51"/>
  <c r="T4242" i="51"/>
  <c r="S4242" i="51"/>
  <c r="R4242" i="51"/>
  <c r="E4242" i="51"/>
  <c r="D4242" i="51"/>
  <c r="C4242" i="51"/>
  <c r="B4242" i="51"/>
  <c r="U4241" i="51"/>
  <c r="T4241" i="51"/>
  <c r="S4241" i="51"/>
  <c r="R4241" i="51"/>
  <c r="E4241" i="51"/>
  <c r="D4241" i="51"/>
  <c r="C4241" i="51"/>
  <c r="B4241" i="51"/>
  <c r="U4240" i="51"/>
  <c r="T4240" i="51"/>
  <c r="S4240" i="51"/>
  <c r="R4240" i="51"/>
  <c r="E4240" i="51"/>
  <c r="D4240" i="51"/>
  <c r="C4240" i="51"/>
  <c r="B4240" i="51"/>
  <c r="U4239" i="51"/>
  <c r="T4239" i="51"/>
  <c r="S4239" i="51"/>
  <c r="R4239" i="51"/>
  <c r="E4239" i="51"/>
  <c r="D4239" i="51"/>
  <c r="C4239" i="51"/>
  <c r="B4239" i="51"/>
  <c r="U4238" i="51"/>
  <c r="T4238" i="51"/>
  <c r="S4238" i="51"/>
  <c r="R4238" i="51"/>
  <c r="E4238" i="51"/>
  <c r="D4238" i="51"/>
  <c r="C4238" i="51"/>
  <c r="B4238" i="51"/>
  <c r="U4237" i="51"/>
  <c r="T4237" i="51"/>
  <c r="S4237" i="51"/>
  <c r="R4237" i="51"/>
  <c r="E4237" i="51"/>
  <c r="D4237" i="51"/>
  <c r="C4237" i="51"/>
  <c r="B4237" i="51"/>
  <c r="U4236" i="51"/>
  <c r="T4236" i="51"/>
  <c r="S4236" i="51"/>
  <c r="R4236" i="51"/>
  <c r="E4236" i="51"/>
  <c r="D4236" i="51"/>
  <c r="C4236" i="51"/>
  <c r="B4236" i="51"/>
  <c r="U4235" i="51"/>
  <c r="T4235" i="51"/>
  <c r="S4235" i="51"/>
  <c r="R4235" i="51"/>
  <c r="E4235" i="51"/>
  <c r="D4235" i="51"/>
  <c r="C4235" i="51"/>
  <c r="B4235" i="51"/>
  <c r="U4234" i="51"/>
  <c r="T4234" i="51"/>
  <c r="S4234" i="51"/>
  <c r="R4234" i="51"/>
  <c r="E4234" i="51"/>
  <c r="D4234" i="51"/>
  <c r="C4234" i="51"/>
  <c r="B4234" i="51"/>
  <c r="U4233" i="51"/>
  <c r="T4233" i="51"/>
  <c r="S4233" i="51"/>
  <c r="R4233" i="51"/>
  <c r="E4233" i="51"/>
  <c r="D4233" i="51"/>
  <c r="C4233" i="51"/>
  <c r="B4233" i="51"/>
  <c r="U4232" i="51"/>
  <c r="T4232" i="51"/>
  <c r="S4232" i="51"/>
  <c r="R4232" i="51"/>
  <c r="E4232" i="51"/>
  <c r="D4232" i="51"/>
  <c r="C4232" i="51"/>
  <c r="B4232" i="51"/>
  <c r="U4231" i="51"/>
  <c r="T4231" i="51"/>
  <c r="S4231" i="51"/>
  <c r="R4231" i="51"/>
  <c r="E4231" i="51"/>
  <c r="D4231" i="51"/>
  <c r="C4231" i="51"/>
  <c r="B4231" i="51"/>
  <c r="U4230" i="51"/>
  <c r="T4230" i="51"/>
  <c r="S4230" i="51"/>
  <c r="R4230" i="51"/>
  <c r="E4230" i="51"/>
  <c r="D4230" i="51"/>
  <c r="C4230" i="51"/>
  <c r="B4230" i="51"/>
  <c r="U4229" i="51"/>
  <c r="T4229" i="51"/>
  <c r="S4229" i="51"/>
  <c r="R4229" i="51"/>
  <c r="E4229" i="51"/>
  <c r="D4229" i="51"/>
  <c r="C4229" i="51"/>
  <c r="B4229" i="51"/>
  <c r="U4228" i="51"/>
  <c r="T4228" i="51"/>
  <c r="S4228" i="51"/>
  <c r="R4228" i="51"/>
  <c r="E4228" i="51"/>
  <c r="D4228" i="51"/>
  <c r="C4228" i="51"/>
  <c r="B4228" i="51"/>
  <c r="U4227" i="51"/>
  <c r="T4227" i="51"/>
  <c r="S4227" i="51"/>
  <c r="R4227" i="51"/>
  <c r="E4227" i="51"/>
  <c r="D4227" i="51"/>
  <c r="C4227" i="51"/>
  <c r="B4227" i="51"/>
  <c r="U4226" i="51"/>
  <c r="T4226" i="51"/>
  <c r="S4226" i="51"/>
  <c r="R4226" i="51"/>
  <c r="E4226" i="51"/>
  <c r="D4226" i="51"/>
  <c r="C4226" i="51"/>
  <c r="B4226" i="51"/>
  <c r="U4225" i="51"/>
  <c r="T4225" i="51"/>
  <c r="S4225" i="51"/>
  <c r="R4225" i="51"/>
  <c r="E4225" i="51"/>
  <c r="D4225" i="51"/>
  <c r="C4225" i="51"/>
  <c r="B4225" i="51"/>
  <c r="U4224" i="51"/>
  <c r="T4224" i="51"/>
  <c r="S4224" i="51"/>
  <c r="R4224" i="51"/>
  <c r="E4224" i="51"/>
  <c r="D4224" i="51"/>
  <c r="C4224" i="51"/>
  <c r="B4224" i="51"/>
  <c r="U4223" i="51"/>
  <c r="T4223" i="51"/>
  <c r="S4223" i="51"/>
  <c r="R4223" i="51"/>
  <c r="E4223" i="51"/>
  <c r="D4223" i="51"/>
  <c r="C4223" i="51"/>
  <c r="B4223" i="51"/>
  <c r="U4222" i="51"/>
  <c r="T4222" i="51"/>
  <c r="S4222" i="51"/>
  <c r="R4222" i="51"/>
  <c r="E4222" i="51"/>
  <c r="D4222" i="51"/>
  <c r="C4222" i="51"/>
  <c r="B4222" i="51"/>
  <c r="U4221" i="51"/>
  <c r="T4221" i="51"/>
  <c r="S4221" i="51"/>
  <c r="R4221" i="51"/>
  <c r="E4221" i="51"/>
  <c r="D4221" i="51"/>
  <c r="C4221" i="51"/>
  <c r="B4221" i="51"/>
  <c r="U4220" i="51"/>
  <c r="T4220" i="51"/>
  <c r="S4220" i="51"/>
  <c r="R4220" i="51"/>
  <c r="E4220" i="51"/>
  <c r="D4220" i="51"/>
  <c r="C4220" i="51"/>
  <c r="B4220" i="51"/>
  <c r="U4219" i="51"/>
  <c r="T4219" i="51"/>
  <c r="S4219" i="51"/>
  <c r="R4219" i="51"/>
  <c r="E4219" i="51"/>
  <c r="D4219" i="51"/>
  <c r="C4219" i="51"/>
  <c r="B4219" i="51"/>
  <c r="U4218" i="51"/>
  <c r="T4218" i="51"/>
  <c r="S4218" i="51"/>
  <c r="R4218" i="51"/>
  <c r="E4218" i="51"/>
  <c r="D4218" i="51"/>
  <c r="C4218" i="51"/>
  <c r="B4218" i="51"/>
  <c r="U4217" i="51"/>
  <c r="T4217" i="51"/>
  <c r="S4217" i="51"/>
  <c r="R4217" i="51"/>
  <c r="E4217" i="51"/>
  <c r="D4217" i="51"/>
  <c r="C4217" i="51"/>
  <c r="B4217" i="51"/>
  <c r="U4216" i="51"/>
  <c r="T4216" i="51"/>
  <c r="S4216" i="51"/>
  <c r="R4216" i="51"/>
  <c r="E4216" i="51"/>
  <c r="D4216" i="51"/>
  <c r="C4216" i="51"/>
  <c r="B4216" i="51"/>
  <c r="U4215" i="51"/>
  <c r="T4215" i="51"/>
  <c r="S4215" i="51"/>
  <c r="R4215" i="51"/>
  <c r="E4215" i="51"/>
  <c r="D4215" i="51"/>
  <c r="C4215" i="51"/>
  <c r="B4215" i="51"/>
  <c r="U4214" i="51"/>
  <c r="T4214" i="51"/>
  <c r="S4214" i="51"/>
  <c r="R4214" i="51"/>
  <c r="E4214" i="51"/>
  <c r="D4214" i="51"/>
  <c r="C4214" i="51"/>
  <c r="B4214" i="51"/>
  <c r="U4213" i="51"/>
  <c r="T4213" i="51"/>
  <c r="S4213" i="51"/>
  <c r="R4213" i="51"/>
  <c r="E4213" i="51"/>
  <c r="D4213" i="51"/>
  <c r="C4213" i="51"/>
  <c r="B4213" i="51"/>
  <c r="U4212" i="51"/>
  <c r="T4212" i="51"/>
  <c r="S4212" i="51"/>
  <c r="R4212" i="51"/>
  <c r="E4212" i="51"/>
  <c r="D4212" i="51"/>
  <c r="C4212" i="51"/>
  <c r="B4212" i="51"/>
  <c r="U4211" i="51"/>
  <c r="T4211" i="51"/>
  <c r="S4211" i="51"/>
  <c r="R4211" i="51"/>
  <c r="E4211" i="51"/>
  <c r="D4211" i="51"/>
  <c r="C4211" i="51"/>
  <c r="B4211" i="51"/>
  <c r="U4210" i="51"/>
  <c r="T4210" i="51"/>
  <c r="S4210" i="51"/>
  <c r="R4210" i="51"/>
  <c r="E4210" i="51"/>
  <c r="D4210" i="51"/>
  <c r="C4210" i="51"/>
  <c r="B4210" i="51"/>
  <c r="U4209" i="51"/>
  <c r="T4209" i="51"/>
  <c r="S4209" i="51"/>
  <c r="R4209" i="51"/>
  <c r="E4209" i="51"/>
  <c r="D4209" i="51"/>
  <c r="C4209" i="51"/>
  <c r="B4209" i="51"/>
  <c r="U4208" i="51"/>
  <c r="T4208" i="51"/>
  <c r="S4208" i="51"/>
  <c r="R4208" i="51"/>
  <c r="E4208" i="51"/>
  <c r="D4208" i="51"/>
  <c r="C4208" i="51"/>
  <c r="B4208" i="51"/>
  <c r="U4207" i="51"/>
  <c r="T4207" i="51"/>
  <c r="S4207" i="51"/>
  <c r="R4207" i="51"/>
  <c r="E4207" i="51"/>
  <c r="D4207" i="51"/>
  <c r="C4207" i="51"/>
  <c r="B4207" i="51"/>
  <c r="U4206" i="51"/>
  <c r="T4206" i="51"/>
  <c r="S4206" i="51"/>
  <c r="R4206" i="51"/>
  <c r="E4206" i="51"/>
  <c r="D4206" i="51"/>
  <c r="C4206" i="51"/>
  <c r="B4206" i="51"/>
  <c r="U4205" i="51"/>
  <c r="T4205" i="51"/>
  <c r="S4205" i="51"/>
  <c r="R4205" i="51"/>
  <c r="E4205" i="51"/>
  <c r="D4205" i="51"/>
  <c r="C4205" i="51"/>
  <c r="B4205" i="51"/>
  <c r="U4204" i="51"/>
  <c r="T4204" i="51"/>
  <c r="S4204" i="51"/>
  <c r="R4204" i="51"/>
  <c r="E4204" i="51"/>
  <c r="D4204" i="51"/>
  <c r="C4204" i="51"/>
  <c r="B4204" i="51"/>
  <c r="U4203" i="51"/>
  <c r="T4203" i="51"/>
  <c r="S4203" i="51"/>
  <c r="R4203" i="51"/>
  <c r="E4203" i="51"/>
  <c r="D4203" i="51"/>
  <c r="C4203" i="51"/>
  <c r="B4203" i="51"/>
  <c r="U4202" i="51"/>
  <c r="T4202" i="51"/>
  <c r="S4202" i="51"/>
  <c r="R4202" i="51"/>
  <c r="E4202" i="51"/>
  <c r="D4202" i="51"/>
  <c r="C4202" i="51"/>
  <c r="B4202" i="51"/>
  <c r="U4201" i="51"/>
  <c r="T4201" i="51"/>
  <c r="S4201" i="51"/>
  <c r="R4201" i="51"/>
  <c r="E4201" i="51"/>
  <c r="D4201" i="51"/>
  <c r="C4201" i="51"/>
  <c r="B4201" i="51"/>
  <c r="U4200" i="51"/>
  <c r="T4200" i="51"/>
  <c r="S4200" i="51"/>
  <c r="R4200" i="51"/>
  <c r="E4200" i="51"/>
  <c r="D4200" i="51"/>
  <c r="C4200" i="51"/>
  <c r="B4200" i="51"/>
  <c r="U4199" i="51"/>
  <c r="T4199" i="51"/>
  <c r="S4199" i="51"/>
  <c r="R4199" i="51"/>
  <c r="E4199" i="51"/>
  <c r="D4199" i="51"/>
  <c r="C4199" i="51"/>
  <c r="B4199" i="51"/>
  <c r="U4198" i="51"/>
  <c r="T4198" i="51"/>
  <c r="S4198" i="51"/>
  <c r="R4198" i="51"/>
  <c r="E4198" i="51"/>
  <c r="D4198" i="51"/>
  <c r="C4198" i="51"/>
  <c r="B4198" i="51"/>
  <c r="U4197" i="51"/>
  <c r="T4197" i="51"/>
  <c r="S4197" i="51"/>
  <c r="R4197" i="51"/>
  <c r="E4197" i="51"/>
  <c r="D4197" i="51"/>
  <c r="C4197" i="51"/>
  <c r="B4197" i="51"/>
  <c r="U4196" i="51"/>
  <c r="T4196" i="51"/>
  <c r="S4196" i="51"/>
  <c r="R4196" i="51"/>
  <c r="E4196" i="51"/>
  <c r="D4196" i="51"/>
  <c r="C4196" i="51"/>
  <c r="B4196" i="51"/>
  <c r="U4195" i="51"/>
  <c r="T4195" i="51"/>
  <c r="S4195" i="51"/>
  <c r="R4195" i="51"/>
  <c r="E4195" i="51"/>
  <c r="D4195" i="51"/>
  <c r="C4195" i="51"/>
  <c r="B4195" i="51"/>
  <c r="U4194" i="51"/>
  <c r="T4194" i="51"/>
  <c r="S4194" i="51"/>
  <c r="R4194" i="51"/>
  <c r="E4194" i="51"/>
  <c r="D4194" i="51"/>
  <c r="C4194" i="51"/>
  <c r="B4194" i="51"/>
  <c r="U4193" i="51"/>
  <c r="T4193" i="51"/>
  <c r="S4193" i="51"/>
  <c r="R4193" i="51"/>
  <c r="E4193" i="51"/>
  <c r="D4193" i="51"/>
  <c r="C4193" i="51"/>
  <c r="B4193" i="51"/>
  <c r="U4192" i="51"/>
  <c r="T4192" i="51"/>
  <c r="S4192" i="51"/>
  <c r="R4192" i="51"/>
  <c r="E4192" i="51"/>
  <c r="D4192" i="51"/>
  <c r="C4192" i="51"/>
  <c r="B4192" i="51"/>
  <c r="U4191" i="51"/>
  <c r="T4191" i="51"/>
  <c r="S4191" i="51"/>
  <c r="R4191" i="51"/>
  <c r="E4191" i="51"/>
  <c r="D4191" i="51"/>
  <c r="C4191" i="51"/>
  <c r="B4191" i="51"/>
  <c r="U4190" i="51"/>
  <c r="T4190" i="51"/>
  <c r="S4190" i="51"/>
  <c r="R4190" i="51"/>
  <c r="E4190" i="51"/>
  <c r="D4190" i="51"/>
  <c r="C4190" i="51"/>
  <c r="B4190" i="51"/>
  <c r="U4189" i="51"/>
  <c r="T4189" i="51"/>
  <c r="S4189" i="51"/>
  <c r="R4189" i="51"/>
  <c r="E4189" i="51"/>
  <c r="D4189" i="51"/>
  <c r="C4189" i="51"/>
  <c r="B4189" i="51"/>
  <c r="U4188" i="51"/>
  <c r="T4188" i="51"/>
  <c r="S4188" i="51"/>
  <c r="R4188" i="51"/>
  <c r="E4188" i="51"/>
  <c r="D4188" i="51"/>
  <c r="C4188" i="51"/>
  <c r="B4188" i="51"/>
  <c r="U4187" i="51"/>
  <c r="T4187" i="51"/>
  <c r="S4187" i="51"/>
  <c r="R4187" i="51"/>
  <c r="E4187" i="51"/>
  <c r="D4187" i="51"/>
  <c r="C4187" i="51"/>
  <c r="B4187" i="51"/>
  <c r="U4186" i="51"/>
  <c r="T4186" i="51"/>
  <c r="S4186" i="51"/>
  <c r="R4186" i="51"/>
  <c r="E4186" i="51"/>
  <c r="D4186" i="51"/>
  <c r="C4186" i="51"/>
  <c r="B4186" i="51"/>
  <c r="U4185" i="51"/>
  <c r="T4185" i="51"/>
  <c r="S4185" i="51"/>
  <c r="R4185" i="51"/>
  <c r="E4185" i="51"/>
  <c r="D4185" i="51"/>
  <c r="C4185" i="51"/>
  <c r="B4185" i="51"/>
  <c r="U4184" i="51"/>
  <c r="T4184" i="51"/>
  <c r="S4184" i="51"/>
  <c r="R4184" i="51"/>
  <c r="E4184" i="51"/>
  <c r="D4184" i="51"/>
  <c r="C4184" i="51"/>
  <c r="B4184" i="51"/>
  <c r="U4183" i="51"/>
  <c r="T4183" i="51"/>
  <c r="S4183" i="51"/>
  <c r="R4183" i="51"/>
  <c r="E4183" i="51"/>
  <c r="D4183" i="51"/>
  <c r="C4183" i="51"/>
  <c r="B4183" i="51"/>
  <c r="U4182" i="51"/>
  <c r="T4182" i="51"/>
  <c r="S4182" i="51"/>
  <c r="R4182" i="51"/>
  <c r="E4182" i="51"/>
  <c r="D4182" i="51"/>
  <c r="C4182" i="51"/>
  <c r="B4182" i="51"/>
  <c r="U4181" i="51"/>
  <c r="T4181" i="51"/>
  <c r="S4181" i="51"/>
  <c r="R4181" i="51"/>
  <c r="E4181" i="51"/>
  <c r="D4181" i="51"/>
  <c r="C4181" i="51"/>
  <c r="B4181" i="51"/>
  <c r="U4180" i="51"/>
  <c r="T4180" i="51"/>
  <c r="S4180" i="51"/>
  <c r="R4180" i="51"/>
  <c r="E4180" i="51"/>
  <c r="D4180" i="51"/>
  <c r="C4180" i="51"/>
  <c r="B4180" i="51"/>
  <c r="U4179" i="51"/>
  <c r="T4179" i="51"/>
  <c r="S4179" i="51"/>
  <c r="R4179" i="51"/>
  <c r="E4179" i="51"/>
  <c r="D4179" i="51"/>
  <c r="C4179" i="51"/>
  <c r="B4179" i="51"/>
  <c r="U4178" i="51"/>
  <c r="T4178" i="51"/>
  <c r="S4178" i="51"/>
  <c r="R4178" i="51"/>
  <c r="E4178" i="51"/>
  <c r="D4178" i="51"/>
  <c r="C4178" i="51"/>
  <c r="B4178" i="51"/>
  <c r="U4177" i="51"/>
  <c r="T4177" i="51"/>
  <c r="S4177" i="51"/>
  <c r="R4177" i="51"/>
  <c r="E4177" i="51"/>
  <c r="D4177" i="51"/>
  <c r="C4177" i="51"/>
  <c r="B4177" i="51"/>
  <c r="U4176" i="51"/>
  <c r="T4176" i="51"/>
  <c r="S4176" i="51"/>
  <c r="R4176" i="51"/>
  <c r="E4176" i="51"/>
  <c r="D4176" i="51"/>
  <c r="C4176" i="51"/>
  <c r="B4176" i="51"/>
  <c r="U4175" i="51"/>
  <c r="T4175" i="51"/>
  <c r="S4175" i="51"/>
  <c r="R4175" i="51"/>
  <c r="E4175" i="51"/>
  <c r="D4175" i="51"/>
  <c r="C4175" i="51"/>
  <c r="B4175" i="51"/>
  <c r="U4174" i="51"/>
  <c r="T4174" i="51"/>
  <c r="S4174" i="51"/>
  <c r="R4174" i="51"/>
  <c r="E4174" i="51"/>
  <c r="D4174" i="51"/>
  <c r="C4174" i="51"/>
  <c r="B4174" i="51"/>
  <c r="U4173" i="51"/>
  <c r="T4173" i="51"/>
  <c r="S4173" i="51"/>
  <c r="R4173" i="51"/>
  <c r="E4173" i="51"/>
  <c r="D4173" i="51"/>
  <c r="C4173" i="51"/>
  <c r="B4173" i="51"/>
  <c r="U4172" i="51"/>
  <c r="T4172" i="51"/>
  <c r="S4172" i="51"/>
  <c r="R4172" i="51"/>
  <c r="E4172" i="51"/>
  <c r="D4172" i="51"/>
  <c r="C4172" i="51"/>
  <c r="B4172" i="51"/>
  <c r="U4171" i="51"/>
  <c r="T4171" i="51"/>
  <c r="S4171" i="51"/>
  <c r="R4171" i="51"/>
  <c r="E4171" i="51"/>
  <c r="D4171" i="51"/>
  <c r="C4171" i="51"/>
  <c r="B4171" i="51"/>
  <c r="U4170" i="51"/>
  <c r="T4170" i="51"/>
  <c r="S4170" i="51"/>
  <c r="R4170" i="51"/>
  <c r="E4170" i="51"/>
  <c r="D4170" i="51"/>
  <c r="C4170" i="51"/>
  <c r="B4170" i="51"/>
  <c r="U4169" i="51"/>
  <c r="T4169" i="51"/>
  <c r="S4169" i="51"/>
  <c r="R4169" i="51"/>
  <c r="E4169" i="51"/>
  <c r="D4169" i="51"/>
  <c r="C4169" i="51"/>
  <c r="B4169" i="51"/>
  <c r="U4168" i="51"/>
  <c r="T4168" i="51"/>
  <c r="S4168" i="51"/>
  <c r="R4168" i="51"/>
  <c r="E4168" i="51"/>
  <c r="D4168" i="51"/>
  <c r="C4168" i="51"/>
  <c r="B4168" i="51"/>
  <c r="U4167" i="51"/>
  <c r="T4167" i="51"/>
  <c r="S4167" i="51"/>
  <c r="R4167" i="51"/>
  <c r="E4167" i="51"/>
  <c r="D4167" i="51"/>
  <c r="C4167" i="51"/>
  <c r="B4167" i="51"/>
  <c r="U4166" i="51"/>
  <c r="T4166" i="51"/>
  <c r="S4166" i="51"/>
  <c r="R4166" i="51"/>
  <c r="E4166" i="51"/>
  <c r="D4166" i="51"/>
  <c r="C4166" i="51"/>
  <c r="B4166" i="51"/>
  <c r="U4165" i="51"/>
  <c r="T4165" i="51"/>
  <c r="S4165" i="51"/>
  <c r="R4165" i="51"/>
  <c r="E4165" i="51"/>
  <c r="D4165" i="51"/>
  <c r="C4165" i="51"/>
  <c r="B4165" i="51"/>
  <c r="U4164" i="51"/>
  <c r="T4164" i="51"/>
  <c r="S4164" i="51"/>
  <c r="R4164" i="51"/>
  <c r="E4164" i="51"/>
  <c r="D4164" i="51"/>
  <c r="C4164" i="51"/>
  <c r="B4164" i="51"/>
  <c r="U4163" i="51"/>
  <c r="T4163" i="51"/>
  <c r="S4163" i="51"/>
  <c r="R4163" i="51"/>
  <c r="E4163" i="51"/>
  <c r="D4163" i="51"/>
  <c r="C4163" i="51"/>
  <c r="B4163" i="51"/>
  <c r="U4162" i="51"/>
  <c r="T4162" i="51"/>
  <c r="S4162" i="51"/>
  <c r="R4162" i="51"/>
  <c r="E4162" i="51"/>
  <c r="D4162" i="51"/>
  <c r="C4162" i="51"/>
  <c r="B4162" i="51"/>
  <c r="U4161" i="51"/>
  <c r="T4161" i="51"/>
  <c r="S4161" i="51"/>
  <c r="R4161" i="51"/>
  <c r="E4161" i="51"/>
  <c r="D4161" i="51"/>
  <c r="C4161" i="51"/>
  <c r="B4161" i="51"/>
  <c r="U4160" i="51"/>
  <c r="T4160" i="51"/>
  <c r="S4160" i="51"/>
  <c r="R4160" i="51"/>
  <c r="E4160" i="51"/>
  <c r="D4160" i="51"/>
  <c r="C4160" i="51"/>
  <c r="B4160" i="51"/>
  <c r="U4159" i="51"/>
  <c r="T4159" i="51"/>
  <c r="S4159" i="51"/>
  <c r="R4159" i="51"/>
  <c r="E4159" i="51"/>
  <c r="D4159" i="51"/>
  <c r="C4159" i="51"/>
  <c r="B4159" i="51"/>
  <c r="U4158" i="51"/>
  <c r="T4158" i="51"/>
  <c r="S4158" i="51"/>
  <c r="R4158" i="51"/>
  <c r="E4158" i="51"/>
  <c r="D4158" i="51"/>
  <c r="C4158" i="51"/>
  <c r="B4158" i="51"/>
  <c r="U4157" i="51"/>
  <c r="T4157" i="51"/>
  <c r="S4157" i="51"/>
  <c r="R4157" i="51"/>
  <c r="E4157" i="51"/>
  <c r="D4157" i="51"/>
  <c r="C4157" i="51"/>
  <c r="B4157" i="51"/>
  <c r="U4156" i="51"/>
  <c r="T4156" i="51"/>
  <c r="S4156" i="51"/>
  <c r="R4156" i="51"/>
  <c r="E4156" i="51"/>
  <c r="D4156" i="51"/>
  <c r="C4156" i="51"/>
  <c r="B4156" i="51"/>
  <c r="U4155" i="51"/>
  <c r="T4155" i="51"/>
  <c r="S4155" i="51"/>
  <c r="R4155" i="51"/>
  <c r="E4155" i="51"/>
  <c r="D4155" i="51"/>
  <c r="C4155" i="51"/>
  <c r="B4155" i="51"/>
  <c r="U4154" i="51"/>
  <c r="T4154" i="51"/>
  <c r="S4154" i="51"/>
  <c r="R4154" i="51"/>
  <c r="E4154" i="51"/>
  <c r="D4154" i="51"/>
  <c r="C4154" i="51"/>
  <c r="B4154" i="51"/>
  <c r="U4153" i="51"/>
  <c r="T4153" i="51"/>
  <c r="S4153" i="51"/>
  <c r="R4153" i="51"/>
  <c r="E4153" i="51"/>
  <c r="D4153" i="51"/>
  <c r="C4153" i="51"/>
  <c r="B4153" i="51"/>
  <c r="U4152" i="51"/>
  <c r="T4152" i="51"/>
  <c r="S4152" i="51"/>
  <c r="R4152" i="51"/>
  <c r="E4152" i="51"/>
  <c r="D4152" i="51"/>
  <c r="C4152" i="51"/>
  <c r="B4152" i="51"/>
  <c r="U4151" i="51"/>
  <c r="T4151" i="51"/>
  <c r="S4151" i="51"/>
  <c r="R4151" i="51"/>
  <c r="E4151" i="51"/>
  <c r="D4151" i="51"/>
  <c r="C4151" i="51"/>
  <c r="B4151" i="51"/>
  <c r="U4150" i="51"/>
  <c r="T4150" i="51"/>
  <c r="S4150" i="51"/>
  <c r="R4150" i="51"/>
  <c r="E4150" i="51"/>
  <c r="D4150" i="51"/>
  <c r="C4150" i="51"/>
  <c r="B4150" i="51"/>
  <c r="U4149" i="51"/>
  <c r="T4149" i="51"/>
  <c r="S4149" i="51"/>
  <c r="R4149" i="51"/>
  <c r="E4149" i="51"/>
  <c r="D4149" i="51"/>
  <c r="C4149" i="51"/>
  <c r="B4149" i="51"/>
  <c r="U4148" i="51"/>
  <c r="T4148" i="51"/>
  <c r="S4148" i="51"/>
  <c r="R4148" i="51"/>
  <c r="E4148" i="51"/>
  <c r="D4148" i="51"/>
  <c r="C4148" i="51"/>
  <c r="B4148" i="51"/>
  <c r="U4147" i="51"/>
  <c r="T4147" i="51"/>
  <c r="S4147" i="51"/>
  <c r="R4147" i="51"/>
  <c r="E4147" i="51"/>
  <c r="D4147" i="51"/>
  <c r="C4147" i="51"/>
  <c r="B4147" i="51"/>
  <c r="U4146" i="51"/>
  <c r="T4146" i="51"/>
  <c r="S4146" i="51"/>
  <c r="R4146" i="51"/>
  <c r="E4146" i="51"/>
  <c r="D4146" i="51"/>
  <c r="C4146" i="51"/>
  <c r="B4146" i="51"/>
  <c r="U4145" i="51"/>
  <c r="T4145" i="51"/>
  <c r="S4145" i="51"/>
  <c r="R4145" i="51"/>
  <c r="E4145" i="51"/>
  <c r="D4145" i="51"/>
  <c r="C4145" i="51"/>
  <c r="B4145" i="51"/>
  <c r="U4144" i="51"/>
  <c r="T4144" i="51"/>
  <c r="S4144" i="51"/>
  <c r="R4144" i="51"/>
  <c r="E4144" i="51"/>
  <c r="D4144" i="51"/>
  <c r="C4144" i="51"/>
  <c r="B4144" i="51"/>
  <c r="U4143" i="51"/>
  <c r="T4143" i="51"/>
  <c r="S4143" i="51"/>
  <c r="R4143" i="51"/>
  <c r="E4143" i="51"/>
  <c r="D4143" i="51"/>
  <c r="C4143" i="51"/>
  <c r="B4143" i="51"/>
  <c r="U4142" i="51"/>
  <c r="T4142" i="51"/>
  <c r="S4142" i="51"/>
  <c r="R4142" i="51"/>
  <c r="E4142" i="51"/>
  <c r="D4142" i="51"/>
  <c r="C4142" i="51"/>
  <c r="B4142" i="51"/>
  <c r="U4141" i="51"/>
  <c r="T4141" i="51"/>
  <c r="S4141" i="51"/>
  <c r="R4141" i="51"/>
  <c r="E4141" i="51"/>
  <c r="D4141" i="51"/>
  <c r="C4141" i="51"/>
  <c r="B4141" i="51"/>
  <c r="U4140" i="51"/>
  <c r="T4140" i="51"/>
  <c r="S4140" i="51"/>
  <c r="R4140" i="51"/>
  <c r="E4140" i="51"/>
  <c r="D4140" i="51"/>
  <c r="C4140" i="51"/>
  <c r="B4140" i="51"/>
  <c r="U4139" i="51"/>
  <c r="T4139" i="51"/>
  <c r="S4139" i="51"/>
  <c r="R4139" i="51"/>
  <c r="E4139" i="51"/>
  <c r="D4139" i="51"/>
  <c r="C4139" i="51"/>
  <c r="B4139" i="51"/>
  <c r="U4138" i="51"/>
  <c r="T4138" i="51"/>
  <c r="S4138" i="51"/>
  <c r="R4138" i="51"/>
  <c r="E4138" i="51"/>
  <c r="D4138" i="51"/>
  <c r="C4138" i="51"/>
  <c r="B4138" i="51"/>
  <c r="U4137" i="51"/>
  <c r="T4137" i="51"/>
  <c r="S4137" i="51"/>
  <c r="R4137" i="51"/>
  <c r="E4137" i="51"/>
  <c r="D4137" i="51"/>
  <c r="C4137" i="51"/>
  <c r="B4137" i="51"/>
  <c r="U4136" i="51"/>
  <c r="T4136" i="51"/>
  <c r="S4136" i="51"/>
  <c r="R4136" i="51"/>
  <c r="E4136" i="51"/>
  <c r="D4136" i="51"/>
  <c r="C4136" i="51"/>
  <c r="B4136" i="51"/>
  <c r="U4135" i="51"/>
  <c r="T4135" i="51"/>
  <c r="S4135" i="51"/>
  <c r="R4135" i="51"/>
  <c r="E4135" i="51"/>
  <c r="D4135" i="51"/>
  <c r="C4135" i="51"/>
  <c r="B4135" i="51"/>
  <c r="U4134" i="51"/>
  <c r="T4134" i="51"/>
  <c r="S4134" i="51"/>
  <c r="R4134" i="51"/>
  <c r="E4134" i="51"/>
  <c r="D4134" i="51"/>
  <c r="C4134" i="51"/>
  <c r="B4134" i="51"/>
  <c r="U4133" i="51"/>
  <c r="T4133" i="51"/>
  <c r="S4133" i="51"/>
  <c r="R4133" i="51"/>
  <c r="E4133" i="51"/>
  <c r="D4133" i="51"/>
  <c r="C4133" i="51"/>
  <c r="B4133" i="51"/>
  <c r="U4132" i="51"/>
  <c r="T4132" i="51"/>
  <c r="S4132" i="51"/>
  <c r="R4132" i="51"/>
  <c r="E4132" i="51"/>
  <c r="D4132" i="51"/>
  <c r="C4132" i="51"/>
  <c r="B4132" i="51"/>
  <c r="U4131" i="51"/>
  <c r="T4131" i="51"/>
  <c r="S4131" i="51"/>
  <c r="R4131" i="51"/>
  <c r="E4131" i="51"/>
  <c r="D4131" i="51"/>
  <c r="C4131" i="51"/>
  <c r="B4131" i="51"/>
  <c r="U4130" i="51"/>
  <c r="T4130" i="51"/>
  <c r="S4130" i="51"/>
  <c r="R4130" i="51"/>
  <c r="E4130" i="51"/>
  <c r="D4130" i="51"/>
  <c r="C4130" i="51"/>
  <c r="B4130" i="51"/>
  <c r="U4129" i="51"/>
  <c r="T4129" i="51"/>
  <c r="S4129" i="51"/>
  <c r="R4129" i="51"/>
  <c r="E4129" i="51"/>
  <c r="D4129" i="51"/>
  <c r="C4129" i="51"/>
  <c r="B4129" i="51"/>
  <c r="U4128" i="51"/>
  <c r="T4128" i="51"/>
  <c r="S4128" i="51"/>
  <c r="R4128" i="51"/>
  <c r="E4128" i="51"/>
  <c r="D4128" i="51"/>
  <c r="C4128" i="51"/>
  <c r="B4128" i="51"/>
  <c r="U4127" i="51"/>
  <c r="T4127" i="51"/>
  <c r="S4127" i="51"/>
  <c r="R4127" i="51"/>
  <c r="E4127" i="51"/>
  <c r="D4127" i="51"/>
  <c r="C4127" i="51"/>
  <c r="B4127" i="51"/>
  <c r="U4126" i="51"/>
  <c r="T4126" i="51"/>
  <c r="S4126" i="51"/>
  <c r="R4126" i="51"/>
  <c r="E4126" i="51"/>
  <c r="D4126" i="51"/>
  <c r="C4126" i="51"/>
  <c r="B4126" i="51"/>
  <c r="U4125" i="51"/>
  <c r="T4125" i="51"/>
  <c r="S4125" i="51"/>
  <c r="R4125" i="51"/>
  <c r="E4125" i="51"/>
  <c r="D4125" i="51"/>
  <c r="C4125" i="51"/>
  <c r="B4125" i="51"/>
  <c r="U4124" i="51"/>
  <c r="T4124" i="51"/>
  <c r="S4124" i="51"/>
  <c r="R4124" i="51"/>
  <c r="E4124" i="51"/>
  <c r="D4124" i="51"/>
  <c r="C4124" i="51"/>
  <c r="B4124" i="51"/>
  <c r="U4123" i="51"/>
  <c r="T4123" i="51"/>
  <c r="S4123" i="51"/>
  <c r="R4123" i="51"/>
  <c r="E4123" i="51"/>
  <c r="D4123" i="51"/>
  <c r="C4123" i="51"/>
  <c r="B4123" i="51"/>
  <c r="U4122" i="51"/>
  <c r="T4122" i="51"/>
  <c r="S4122" i="51"/>
  <c r="R4122" i="51"/>
  <c r="E4122" i="51"/>
  <c r="D4122" i="51"/>
  <c r="C4122" i="51"/>
  <c r="B4122" i="51"/>
  <c r="U4121" i="51"/>
  <c r="T4121" i="51"/>
  <c r="S4121" i="51"/>
  <c r="R4121" i="51"/>
  <c r="E4121" i="51"/>
  <c r="D4121" i="51"/>
  <c r="C4121" i="51"/>
  <c r="B4121" i="51"/>
  <c r="U4120" i="51"/>
  <c r="T4120" i="51"/>
  <c r="S4120" i="51"/>
  <c r="R4120" i="51"/>
  <c r="E4120" i="51"/>
  <c r="D4120" i="51"/>
  <c r="C4120" i="51"/>
  <c r="B4120" i="51"/>
  <c r="U4119" i="51"/>
  <c r="T4119" i="51"/>
  <c r="S4119" i="51"/>
  <c r="R4119" i="51"/>
  <c r="E4119" i="51"/>
  <c r="D4119" i="51"/>
  <c r="C4119" i="51"/>
  <c r="B4119" i="51"/>
  <c r="U4118" i="51"/>
  <c r="T4118" i="51"/>
  <c r="S4118" i="51"/>
  <c r="R4118" i="51"/>
  <c r="E4118" i="51"/>
  <c r="D4118" i="51"/>
  <c r="C4118" i="51"/>
  <c r="B4118" i="51"/>
  <c r="U4117" i="51"/>
  <c r="T4117" i="51"/>
  <c r="S4117" i="51"/>
  <c r="R4117" i="51"/>
  <c r="E4117" i="51"/>
  <c r="D4117" i="51"/>
  <c r="C4117" i="51"/>
  <c r="B4117" i="51"/>
  <c r="U4116" i="51"/>
  <c r="T4116" i="51"/>
  <c r="S4116" i="51"/>
  <c r="R4116" i="51"/>
  <c r="E4116" i="51"/>
  <c r="D4116" i="51"/>
  <c r="C4116" i="51"/>
  <c r="B4116" i="51"/>
  <c r="U4115" i="51"/>
  <c r="T4115" i="51"/>
  <c r="S4115" i="51"/>
  <c r="R4115" i="51"/>
  <c r="E4115" i="51"/>
  <c r="D4115" i="51"/>
  <c r="C4115" i="51"/>
  <c r="B4115" i="51"/>
  <c r="U4114" i="51"/>
  <c r="T4114" i="51"/>
  <c r="S4114" i="51"/>
  <c r="R4114" i="51"/>
  <c r="E4114" i="51"/>
  <c r="D4114" i="51"/>
  <c r="C4114" i="51"/>
  <c r="B4114" i="51"/>
  <c r="U4113" i="51"/>
  <c r="T4113" i="51"/>
  <c r="S4113" i="51"/>
  <c r="R4113" i="51"/>
  <c r="E4113" i="51"/>
  <c r="D4113" i="51"/>
  <c r="C4113" i="51"/>
  <c r="B4113" i="51"/>
  <c r="U4112" i="51"/>
  <c r="T4112" i="51"/>
  <c r="S4112" i="51"/>
  <c r="R4112" i="51"/>
  <c r="E4112" i="51"/>
  <c r="D4112" i="51"/>
  <c r="C4112" i="51"/>
  <c r="B4112" i="51"/>
  <c r="U4111" i="51"/>
  <c r="T4111" i="51"/>
  <c r="S4111" i="51"/>
  <c r="R4111" i="51"/>
  <c r="E4111" i="51"/>
  <c r="D4111" i="51"/>
  <c r="C4111" i="51"/>
  <c r="B4111" i="51"/>
  <c r="U4110" i="51"/>
  <c r="T4110" i="51"/>
  <c r="S4110" i="51"/>
  <c r="R4110" i="51"/>
  <c r="E4110" i="51"/>
  <c r="D4110" i="51"/>
  <c r="C4110" i="51"/>
  <c r="B4110" i="51"/>
  <c r="U4109" i="51"/>
  <c r="T4109" i="51"/>
  <c r="S4109" i="51"/>
  <c r="R4109" i="51"/>
  <c r="E4109" i="51"/>
  <c r="D4109" i="51"/>
  <c r="C4109" i="51"/>
  <c r="B4109" i="51"/>
  <c r="U4108" i="51"/>
  <c r="T4108" i="51"/>
  <c r="S4108" i="51"/>
  <c r="R4108" i="51"/>
  <c r="E4108" i="51"/>
  <c r="D4108" i="51"/>
  <c r="C4108" i="51"/>
  <c r="B4108" i="51"/>
  <c r="U4107" i="51"/>
  <c r="T4107" i="51"/>
  <c r="S4107" i="51"/>
  <c r="R4107" i="51"/>
  <c r="E4107" i="51"/>
  <c r="D4107" i="51"/>
  <c r="C4107" i="51"/>
  <c r="B4107" i="51"/>
  <c r="U4106" i="51"/>
  <c r="T4106" i="51"/>
  <c r="S4106" i="51"/>
  <c r="R4106" i="51"/>
  <c r="E4106" i="51"/>
  <c r="D4106" i="51"/>
  <c r="C4106" i="51"/>
  <c r="B4106" i="51"/>
  <c r="U4105" i="51"/>
  <c r="T4105" i="51"/>
  <c r="S4105" i="51"/>
  <c r="R4105" i="51"/>
  <c r="E4105" i="51"/>
  <c r="D4105" i="51"/>
  <c r="C4105" i="51"/>
  <c r="B4105" i="51"/>
  <c r="U4104" i="51"/>
  <c r="T4104" i="51"/>
  <c r="S4104" i="51"/>
  <c r="R4104" i="51"/>
  <c r="E4104" i="51"/>
  <c r="D4104" i="51"/>
  <c r="C4104" i="51"/>
  <c r="B4104" i="51"/>
  <c r="U4103" i="51"/>
  <c r="T4103" i="51"/>
  <c r="S4103" i="51"/>
  <c r="R4103" i="51"/>
  <c r="E4103" i="51"/>
  <c r="D4103" i="51"/>
  <c r="C4103" i="51"/>
  <c r="B4103" i="51"/>
  <c r="U4102" i="51"/>
  <c r="T4102" i="51"/>
  <c r="S4102" i="51"/>
  <c r="R4102" i="51"/>
  <c r="E4102" i="51"/>
  <c r="D4102" i="51"/>
  <c r="C4102" i="51"/>
  <c r="B4102" i="51"/>
  <c r="U4101" i="51"/>
  <c r="T4101" i="51"/>
  <c r="S4101" i="51"/>
  <c r="R4101" i="51"/>
  <c r="E4101" i="51"/>
  <c r="D4101" i="51"/>
  <c r="C4101" i="51"/>
  <c r="B4101" i="51"/>
  <c r="U4100" i="51"/>
  <c r="T4100" i="51"/>
  <c r="S4100" i="51"/>
  <c r="R4100" i="51"/>
  <c r="E4100" i="51"/>
  <c r="D4100" i="51"/>
  <c r="C4100" i="51"/>
  <c r="B4100" i="51"/>
  <c r="U4099" i="51"/>
  <c r="T4099" i="51"/>
  <c r="S4099" i="51"/>
  <c r="R4099" i="51"/>
  <c r="E4099" i="51"/>
  <c r="D4099" i="51"/>
  <c r="C4099" i="51"/>
  <c r="B4099" i="51"/>
  <c r="U4098" i="51"/>
  <c r="T4098" i="51"/>
  <c r="S4098" i="51"/>
  <c r="R4098" i="51"/>
  <c r="E4098" i="51"/>
  <c r="D4098" i="51"/>
  <c r="C4098" i="51"/>
  <c r="B4098" i="51"/>
  <c r="U4097" i="51"/>
  <c r="T4097" i="51"/>
  <c r="S4097" i="51"/>
  <c r="R4097" i="51"/>
  <c r="E4097" i="51"/>
  <c r="D4097" i="51"/>
  <c r="C4097" i="51"/>
  <c r="B4097" i="51"/>
  <c r="U4096" i="51"/>
  <c r="T4096" i="51"/>
  <c r="S4096" i="51"/>
  <c r="R4096" i="51"/>
  <c r="E4096" i="51"/>
  <c r="D4096" i="51"/>
  <c r="C4096" i="51"/>
  <c r="B4096" i="51"/>
  <c r="U4095" i="51"/>
  <c r="T4095" i="51"/>
  <c r="S4095" i="51"/>
  <c r="R4095" i="51"/>
  <c r="E4095" i="51"/>
  <c r="D4095" i="51"/>
  <c r="C4095" i="51"/>
  <c r="B4095" i="51"/>
  <c r="U4094" i="51"/>
  <c r="T4094" i="51"/>
  <c r="S4094" i="51"/>
  <c r="R4094" i="51"/>
  <c r="E4094" i="51"/>
  <c r="D4094" i="51"/>
  <c r="C4094" i="51"/>
  <c r="B4094" i="51"/>
  <c r="U4093" i="51"/>
  <c r="T4093" i="51"/>
  <c r="S4093" i="51"/>
  <c r="R4093" i="51"/>
  <c r="E4093" i="51"/>
  <c r="D4093" i="51"/>
  <c r="C4093" i="51"/>
  <c r="B4093" i="51"/>
  <c r="U4092" i="51"/>
  <c r="T4092" i="51"/>
  <c r="S4092" i="51"/>
  <c r="R4092" i="51"/>
  <c r="E4092" i="51"/>
  <c r="D4092" i="51"/>
  <c r="C4092" i="51"/>
  <c r="B4092" i="51"/>
  <c r="U4091" i="51"/>
  <c r="T4091" i="51"/>
  <c r="S4091" i="51"/>
  <c r="R4091" i="51"/>
  <c r="E4091" i="51"/>
  <c r="D4091" i="51"/>
  <c r="C4091" i="51"/>
  <c r="B4091" i="51"/>
  <c r="U4090" i="51"/>
  <c r="T4090" i="51"/>
  <c r="S4090" i="51"/>
  <c r="R4090" i="51"/>
  <c r="E4090" i="51"/>
  <c r="D4090" i="51"/>
  <c r="C4090" i="51"/>
  <c r="B4090" i="51"/>
  <c r="U4089" i="51"/>
  <c r="T4089" i="51"/>
  <c r="S4089" i="51"/>
  <c r="R4089" i="51"/>
  <c r="E4089" i="51"/>
  <c r="D4089" i="51"/>
  <c r="C4089" i="51"/>
  <c r="B4089" i="51"/>
  <c r="U4088" i="51"/>
  <c r="T4088" i="51"/>
  <c r="S4088" i="51"/>
  <c r="R4088" i="51"/>
  <c r="E4088" i="51"/>
  <c r="D4088" i="51"/>
  <c r="C4088" i="51"/>
  <c r="B4088" i="51"/>
  <c r="U4087" i="51"/>
  <c r="T4087" i="51"/>
  <c r="S4087" i="51"/>
  <c r="R4087" i="51"/>
  <c r="E4087" i="51"/>
  <c r="D4087" i="51"/>
  <c r="C4087" i="51"/>
  <c r="B4087" i="51"/>
  <c r="U4086" i="51"/>
  <c r="T4086" i="51"/>
  <c r="S4086" i="51"/>
  <c r="R4086" i="51"/>
  <c r="E4086" i="51"/>
  <c r="D4086" i="51"/>
  <c r="C4086" i="51"/>
  <c r="B4086" i="51"/>
  <c r="U4085" i="51"/>
  <c r="T4085" i="51"/>
  <c r="S4085" i="51"/>
  <c r="R4085" i="51"/>
  <c r="E4085" i="51"/>
  <c r="D4085" i="51"/>
  <c r="C4085" i="51"/>
  <c r="B4085" i="51"/>
  <c r="U4084" i="51"/>
  <c r="T4084" i="51"/>
  <c r="S4084" i="51"/>
  <c r="R4084" i="51"/>
  <c r="E4084" i="51"/>
  <c r="D4084" i="51"/>
  <c r="C4084" i="51"/>
  <c r="B4084" i="51"/>
  <c r="U4083" i="51"/>
  <c r="T4083" i="51"/>
  <c r="S4083" i="51"/>
  <c r="R4083" i="51"/>
  <c r="E4083" i="51"/>
  <c r="D4083" i="51"/>
  <c r="C4083" i="51"/>
  <c r="B4083" i="51"/>
  <c r="U4082" i="51"/>
  <c r="T4082" i="51"/>
  <c r="S4082" i="51"/>
  <c r="R4082" i="51"/>
  <c r="E4082" i="51"/>
  <c r="D4082" i="51"/>
  <c r="C4082" i="51"/>
  <c r="B4082" i="51"/>
  <c r="U4081" i="51"/>
  <c r="T4081" i="51"/>
  <c r="S4081" i="51"/>
  <c r="R4081" i="51"/>
  <c r="E4081" i="51"/>
  <c r="D4081" i="51"/>
  <c r="C4081" i="51"/>
  <c r="B4081" i="51"/>
  <c r="U4080" i="51"/>
  <c r="T4080" i="51"/>
  <c r="S4080" i="51"/>
  <c r="R4080" i="51"/>
  <c r="E4080" i="51"/>
  <c r="D4080" i="51"/>
  <c r="C4080" i="51"/>
  <c r="B4080" i="51"/>
  <c r="U4079" i="51"/>
  <c r="T4079" i="51"/>
  <c r="S4079" i="51"/>
  <c r="R4079" i="51"/>
  <c r="E4079" i="51"/>
  <c r="D4079" i="51"/>
  <c r="C4079" i="51"/>
  <c r="B4079" i="51"/>
  <c r="U4078" i="51"/>
  <c r="T4078" i="51"/>
  <c r="S4078" i="51"/>
  <c r="R4078" i="51"/>
  <c r="E4078" i="51"/>
  <c r="D4078" i="51"/>
  <c r="C4078" i="51"/>
  <c r="B4078" i="51"/>
  <c r="U4077" i="51"/>
  <c r="T4077" i="51"/>
  <c r="S4077" i="51"/>
  <c r="R4077" i="51"/>
  <c r="E4077" i="51"/>
  <c r="D4077" i="51"/>
  <c r="C4077" i="51"/>
  <c r="B4077" i="51"/>
  <c r="U4076" i="51"/>
  <c r="T4076" i="51"/>
  <c r="S4076" i="51"/>
  <c r="R4076" i="51"/>
  <c r="E4076" i="51"/>
  <c r="D4076" i="51"/>
  <c r="C4076" i="51"/>
  <c r="B4076" i="51"/>
  <c r="U4075" i="51"/>
  <c r="T4075" i="51"/>
  <c r="S4075" i="51"/>
  <c r="R4075" i="51"/>
  <c r="E4075" i="51"/>
  <c r="D4075" i="51"/>
  <c r="C4075" i="51"/>
  <c r="B4075" i="51"/>
  <c r="U4074" i="51"/>
  <c r="T4074" i="51"/>
  <c r="S4074" i="51"/>
  <c r="R4074" i="51"/>
  <c r="E4074" i="51"/>
  <c r="D4074" i="51"/>
  <c r="C4074" i="51"/>
  <c r="B4074" i="51"/>
  <c r="U4073" i="51"/>
  <c r="T4073" i="51"/>
  <c r="S4073" i="51"/>
  <c r="R4073" i="51"/>
  <c r="E4073" i="51"/>
  <c r="D4073" i="51"/>
  <c r="C4073" i="51"/>
  <c r="B4073" i="51"/>
  <c r="U4072" i="51"/>
  <c r="T4072" i="51"/>
  <c r="S4072" i="51"/>
  <c r="R4072" i="51"/>
  <c r="E4072" i="51"/>
  <c r="D4072" i="51"/>
  <c r="C4072" i="51"/>
  <c r="B4072" i="51"/>
  <c r="U4071" i="51"/>
  <c r="T4071" i="51"/>
  <c r="S4071" i="51"/>
  <c r="R4071" i="51"/>
  <c r="E4071" i="51"/>
  <c r="D4071" i="51"/>
  <c r="C4071" i="51"/>
  <c r="B4071" i="51"/>
  <c r="U4070" i="51"/>
  <c r="T4070" i="51"/>
  <c r="S4070" i="51"/>
  <c r="R4070" i="51"/>
  <c r="E4070" i="51"/>
  <c r="D4070" i="51"/>
  <c r="C4070" i="51"/>
  <c r="B4070" i="51"/>
  <c r="U4069" i="51"/>
  <c r="T4069" i="51"/>
  <c r="S4069" i="51"/>
  <c r="R4069" i="51"/>
  <c r="E4069" i="51"/>
  <c r="D4069" i="51"/>
  <c r="C4069" i="51"/>
  <c r="B4069" i="51"/>
  <c r="U4068" i="51"/>
  <c r="T4068" i="51"/>
  <c r="S4068" i="51"/>
  <c r="R4068" i="51"/>
  <c r="E4068" i="51"/>
  <c r="D4068" i="51"/>
  <c r="C4068" i="51"/>
  <c r="B4068" i="51"/>
  <c r="U4067" i="51"/>
  <c r="T4067" i="51"/>
  <c r="S4067" i="51"/>
  <c r="R4067" i="51"/>
  <c r="E4067" i="51"/>
  <c r="D4067" i="51"/>
  <c r="C4067" i="51"/>
  <c r="B4067" i="51"/>
  <c r="U4066" i="51"/>
  <c r="T4066" i="51"/>
  <c r="S4066" i="51"/>
  <c r="R4066" i="51"/>
  <c r="E4066" i="51"/>
  <c r="D4066" i="51"/>
  <c r="C4066" i="51"/>
  <c r="B4066" i="51"/>
  <c r="U4065" i="51"/>
  <c r="T4065" i="51"/>
  <c r="S4065" i="51"/>
  <c r="R4065" i="51"/>
  <c r="E4065" i="51"/>
  <c r="D4065" i="51"/>
  <c r="C4065" i="51"/>
  <c r="B4065" i="51"/>
  <c r="U4064" i="51"/>
  <c r="T4064" i="51"/>
  <c r="S4064" i="51"/>
  <c r="R4064" i="51"/>
  <c r="E4064" i="51"/>
  <c r="D4064" i="51"/>
  <c r="C4064" i="51"/>
  <c r="B4064" i="51"/>
  <c r="U4063" i="51"/>
  <c r="T4063" i="51"/>
  <c r="S4063" i="51"/>
  <c r="R4063" i="51"/>
  <c r="E4063" i="51"/>
  <c r="D4063" i="51"/>
  <c r="C4063" i="51"/>
  <c r="B4063" i="51"/>
  <c r="U4062" i="51"/>
  <c r="T4062" i="51"/>
  <c r="S4062" i="51"/>
  <c r="R4062" i="51"/>
  <c r="E4062" i="51"/>
  <c r="D4062" i="51"/>
  <c r="C4062" i="51"/>
  <c r="B4062" i="51"/>
  <c r="U4061" i="51"/>
  <c r="T4061" i="51"/>
  <c r="S4061" i="51"/>
  <c r="R4061" i="51"/>
  <c r="E4061" i="51"/>
  <c r="D4061" i="51"/>
  <c r="C4061" i="51"/>
  <c r="B4061" i="51"/>
  <c r="U4060" i="51"/>
  <c r="T4060" i="51"/>
  <c r="S4060" i="51"/>
  <c r="R4060" i="51"/>
  <c r="E4060" i="51"/>
  <c r="D4060" i="51"/>
  <c r="C4060" i="51"/>
  <c r="B4060" i="51"/>
  <c r="U4059" i="51"/>
  <c r="T4059" i="51"/>
  <c r="S4059" i="51"/>
  <c r="R4059" i="51"/>
  <c r="E4059" i="51"/>
  <c r="D4059" i="51"/>
  <c r="C4059" i="51"/>
  <c r="B4059" i="51"/>
  <c r="U4058" i="51"/>
  <c r="T4058" i="51"/>
  <c r="S4058" i="51"/>
  <c r="R4058" i="51"/>
  <c r="E4058" i="51"/>
  <c r="D4058" i="51"/>
  <c r="C4058" i="51"/>
  <c r="B4058" i="51"/>
  <c r="U4057" i="51"/>
  <c r="T4057" i="51"/>
  <c r="S4057" i="51"/>
  <c r="R4057" i="51"/>
  <c r="E4057" i="51"/>
  <c r="D4057" i="51"/>
  <c r="C4057" i="51"/>
  <c r="B4057" i="51"/>
  <c r="U4056" i="51"/>
  <c r="T4056" i="51"/>
  <c r="S4056" i="51"/>
  <c r="R4056" i="51"/>
  <c r="E4056" i="51"/>
  <c r="D4056" i="51"/>
  <c r="C4056" i="51"/>
  <c r="B4056" i="51"/>
  <c r="U4055" i="51"/>
  <c r="T4055" i="51"/>
  <c r="S4055" i="51"/>
  <c r="R4055" i="51"/>
  <c r="E4055" i="51"/>
  <c r="D4055" i="51"/>
  <c r="C4055" i="51"/>
  <c r="B4055" i="51"/>
  <c r="U4054" i="51"/>
  <c r="T4054" i="51"/>
  <c r="S4054" i="51"/>
  <c r="R4054" i="51"/>
  <c r="E4054" i="51"/>
  <c r="D4054" i="51"/>
  <c r="C4054" i="51"/>
  <c r="B4054" i="51"/>
  <c r="U4053" i="51"/>
  <c r="T4053" i="51"/>
  <c r="S4053" i="51"/>
  <c r="R4053" i="51"/>
  <c r="E4053" i="51"/>
  <c r="D4053" i="51"/>
  <c r="C4053" i="51"/>
  <c r="B4053" i="51"/>
  <c r="U4052" i="51"/>
  <c r="T4052" i="51"/>
  <c r="S4052" i="51"/>
  <c r="R4052" i="51"/>
  <c r="E4052" i="51"/>
  <c r="D4052" i="51"/>
  <c r="C4052" i="51"/>
  <c r="B4052" i="51"/>
  <c r="U4051" i="51"/>
  <c r="T4051" i="51"/>
  <c r="S4051" i="51"/>
  <c r="R4051" i="51"/>
  <c r="E4051" i="51"/>
  <c r="D4051" i="51"/>
  <c r="C4051" i="51"/>
  <c r="B4051" i="51"/>
  <c r="U4050" i="51"/>
  <c r="T4050" i="51"/>
  <c r="S4050" i="51"/>
  <c r="R4050" i="51"/>
  <c r="E4050" i="51"/>
  <c r="D4050" i="51"/>
  <c r="C4050" i="51"/>
  <c r="B4050" i="51"/>
  <c r="U4049" i="51"/>
  <c r="T4049" i="51"/>
  <c r="S4049" i="51"/>
  <c r="R4049" i="51"/>
  <c r="E4049" i="51"/>
  <c r="D4049" i="51"/>
  <c r="C4049" i="51"/>
  <c r="B4049" i="51"/>
  <c r="U4048" i="51"/>
  <c r="T4048" i="51"/>
  <c r="S4048" i="51"/>
  <c r="R4048" i="51"/>
  <c r="E4048" i="51"/>
  <c r="D4048" i="51"/>
  <c r="C4048" i="51"/>
  <c r="B4048" i="51"/>
  <c r="U4047" i="51"/>
  <c r="T4047" i="51"/>
  <c r="S4047" i="51"/>
  <c r="R4047" i="51"/>
  <c r="E4047" i="51"/>
  <c r="D4047" i="51"/>
  <c r="C4047" i="51"/>
  <c r="B4047" i="51"/>
  <c r="U4046" i="51"/>
  <c r="T4046" i="51"/>
  <c r="S4046" i="51"/>
  <c r="R4046" i="51"/>
  <c r="E4046" i="51"/>
  <c r="D4046" i="51"/>
  <c r="C4046" i="51"/>
  <c r="B4046" i="51"/>
  <c r="U4045" i="51"/>
  <c r="T4045" i="51"/>
  <c r="S4045" i="51"/>
  <c r="R4045" i="51"/>
  <c r="E4045" i="51"/>
  <c r="D4045" i="51"/>
  <c r="C4045" i="51"/>
  <c r="B4045" i="51"/>
  <c r="U4044" i="51"/>
  <c r="T4044" i="51"/>
  <c r="S4044" i="51"/>
  <c r="R4044" i="51"/>
  <c r="E4044" i="51"/>
  <c r="D4044" i="51"/>
  <c r="C4044" i="51"/>
  <c r="B4044" i="51"/>
  <c r="U4043" i="51"/>
  <c r="T4043" i="51"/>
  <c r="S4043" i="51"/>
  <c r="R4043" i="51"/>
  <c r="E4043" i="51"/>
  <c r="D4043" i="51"/>
  <c r="C4043" i="51"/>
  <c r="B4043" i="51"/>
  <c r="U4042" i="51"/>
  <c r="T4042" i="51"/>
  <c r="S4042" i="51"/>
  <c r="R4042" i="51"/>
  <c r="E4042" i="51"/>
  <c r="D4042" i="51"/>
  <c r="C4042" i="51"/>
  <c r="B4042" i="51"/>
  <c r="U4041" i="51"/>
  <c r="T4041" i="51"/>
  <c r="S4041" i="51"/>
  <c r="R4041" i="51"/>
  <c r="E4041" i="51"/>
  <c r="D4041" i="51"/>
  <c r="C4041" i="51"/>
  <c r="B4041" i="51"/>
  <c r="U4040" i="51"/>
  <c r="T4040" i="51"/>
  <c r="S4040" i="51"/>
  <c r="R4040" i="51"/>
  <c r="E4040" i="51"/>
  <c r="D4040" i="51"/>
  <c r="C4040" i="51"/>
  <c r="B4040" i="51"/>
  <c r="U4039" i="51"/>
  <c r="T4039" i="51"/>
  <c r="S4039" i="51"/>
  <c r="R4039" i="51"/>
  <c r="E4039" i="51"/>
  <c r="D4039" i="51"/>
  <c r="C4039" i="51"/>
  <c r="B4039" i="51"/>
  <c r="U4038" i="51"/>
  <c r="T4038" i="51"/>
  <c r="S4038" i="51"/>
  <c r="R4038" i="51"/>
  <c r="E4038" i="51"/>
  <c r="D4038" i="51"/>
  <c r="C4038" i="51"/>
  <c r="B4038" i="51"/>
  <c r="U4037" i="51"/>
  <c r="T4037" i="51"/>
  <c r="S4037" i="51"/>
  <c r="R4037" i="51"/>
  <c r="E4037" i="51"/>
  <c r="D4037" i="51"/>
  <c r="C4037" i="51"/>
  <c r="B4037" i="51"/>
  <c r="U4036" i="51"/>
  <c r="T4036" i="51"/>
  <c r="S4036" i="51"/>
  <c r="R4036" i="51"/>
  <c r="E4036" i="51"/>
  <c r="D4036" i="51"/>
  <c r="C4036" i="51"/>
  <c r="B4036" i="51"/>
  <c r="U4035" i="51"/>
  <c r="T4035" i="51"/>
  <c r="S4035" i="51"/>
  <c r="R4035" i="51"/>
  <c r="E4035" i="51"/>
  <c r="D4035" i="51"/>
  <c r="C4035" i="51"/>
  <c r="B4035" i="51"/>
  <c r="U4034" i="51"/>
  <c r="T4034" i="51"/>
  <c r="S4034" i="51"/>
  <c r="R4034" i="51"/>
  <c r="E4034" i="51"/>
  <c r="D4034" i="51"/>
  <c r="C4034" i="51"/>
  <c r="B4034" i="51"/>
  <c r="U4033" i="51"/>
  <c r="T4033" i="51"/>
  <c r="S4033" i="51"/>
  <c r="R4033" i="51"/>
  <c r="E4033" i="51"/>
  <c r="D4033" i="51"/>
  <c r="C4033" i="51"/>
  <c r="B4033" i="51"/>
  <c r="U4032" i="51"/>
  <c r="T4032" i="51"/>
  <c r="S4032" i="51"/>
  <c r="R4032" i="51"/>
  <c r="E4032" i="51"/>
  <c r="D4032" i="51"/>
  <c r="C4032" i="51"/>
  <c r="B4032" i="51"/>
  <c r="U4031" i="51"/>
  <c r="T4031" i="51"/>
  <c r="S4031" i="51"/>
  <c r="R4031" i="51"/>
  <c r="E4031" i="51"/>
  <c r="D4031" i="51"/>
  <c r="C4031" i="51"/>
  <c r="B4031" i="51"/>
  <c r="U4030" i="51"/>
  <c r="T4030" i="51"/>
  <c r="S4030" i="51"/>
  <c r="R4030" i="51"/>
  <c r="E4030" i="51"/>
  <c r="D4030" i="51"/>
  <c r="C4030" i="51"/>
  <c r="B4030" i="51"/>
  <c r="U4029" i="51"/>
  <c r="T4029" i="51"/>
  <c r="S4029" i="51"/>
  <c r="R4029" i="51"/>
  <c r="E4029" i="51"/>
  <c r="D4029" i="51"/>
  <c r="C4029" i="51"/>
  <c r="B4029" i="51"/>
  <c r="U4028" i="51"/>
  <c r="T4028" i="51"/>
  <c r="S4028" i="51"/>
  <c r="R4028" i="51"/>
  <c r="E4028" i="51"/>
  <c r="D4028" i="51"/>
  <c r="C4028" i="51"/>
  <c r="B4028" i="51"/>
  <c r="U4027" i="51"/>
  <c r="T4027" i="51"/>
  <c r="S4027" i="51"/>
  <c r="R4027" i="51"/>
  <c r="E4027" i="51"/>
  <c r="D4027" i="51"/>
  <c r="C4027" i="51"/>
  <c r="B4027" i="51"/>
  <c r="U4026" i="51"/>
  <c r="T4026" i="51"/>
  <c r="S4026" i="51"/>
  <c r="R4026" i="51"/>
  <c r="E4026" i="51"/>
  <c r="D4026" i="51"/>
  <c r="C4026" i="51"/>
  <c r="B4026" i="51"/>
  <c r="U4025" i="51"/>
  <c r="T4025" i="51"/>
  <c r="S4025" i="51"/>
  <c r="R4025" i="51"/>
  <c r="E4025" i="51"/>
  <c r="D4025" i="51"/>
  <c r="C4025" i="51"/>
  <c r="B4025" i="51"/>
  <c r="U4024" i="51"/>
  <c r="T4024" i="51"/>
  <c r="S4024" i="51"/>
  <c r="R4024" i="51"/>
  <c r="E4024" i="51"/>
  <c r="D4024" i="51"/>
  <c r="C4024" i="51"/>
  <c r="B4024" i="51"/>
  <c r="U4023" i="51"/>
  <c r="T4023" i="51"/>
  <c r="S4023" i="51"/>
  <c r="R4023" i="51"/>
  <c r="E4023" i="51"/>
  <c r="D4023" i="51"/>
  <c r="C4023" i="51"/>
  <c r="B4023" i="51"/>
  <c r="U4022" i="51"/>
  <c r="T4022" i="51"/>
  <c r="S4022" i="51"/>
  <c r="R4022" i="51"/>
  <c r="E4022" i="51"/>
  <c r="D4022" i="51"/>
  <c r="C4022" i="51"/>
  <c r="B4022" i="51"/>
  <c r="U4021" i="51"/>
  <c r="T4021" i="51"/>
  <c r="S4021" i="51"/>
  <c r="R4021" i="51"/>
  <c r="E4021" i="51"/>
  <c r="D4021" i="51"/>
  <c r="C4021" i="51"/>
  <c r="B4021" i="51"/>
  <c r="U4020" i="51"/>
  <c r="T4020" i="51"/>
  <c r="S4020" i="51"/>
  <c r="R4020" i="51"/>
  <c r="E4020" i="51"/>
  <c r="D4020" i="51"/>
  <c r="C4020" i="51"/>
  <c r="B4020" i="51"/>
  <c r="U4019" i="51"/>
  <c r="T4019" i="51"/>
  <c r="S4019" i="51"/>
  <c r="R4019" i="51"/>
  <c r="E4019" i="51"/>
  <c r="D4019" i="51"/>
  <c r="C4019" i="51"/>
  <c r="B4019" i="51"/>
  <c r="U4018" i="51"/>
  <c r="T4018" i="51"/>
  <c r="S4018" i="51"/>
  <c r="R4018" i="51"/>
  <c r="E4018" i="51"/>
  <c r="D4018" i="51"/>
  <c r="C4018" i="51"/>
  <c r="B4018" i="51"/>
  <c r="U4017" i="51"/>
  <c r="T4017" i="51"/>
  <c r="S4017" i="51"/>
  <c r="R4017" i="51"/>
  <c r="E4017" i="51"/>
  <c r="D4017" i="51"/>
  <c r="C4017" i="51"/>
  <c r="B4017" i="51"/>
  <c r="U4016" i="51"/>
  <c r="T4016" i="51"/>
  <c r="S4016" i="51"/>
  <c r="R4016" i="51"/>
  <c r="E4016" i="51"/>
  <c r="D4016" i="51"/>
  <c r="C4016" i="51"/>
  <c r="B4016" i="51"/>
  <c r="U4015" i="51"/>
  <c r="T4015" i="51"/>
  <c r="S4015" i="51"/>
  <c r="R4015" i="51"/>
  <c r="E4015" i="51"/>
  <c r="D4015" i="51"/>
  <c r="C4015" i="51"/>
  <c r="B4015" i="51"/>
  <c r="U4014" i="51"/>
  <c r="T4014" i="51"/>
  <c r="S4014" i="51"/>
  <c r="R4014" i="51"/>
  <c r="E4014" i="51"/>
  <c r="D4014" i="51"/>
  <c r="C4014" i="51"/>
  <c r="B4014" i="51"/>
  <c r="U4013" i="51"/>
  <c r="T4013" i="51"/>
  <c r="S4013" i="51"/>
  <c r="R4013" i="51"/>
  <c r="E4013" i="51"/>
  <c r="D4013" i="51"/>
  <c r="C4013" i="51"/>
  <c r="B4013" i="51"/>
  <c r="U4012" i="51"/>
  <c r="T4012" i="51"/>
  <c r="S4012" i="51"/>
  <c r="R4012" i="51"/>
  <c r="E4012" i="51"/>
  <c r="D4012" i="51"/>
  <c r="C4012" i="51"/>
  <c r="B4012" i="51"/>
  <c r="U4011" i="51"/>
  <c r="T4011" i="51"/>
  <c r="S4011" i="51"/>
  <c r="R4011" i="51"/>
  <c r="E4011" i="51"/>
  <c r="D4011" i="51"/>
  <c r="C4011" i="51"/>
  <c r="B4011" i="51"/>
  <c r="U4010" i="51"/>
  <c r="T4010" i="51"/>
  <c r="S4010" i="51"/>
  <c r="R4010" i="51"/>
  <c r="E4010" i="51"/>
  <c r="D4010" i="51"/>
  <c r="C4010" i="51"/>
  <c r="B4010" i="51"/>
  <c r="U4009" i="51"/>
  <c r="T4009" i="51"/>
  <c r="S4009" i="51"/>
  <c r="R4009" i="51"/>
  <c r="E4009" i="51"/>
  <c r="D4009" i="51"/>
  <c r="C4009" i="51"/>
  <c r="B4009" i="51"/>
  <c r="U4008" i="51"/>
  <c r="T4008" i="51"/>
  <c r="S4008" i="51"/>
  <c r="R4008" i="51"/>
  <c r="E4008" i="51"/>
  <c r="D4008" i="51"/>
  <c r="C4008" i="51"/>
  <c r="B4008" i="51"/>
  <c r="U4007" i="51"/>
  <c r="T4007" i="51"/>
  <c r="S4007" i="51"/>
  <c r="R4007" i="51"/>
  <c r="E4007" i="51"/>
  <c r="D4007" i="51"/>
  <c r="C4007" i="51"/>
  <c r="B4007" i="51"/>
  <c r="U4006" i="51"/>
  <c r="T4006" i="51"/>
  <c r="S4006" i="51"/>
  <c r="R4006" i="51"/>
  <c r="E4006" i="51"/>
  <c r="D4006" i="51"/>
  <c r="C4006" i="51"/>
  <c r="B4006" i="51"/>
  <c r="U4005" i="51"/>
  <c r="T4005" i="51"/>
  <c r="S4005" i="51"/>
  <c r="R4005" i="51"/>
  <c r="E4005" i="51"/>
  <c r="D4005" i="51"/>
  <c r="C4005" i="51"/>
  <c r="B4005" i="51"/>
  <c r="U4004" i="51"/>
  <c r="T4004" i="51"/>
  <c r="S4004" i="51"/>
  <c r="R4004" i="51"/>
  <c r="E4004" i="51"/>
  <c r="D4004" i="51"/>
  <c r="C4004" i="51"/>
  <c r="B4004" i="51"/>
  <c r="U4003" i="51"/>
  <c r="T4003" i="51"/>
  <c r="S4003" i="51"/>
  <c r="R4003" i="51"/>
  <c r="E4003" i="51"/>
  <c r="D4003" i="51"/>
  <c r="C4003" i="51"/>
  <c r="B4003" i="51"/>
  <c r="U4002" i="51"/>
  <c r="T4002" i="51"/>
  <c r="S4002" i="51"/>
  <c r="R4002" i="51"/>
  <c r="E4002" i="51"/>
  <c r="D4002" i="51"/>
  <c r="C4002" i="51"/>
  <c r="B4002" i="51"/>
  <c r="U4001" i="51"/>
  <c r="T4001" i="51"/>
  <c r="S4001" i="51"/>
  <c r="R4001" i="51"/>
  <c r="E4001" i="51"/>
  <c r="D4001" i="51"/>
  <c r="C4001" i="51"/>
  <c r="B4001" i="51"/>
  <c r="U4000" i="51"/>
  <c r="T4000" i="51"/>
  <c r="S4000" i="51"/>
  <c r="R4000" i="51"/>
  <c r="E4000" i="51"/>
  <c r="D4000" i="51"/>
  <c r="C4000" i="51"/>
  <c r="B4000" i="51"/>
  <c r="U3999" i="51"/>
  <c r="T3999" i="51"/>
  <c r="S3999" i="51"/>
  <c r="R3999" i="51"/>
  <c r="E3999" i="51"/>
  <c r="D3999" i="51"/>
  <c r="C3999" i="51"/>
  <c r="B3999" i="51"/>
  <c r="U3998" i="51"/>
  <c r="T3998" i="51"/>
  <c r="S3998" i="51"/>
  <c r="R3998" i="51"/>
  <c r="E3998" i="51"/>
  <c r="D3998" i="51"/>
  <c r="C3998" i="51"/>
  <c r="B3998" i="51"/>
  <c r="U3997" i="51"/>
  <c r="T3997" i="51"/>
  <c r="S3997" i="51"/>
  <c r="R3997" i="51"/>
  <c r="E3997" i="51"/>
  <c r="D3997" i="51"/>
  <c r="C3997" i="51"/>
  <c r="B3997" i="51"/>
  <c r="U3996" i="51"/>
  <c r="T3996" i="51"/>
  <c r="S3996" i="51"/>
  <c r="R3996" i="51"/>
  <c r="E3996" i="51"/>
  <c r="D3996" i="51"/>
  <c r="C3996" i="51"/>
  <c r="B3996" i="51"/>
  <c r="U3995" i="51"/>
  <c r="T3995" i="51"/>
  <c r="S3995" i="51"/>
  <c r="R3995" i="51"/>
  <c r="E3995" i="51"/>
  <c r="D3995" i="51"/>
  <c r="C3995" i="51"/>
  <c r="B3995" i="51"/>
  <c r="U3994" i="51"/>
  <c r="T3994" i="51"/>
  <c r="S3994" i="51"/>
  <c r="R3994" i="51"/>
  <c r="E3994" i="51"/>
  <c r="D3994" i="51"/>
  <c r="C3994" i="51"/>
  <c r="B3994" i="51"/>
  <c r="U3993" i="51"/>
  <c r="T3993" i="51"/>
  <c r="S3993" i="51"/>
  <c r="R3993" i="51"/>
  <c r="E3993" i="51"/>
  <c r="D3993" i="51"/>
  <c r="C3993" i="51"/>
  <c r="B3993" i="51"/>
  <c r="U3992" i="51"/>
  <c r="T3992" i="51"/>
  <c r="S3992" i="51"/>
  <c r="R3992" i="51"/>
  <c r="E3992" i="51"/>
  <c r="D3992" i="51"/>
  <c r="C3992" i="51"/>
  <c r="B3992" i="51"/>
  <c r="U3991" i="51"/>
  <c r="T3991" i="51"/>
  <c r="S3991" i="51"/>
  <c r="R3991" i="51"/>
  <c r="E3991" i="51"/>
  <c r="D3991" i="51"/>
  <c r="C3991" i="51"/>
  <c r="B3991" i="51"/>
  <c r="U3990" i="51"/>
  <c r="T3990" i="51"/>
  <c r="S3990" i="51"/>
  <c r="R3990" i="51"/>
  <c r="E3990" i="51"/>
  <c r="D3990" i="51"/>
  <c r="C3990" i="51"/>
  <c r="B3990" i="51"/>
  <c r="U3989" i="51"/>
  <c r="T3989" i="51"/>
  <c r="S3989" i="51"/>
  <c r="R3989" i="51"/>
  <c r="E3989" i="51"/>
  <c r="D3989" i="51"/>
  <c r="C3989" i="51"/>
  <c r="B3989" i="51"/>
  <c r="U3988" i="51"/>
  <c r="T3988" i="51"/>
  <c r="S3988" i="51"/>
  <c r="R3988" i="51"/>
  <c r="E3988" i="51"/>
  <c r="D3988" i="51"/>
  <c r="C3988" i="51"/>
  <c r="B3988" i="51"/>
  <c r="U3987" i="51"/>
  <c r="T3987" i="51"/>
  <c r="S3987" i="51"/>
  <c r="R3987" i="51"/>
  <c r="E3987" i="51"/>
  <c r="D3987" i="51"/>
  <c r="C3987" i="51"/>
  <c r="B3987" i="51"/>
  <c r="U3986" i="51"/>
  <c r="T3986" i="51"/>
  <c r="S3986" i="51"/>
  <c r="R3986" i="51"/>
  <c r="E3986" i="51"/>
  <c r="D3986" i="51"/>
  <c r="C3986" i="51"/>
  <c r="B3986" i="51"/>
  <c r="U3985" i="51"/>
  <c r="T3985" i="51"/>
  <c r="S3985" i="51"/>
  <c r="R3985" i="51"/>
  <c r="E3985" i="51"/>
  <c r="D3985" i="51"/>
  <c r="C3985" i="51"/>
  <c r="B3985" i="51"/>
  <c r="U3984" i="51"/>
  <c r="T3984" i="51"/>
  <c r="S3984" i="51"/>
  <c r="R3984" i="51"/>
  <c r="E3984" i="51"/>
  <c r="D3984" i="51"/>
  <c r="C3984" i="51"/>
  <c r="B3984" i="51"/>
  <c r="U3983" i="51"/>
  <c r="T3983" i="51"/>
  <c r="S3983" i="51"/>
  <c r="R3983" i="51"/>
  <c r="E3983" i="51"/>
  <c r="D3983" i="51"/>
  <c r="C3983" i="51"/>
  <c r="B3983" i="51"/>
  <c r="U3982" i="51"/>
  <c r="T3982" i="51"/>
  <c r="S3982" i="51"/>
  <c r="R3982" i="51"/>
  <c r="E3982" i="51"/>
  <c r="D3982" i="51"/>
  <c r="C3982" i="51"/>
  <c r="B3982" i="51"/>
  <c r="U3981" i="51"/>
  <c r="T3981" i="51"/>
  <c r="S3981" i="51"/>
  <c r="R3981" i="51"/>
  <c r="E3981" i="51"/>
  <c r="D3981" i="51"/>
  <c r="C3981" i="51"/>
  <c r="B3981" i="51"/>
  <c r="U3980" i="51"/>
  <c r="T3980" i="51"/>
  <c r="S3980" i="51"/>
  <c r="R3980" i="51"/>
  <c r="E3980" i="51"/>
  <c r="D3980" i="51"/>
  <c r="C3980" i="51"/>
  <c r="B3980" i="51"/>
  <c r="U3979" i="51"/>
  <c r="T3979" i="51"/>
  <c r="S3979" i="51"/>
  <c r="R3979" i="51"/>
  <c r="E3979" i="51"/>
  <c r="D3979" i="51"/>
  <c r="C3979" i="51"/>
  <c r="B3979" i="51"/>
  <c r="U3978" i="51"/>
  <c r="T3978" i="51"/>
  <c r="S3978" i="51"/>
  <c r="R3978" i="51"/>
  <c r="E3978" i="51"/>
  <c r="D3978" i="51"/>
  <c r="C3978" i="51"/>
  <c r="B3978" i="51"/>
  <c r="U3977" i="51"/>
  <c r="T3977" i="51"/>
  <c r="S3977" i="51"/>
  <c r="R3977" i="51"/>
  <c r="E3977" i="51"/>
  <c r="D3977" i="51"/>
  <c r="C3977" i="51"/>
  <c r="B3977" i="51"/>
  <c r="U3976" i="51"/>
  <c r="T3976" i="51"/>
  <c r="S3976" i="51"/>
  <c r="R3976" i="51"/>
  <c r="E3976" i="51"/>
  <c r="D3976" i="51"/>
  <c r="C3976" i="51"/>
  <c r="B3976" i="51"/>
  <c r="U3975" i="51"/>
  <c r="T3975" i="51"/>
  <c r="S3975" i="51"/>
  <c r="R3975" i="51"/>
  <c r="E3975" i="51"/>
  <c r="D3975" i="51"/>
  <c r="C3975" i="51"/>
  <c r="B3975" i="51"/>
  <c r="U3974" i="51"/>
  <c r="T3974" i="51"/>
  <c r="S3974" i="51"/>
  <c r="R3974" i="51"/>
  <c r="E3974" i="51"/>
  <c r="D3974" i="51"/>
  <c r="C3974" i="51"/>
  <c r="B3974" i="51"/>
  <c r="U3973" i="51"/>
  <c r="T3973" i="51"/>
  <c r="S3973" i="51"/>
  <c r="R3973" i="51"/>
  <c r="E3973" i="51"/>
  <c r="D3973" i="51"/>
  <c r="C3973" i="51"/>
  <c r="B3973" i="51"/>
  <c r="U3972" i="51"/>
  <c r="T3972" i="51"/>
  <c r="S3972" i="51"/>
  <c r="R3972" i="51"/>
  <c r="E3972" i="51"/>
  <c r="D3972" i="51"/>
  <c r="C3972" i="51"/>
  <c r="B3972" i="51"/>
  <c r="U3971" i="51"/>
  <c r="T3971" i="51"/>
  <c r="S3971" i="51"/>
  <c r="R3971" i="51"/>
  <c r="E3971" i="51"/>
  <c r="D3971" i="51"/>
  <c r="C3971" i="51"/>
  <c r="B3971" i="51"/>
  <c r="U3970" i="51"/>
  <c r="T3970" i="51"/>
  <c r="S3970" i="51"/>
  <c r="R3970" i="51"/>
  <c r="E3970" i="51"/>
  <c r="D3970" i="51"/>
  <c r="C3970" i="51"/>
  <c r="B3970" i="51"/>
  <c r="U3969" i="51"/>
  <c r="T3969" i="51"/>
  <c r="S3969" i="51"/>
  <c r="R3969" i="51"/>
  <c r="E3969" i="51"/>
  <c r="D3969" i="51"/>
  <c r="C3969" i="51"/>
  <c r="B3969" i="51"/>
  <c r="U3968" i="51"/>
  <c r="T3968" i="51"/>
  <c r="S3968" i="51"/>
  <c r="R3968" i="51"/>
  <c r="E3968" i="51"/>
  <c r="D3968" i="51"/>
  <c r="C3968" i="51"/>
  <c r="B3968" i="51"/>
  <c r="U3967" i="51"/>
  <c r="T3967" i="51"/>
  <c r="S3967" i="51"/>
  <c r="R3967" i="51"/>
  <c r="E3967" i="51"/>
  <c r="D3967" i="51"/>
  <c r="C3967" i="51"/>
  <c r="B3967" i="51"/>
  <c r="U3966" i="51"/>
  <c r="T3966" i="51"/>
  <c r="S3966" i="51"/>
  <c r="R3966" i="51"/>
  <c r="E3966" i="51"/>
  <c r="D3966" i="51"/>
  <c r="C3966" i="51"/>
  <c r="B3966" i="51"/>
  <c r="U3965" i="51"/>
  <c r="T3965" i="51"/>
  <c r="S3965" i="51"/>
  <c r="R3965" i="51"/>
  <c r="E3965" i="51"/>
  <c r="D3965" i="51"/>
  <c r="C3965" i="51"/>
  <c r="B3965" i="51"/>
  <c r="U3964" i="51"/>
  <c r="T3964" i="51"/>
  <c r="S3964" i="51"/>
  <c r="R3964" i="51"/>
  <c r="E3964" i="51"/>
  <c r="D3964" i="51"/>
  <c r="C3964" i="51"/>
  <c r="B3964" i="51"/>
  <c r="U3963" i="51"/>
  <c r="T3963" i="51"/>
  <c r="S3963" i="51"/>
  <c r="R3963" i="51"/>
  <c r="E3963" i="51"/>
  <c r="D3963" i="51"/>
  <c r="C3963" i="51"/>
  <c r="B3963" i="51"/>
  <c r="U3962" i="51"/>
  <c r="T3962" i="51"/>
  <c r="S3962" i="51"/>
  <c r="R3962" i="51"/>
  <c r="E3962" i="51"/>
  <c r="D3962" i="51"/>
  <c r="C3962" i="51"/>
  <c r="B3962" i="51"/>
  <c r="U3961" i="51"/>
  <c r="T3961" i="51"/>
  <c r="S3961" i="51"/>
  <c r="R3961" i="51"/>
  <c r="E3961" i="51"/>
  <c r="D3961" i="51"/>
  <c r="C3961" i="51"/>
  <c r="B3961" i="51"/>
  <c r="U3960" i="51"/>
  <c r="T3960" i="51"/>
  <c r="S3960" i="51"/>
  <c r="R3960" i="51"/>
  <c r="E3960" i="51"/>
  <c r="D3960" i="51"/>
  <c r="C3960" i="51"/>
  <c r="B3960" i="51"/>
  <c r="U3959" i="51"/>
  <c r="T3959" i="51"/>
  <c r="S3959" i="51"/>
  <c r="R3959" i="51"/>
  <c r="E3959" i="51"/>
  <c r="D3959" i="51"/>
  <c r="C3959" i="51"/>
  <c r="B3959" i="51"/>
  <c r="U3958" i="51"/>
  <c r="T3958" i="51"/>
  <c r="S3958" i="51"/>
  <c r="R3958" i="51"/>
  <c r="E3958" i="51"/>
  <c r="D3958" i="51"/>
  <c r="C3958" i="51"/>
  <c r="B3958" i="51"/>
  <c r="U3957" i="51"/>
  <c r="T3957" i="51"/>
  <c r="S3957" i="51"/>
  <c r="R3957" i="51"/>
  <c r="E3957" i="51"/>
  <c r="D3957" i="51"/>
  <c r="C3957" i="51"/>
  <c r="B3957" i="51"/>
  <c r="U3956" i="51"/>
  <c r="T3956" i="51"/>
  <c r="S3956" i="51"/>
  <c r="R3956" i="51"/>
  <c r="E3956" i="51"/>
  <c r="D3956" i="51"/>
  <c r="C3956" i="51"/>
  <c r="B3956" i="51"/>
  <c r="U3955" i="51"/>
  <c r="T3955" i="51"/>
  <c r="S3955" i="51"/>
  <c r="R3955" i="51"/>
  <c r="E3955" i="51"/>
  <c r="D3955" i="51"/>
  <c r="C3955" i="51"/>
  <c r="B3955" i="51"/>
  <c r="U3954" i="51"/>
  <c r="T3954" i="51"/>
  <c r="S3954" i="51"/>
  <c r="R3954" i="51"/>
  <c r="E3954" i="51"/>
  <c r="D3954" i="51"/>
  <c r="C3954" i="51"/>
  <c r="B3954" i="51"/>
  <c r="U3953" i="51"/>
  <c r="T3953" i="51"/>
  <c r="S3953" i="51"/>
  <c r="R3953" i="51"/>
  <c r="E3953" i="51"/>
  <c r="D3953" i="51"/>
  <c r="C3953" i="51"/>
  <c r="B3953" i="51"/>
  <c r="U3952" i="51"/>
  <c r="T3952" i="51"/>
  <c r="S3952" i="51"/>
  <c r="R3952" i="51"/>
  <c r="E3952" i="51"/>
  <c r="D3952" i="51"/>
  <c r="C3952" i="51"/>
  <c r="B3952" i="51"/>
  <c r="U3951" i="51"/>
  <c r="T3951" i="51"/>
  <c r="S3951" i="51"/>
  <c r="R3951" i="51"/>
  <c r="E3951" i="51"/>
  <c r="D3951" i="51"/>
  <c r="C3951" i="51"/>
  <c r="B3951" i="51"/>
  <c r="U3950" i="51"/>
  <c r="T3950" i="51"/>
  <c r="S3950" i="51"/>
  <c r="R3950" i="51"/>
  <c r="E3950" i="51"/>
  <c r="D3950" i="51"/>
  <c r="C3950" i="51"/>
  <c r="B3950" i="51"/>
  <c r="U3949" i="51"/>
  <c r="T3949" i="51"/>
  <c r="S3949" i="51"/>
  <c r="R3949" i="51"/>
  <c r="E3949" i="51"/>
  <c r="D3949" i="51"/>
  <c r="C3949" i="51"/>
  <c r="B3949" i="51"/>
  <c r="U3948" i="51"/>
  <c r="T3948" i="51"/>
  <c r="S3948" i="51"/>
  <c r="R3948" i="51"/>
  <c r="E3948" i="51"/>
  <c r="D3948" i="51"/>
  <c r="C3948" i="51"/>
  <c r="B3948" i="51"/>
  <c r="U3947" i="51"/>
  <c r="T3947" i="51"/>
  <c r="S3947" i="51"/>
  <c r="R3947" i="51"/>
  <c r="E3947" i="51"/>
  <c r="D3947" i="51"/>
  <c r="C3947" i="51"/>
  <c r="B3947" i="51"/>
  <c r="U3946" i="51"/>
  <c r="T3946" i="51"/>
  <c r="S3946" i="51"/>
  <c r="R3946" i="51"/>
  <c r="E3946" i="51"/>
  <c r="D3946" i="51"/>
  <c r="C3946" i="51"/>
  <c r="B3946" i="51"/>
  <c r="U3945" i="51"/>
  <c r="T3945" i="51"/>
  <c r="S3945" i="51"/>
  <c r="R3945" i="51"/>
  <c r="E3945" i="51"/>
  <c r="D3945" i="51"/>
  <c r="C3945" i="51"/>
  <c r="B3945" i="51"/>
  <c r="U3944" i="51"/>
  <c r="T3944" i="51"/>
  <c r="S3944" i="51"/>
  <c r="R3944" i="51"/>
  <c r="E3944" i="51"/>
  <c r="D3944" i="51"/>
  <c r="C3944" i="51"/>
  <c r="B3944" i="51"/>
  <c r="U3943" i="51"/>
  <c r="T3943" i="51"/>
  <c r="S3943" i="51"/>
  <c r="R3943" i="51"/>
  <c r="E3943" i="51"/>
  <c r="D3943" i="51"/>
  <c r="C3943" i="51"/>
  <c r="B3943" i="51"/>
  <c r="U3942" i="51"/>
  <c r="T3942" i="51"/>
  <c r="S3942" i="51"/>
  <c r="R3942" i="51"/>
  <c r="E3942" i="51"/>
  <c r="D3942" i="51"/>
  <c r="C3942" i="51"/>
  <c r="B3942" i="51"/>
  <c r="U3941" i="51"/>
  <c r="T3941" i="51"/>
  <c r="S3941" i="51"/>
  <c r="R3941" i="51"/>
  <c r="E3941" i="51"/>
  <c r="D3941" i="51"/>
  <c r="C3941" i="51"/>
  <c r="B3941" i="51"/>
  <c r="U3940" i="51"/>
  <c r="T3940" i="51"/>
  <c r="S3940" i="51"/>
  <c r="R3940" i="51"/>
  <c r="E3940" i="51"/>
  <c r="D3940" i="51"/>
  <c r="C3940" i="51"/>
  <c r="B3940" i="51"/>
  <c r="U3939" i="51"/>
  <c r="T3939" i="51"/>
  <c r="S3939" i="51"/>
  <c r="R3939" i="51"/>
  <c r="E3939" i="51"/>
  <c r="D3939" i="51"/>
  <c r="C3939" i="51"/>
  <c r="B3939" i="51"/>
  <c r="U3938" i="51"/>
  <c r="T3938" i="51"/>
  <c r="S3938" i="51"/>
  <c r="R3938" i="51"/>
  <c r="E3938" i="51"/>
  <c r="D3938" i="51"/>
  <c r="C3938" i="51"/>
  <c r="B3938" i="51"/>
  <c r="U3937" i="51"/>
  <c r="T3937" i="51"/>
  <c r="S3937" i="51"/>
  <c r="R3937" i="51"/>
  <c r="E3937" i="51"/>
  <c r="D3937" i="51"/>
  <c r="C3937" i="51"/>
  <c r="B3937" i="51"/>
  <c r="U3936" i="51"/>
  <c r="T3936" i="51"/>
  <c r="S3936" i="51"/>
  <c r="R3936" i="51"/>
  <c r="E3936" i="51"/>
  <c r="D3936" i="51"/>
  <c r="C3936" i="51"/>
  <c r="B3936" i="51"/>
  <c r="U3935" i="51"/>
  <c r="T3935" i="51"/>
  <c r="S3935" i="51"/>
  <c r="R3935" i="51"/>
  <c r="E3935" i="51"/>
  <c r="D3935" i="51"/>
  <c r="C3935" i="51"/>
  <c r="B3935" i="51"/>
  <c r="U3934" i="51"/>
  <c r="T3934" i="51"/>
  <c r="S3934" i="51"/>
  <c r="R3934" i="51"/>
  <c r="E3934" i="51"/>
  <c r="D3934" i="51"/>
  <c r="C3934" i="51"/>
  <c r="B3934" i="51"/>
  <c r="U3933" i="51"/>
  <c r="T3933" i="51"/>
  <c r="S3933" i="51"/>
  <c r="R3933" i="51"/>
  <c r="E3933" i="51"/>
  <c r="D3933" i="51"/>
  <c r="C3933" i="51"/>
  <c r="B3933" i="51"/>
  <c r="U3932" i="51"/>
  <c r="T3932" i="51"/>
  <c r="S3932" i="51"/>
  <c r="R3932" i="51"/>
  <c r="E3932" i="51"/>
  <c r="D3932" i="51"/>
  <c r="C3932" i="51"/>
  <c r="B3932" i="51"/>
  <c r="U3931" i="51"/>
  <c r="T3931" i="51"/>
  <c r="S3931" i="51"/>
  <c r="R3931" i="51"/>
  <c r="E3931" i="51"/>
  <c r="D3931" i="51"/>
  <c r="C3931" i="51"/>
  <c r="B3931" i="51"/>
  <c r="U3930" i="51"/>
  <c r="T3930" i="51"/>
  <c r="S3930" i="51"/>
  <c r="R3930" i="51"/>
  <c r="E3930" i="51"/>
  <c r="D3930" i="51"/>
  <c r="C3930" i="51"/>
  <c r="B3930" i="51"/>
  <c r="U3929" i="51"/>
  <c r="T3929" i="51"/>
  <c r="S3929" i="51"/>
  <c r="R3929" i="51"/>
  <c r="E3929" i="51"/>
  <c r="D3929" i="51"/>
  <c r="C3929" i="51"/>
  <c r="B3929" i="51"/>
  <c r="U3928" i="51"/>
  <c r="T3928" i="51"/>
  <c r="S3928" i="51"/>
  <c r="R3928" i="51"/>
  <c r="E3928" i="51"/>
  <c r="D3928" i="51"/>
  <c r="C3928" i="51"/>
  <c r="B3928" i="51"/>
  <c r="U3927" i="51"/>
  <c r="T3927" i="51"/>
  <c r="S3927" i="51"/>
  <c r="R3927" i="51"/>
  <c r="E3927" i="51"/>
  <c r="D3927" i="51"/>
  <c r="C3927" i="51"/>
  <c r="B3927" i="51"/>
  <c r="U3926" i="51"/>
  <c r="T3926" i="51"/>
  <c r="S3926" i="51"/>
  <c r="R3926" i="51"/>
  <c r="E3926" i="51"/>
  <c r="D3926" i="51"/>
  <c r="C3926" i="51"/>
  <c r="B3926" i="51"/>
  <c r="U3925" i="51"/>
  <c r="T3925" i="51"/>
  <c r="S3925" i="51"/>
  <c r="R3925" i="51"/>
  <c r="E3925" i="51"/>
  <c r="D3925" i="51"/>
  <c r="C3925" i="51"/>
  <c r="B3925" i="51"/>
  <c r="U3924" i="51"/>
  <c r="T3924" i="51"/>
  <c r="S3924" i="51"/>
  <c r="R3924" i="51"/>
  <c r="E3924" i="51"/>
  <c r="D3924" i="51"/>
  <c r="C3924" i="51"/>
  <c r="B3924" i="51"/>
  <c r="U3923" i="51"/>
  <c r="T3923" i="51"/>
  <c r="S3923" i="51"/>
  <c r="R3923" i="51"/>
  <c r="E3923" i="51"/>
  <c r="D3923" i="51"/>
  <c r="C3923" i="51"/>
  <c r="B3923" i="51"/>
  <c r="U3922" i="51"/>
  <c r="T3922" i="51"/>
  <c r="S3922" i="51"/>
  <c r="R3922" i="51"/>
  <c r="E3922" i="51"/>
  <c r="D3922" i="51"/>
  <c r="C3922" i="51"/>
  <c r="B3922" i="51"/>
  <c r="U3921" i="51"/>
  <c r="T3921" i="51"/>
  <c r="S3921" i="51"/>
  <c r="R3921" i="51"/>
  <c r="E3921" i="51"/>
  <c r="D3921" i="51"/>
  <c r="C3921" i="51"/>
  <c r="B3921" i="51"/>
  <c r="U3920" i="51"/>
  <c r="T3920" i="51"/>
  <c r="S3920" i="51"/>
  <c r="R3920" i="51"/>
  <c r="E3920" i="51"/>
  <c r="D3920" i="51"/>
  <c r="C3920" i="51"/>
  <c r="B3920" i="51"/>
  <c r="U3919" i="51"/>
  <c r="T3919" i="51"/>
  <c r="S3919" i="51"/>
  <c r="R3919" i="51"/>
  <c r="E3919" i="51"/>
  <c r="D3919" i="51"/>
  <c r="C3919" i="51"/>
  <c r="B3919" i="51"/>
  <c r="U3918" i="51"/>
  <c r="T3918" i="51"/>
  <c r="S3918" i="51"/>
  <c r="R3918" i="51"/>
  <c r="E3918" i="51"/>
  <c r="D3918" i="51"/>
  <c r="C3918" i="51"/>
  <c r="B3918" i="51"/>
  <c r="U3917" i="51"/>
  <c r="T3917" i="51"/>
  <c r="S3917" i="51"/>
  <c r="R3917" i="51"/>
  <c r="E3917" i="51"/>
  <c r="D3917" i="51"/>
  <c r="C3917" i="51"/>
  <c r="B3917" i="51"/>
  <c r="U3916" i="51"/>
  <c r="T3916" i="51"/>
  <c r="S3916" i="51"/>
  <c r="R3916" i="51"/>
  <c r="E3916" i="51"/>
  <c r="D3916" i="51"/>
  <c r="C3916" i="51"/>
  <c r="B3916" i="51"/>
  <c r="U3915" i="51"/>
  <c r="T3915" i="51"/>
  <c r="S3915" i="51"/>
  <c r="R3915" i="51"/>
  <c r="E3915" i="51"/>
  <c r="D3915" i="51"/>
  <c r="C3915" i="51"/>
  <c r="B3915" i="51"/>
  <c r="U3914" i="51"/>
  <c r="T3914" i="51"/>
  <c r="S3914" i="51"/>
  <c r="R3914" i="51"/>
  <c r="E3914" i="51"/>
  <c r="D3914" i="51"/>
  <c r="C3914" i="51"/>
  <c r="B3914" i="51"/>
  <c r="U3913" i="51"/>
  <c r="T3913" i="51"/>
  <c r="S3913" i="51"/>
  <c r="R3913" i="51"/>
  <c r="E3913" i="51"/>
  <c r="D3913" i="51"/>
  <c r="C3913" i="51"/>
  <c r="B3913" i="51"/>
  <c r="U3912" i="51"/>
  <c r="T3912" i="51"/>
  <c r="S3912" i="51"/>
  <c r="R3912" i="51"/>
  <c r="E3912" i="51"/>
  <c r="D3912" i="51"/>
  <c r="C3912" i="51"/>
  <c r="B3912" i="51"/>
  <c r="U3911" i="51"/>
  <c r="T3911" i="51"/>
  <c r="S3911" i="51"/>
  <c r="R3911" i="51"/>
  <c r="E3911" i="51"/>
  <c r="D3911" i="51"/>
  <c r="C3911" i="51"/>
  <c r="B3911" i="51"/>
  <c r="U3910" i="51"/>
  <c r="T3910" i="51"/>
  <c r="S3910" i="51"/>
  <c r="R3910" i="51"/>
  <c r="E3910" i="51"/>
  <c r="D3910" i="51"/>
  <c r="C3910" i="51"/>
  <c r="B3910" i="51"/>
  <c r="U3909" i="51"/>
  <c r="T3909" i="51"/>
  <c r="S3909" i="51"/>
  <c r="R3909" i="51"/>
  <c r="E3909" i="51"/>
  <c r="D3909" i="51"/>
  <c r="C3909" i="51"/>
  <c r="B3909" i="51"/>
  <c r="U3908" i="51"/>
  <c r="T3908" i="51"/>
  <c r="S3908" i="51"/>
  <c r="R3908" i="51"/>
  <c r="E3908" i="51"/>
  <c r="D3908" i="51"/>
  <c r="C3908" i="51"/>
  <c r="B3908" i="51"/>
  <c r="U3907" i="51"/>
  <c r="T3907" i="51"/>
  <c r="S3907" i="51"/>
  <c r="R3907" i="51"/>
  <c r="E3907" i="51"/>
  <c r="D3907" i="51"/>
  <c r="C3907" i="51"/>
  <c r="B3907" i="51"/>
  <c r="U3906" i="51"/>
  <c r="T3906" i="51"/>
  <c r="S3906" i="51"/>
  <c r="R3906" i="51"/>
  <c r="E3906" i="51"/>
  <c r="D3906" i="51"/>
  <c r="C3906" i="51"/>
  <c r="B3906" i="51"/>
  <c r="U3905" i="51"/>
  <c r="T3905" i="51"/>
  <c r="S3905" i="51"/>
  <c r="R3905" i="51"/>
  <c r="E3905" i="51"/>
  <c r="D3905" i="51"/>
  <c r="C3905" i="51"/>
  <c r="B3905" i="51"/>
  <c r="U3904" i="51"/>
  <c r="T3904" i="51"/>
  <c r="S3904" i="51"/>
  <c r="R3904" i="51"/>
  <c r="E3904" i="51"/>
  <c r="D3904" i="51"/>
  <c r="C3904" i="51"/>
  <c r="B3904" i="51"/>
  <c r="U3903" i="51"/>
  <c r="T3903" i="51"/>
  <c r="S3903" i="51"/>
  <c r="R3903" i="51"/>
  <c r="E3903" i="51"/>
  <c r="D3903" i="51"/>
  <c r="C3903" i="51"/>
  <c r="B3903" i="51"/>
  <c r="U3902" i="51"/>
  <c r="T3902" i="51"/>
  <c r="S3902" i="51"/>
  <c r="R3902" i="51"/>
  <c r="E3902" i="51"/>
  <c r="D3902" i="51"/>
  <c r="C3902" i="51"/>
  <c r="B3902" i="51"/>
  <c r="U3901" i="51"/>
  <c r="T3901" i="51"/>
  <c r="S3901" i="51"/>
  <c r="R3901" i="51"/>
  <c r="E3901" i="51"/>
  <c r="D3901" i="51"/>
  <c r="C3901" i="51"/>
  <c r="B3901" i="51"/>
  <c r="U3900" i="51"/>
  <c r="T3900" i="51"/>
  <c r="S3900" i="51"/>
  <c r="R3900" i="51"/>
  <c r="E3900" i="51"/>
  <c r="D3900" i="51"/>
  <c r="C3900" i="51"/>
  <c r="B3900" i="51"/>
  <c r="U3899" i="51"/>
  <c r="T3899" i="51"/>
  <c r="S3899" i="51"/>
  <c r="R3899" i="51"/>
  <c r="E3899" i="51"/>
  <c r="D3899" i="51"/>
  <c r="C3899" i="51"/>
  <c r="B3899" i="51"/>
  <c r="U3898" i="51"/>
  <c r="T3898" i="51"/>
  <c r="S3898" i="51"/>
  <c r="R3898" i="51"/>
  <c r="E3898" i="51"/>
  <c r="D3898" i="51"/>
  <c r="C3898" i="51"/>
  <c r="B3898" i="51"/>
  <c r="U3897" i="51"/>
  <c r="T3897" i="51"/>
  <c r="S3897" i="51"/>
  <c r="R3897" i="51"/>
  <c r="E3897" i="51"/>
  <c r="D3897" i="51"/>
  <c r="C3897" i="51"/>
  <c r="B3897" i="51"/>
  <c r="U3896" i="51"/>
  <c r="T3896" i="51"/>
  <c r="S3896" i="51"/>
  <c r="R3896" i="51"/>
  <c r="E3896" i="51"/>
  <c r="D3896" i="51"/>
  <c r="C3896" i="51"/>
  <c r="B3896" i="51"/>
  <c r="U3895" i="51"/>
  <c r="T3895" i="51"/>
  <c r="S3895" i="51"/>
  <c r="R3895" i="51"/>
  <c r="E3895" i="51"/>
  <c r="D3895" i="51"/>
  <c r="C3895" i="51"/>
  <c r="B3895" i="51"/>
  <c r="U3894" i="51"/>
  <c r="T3894" i="51"/>
  <c r="S3894" i="51"/>
  <c r="R3894" i="51"/>
  <c r="E3894" i="51"/>
  <c r="D3894" i="51"/>
  <c r="C3894" i="51"/>
  <c r="B3894" i="51"/>
  <c r="U3893" i="51"/>
  <c r="T3893" i="51"/>
  <c r="S3893" i="51"/>
  <c r="R3893" i="51"/>
  <c r="E3893" i="51"/>
  <c r="D3893" i="51"/>
  <c r="C3893" i="51"/>
  <c r="B3893" i="51"/>
  <c r="U3892" i="51"/>
  <c r="T3892" i="51"/>
  <c r="S3892" i="51"/>
  <c r="R3892" i="51"/>
  <c r="E3892" i="51"/>
  <c r="D3892" i="51"/>
  <c r="C3892" i="51"/>
  <c r="B3892" i="51"/>
  <c r="U3891" i="51"/>
  <c r="T3891" i="51"/>
  <c r="S3891" i="51"/>
  <c r="R3891" i="51"/>
  <c r="E3891" i="51"/>
  <c r="D3891" i="51"/>
  <c r="C3891" i="51"/>
  <c r="B3891" i="51"/>
  <c r="U3890" i="51"/>
  <c r="T3890" i="51"/>
  <c r="S3890" i="51"/>
  <c r="R3890" i="51"/>
  <c r="E3890" i="51"/>
  <c r="D3890" i="51"/>
  <c r="C3890" i="51"/>
  <c r="B3890" i="51"/>
  <c r="U3889" i="51"/>
  <c r="T3889" i="51"/>
  <c r="S3889" i="51"/>
  <c r="R3889" i="51"/>
  <c r="E3889" i="51"/>
  <c r="D3889" i="51"/>
  <c r="C3889" i="51"/>
  <c r="B3889" i="51"/>
  <c r="U3888" i="51"/>
  <c r="T3888" i="51"/>
  <c r="S3888" i="51"/>
  <c r="R3888" i="51"/>
  <c r="E3888" i="51"/>
  <c r="D3888" i="51"/>
  <c r="C3888" i="51"/>
  <c r="B3888" i="51"/>
  <c r="U3887" i="51"/>
  <c r="T3887" i="51"/>
  <c r="S3887" i="51"/>
  <c r="R3887" i="51"/>
  <c r="E3887" i="51"/>
  <c r="D3887" i="51"/>
  <c r="C3887" i="51"/>
  <c r="B3887" i="51"/>
  <c r="U3886" i="51"/>
  <c r="T3886" i="51"/>
  <c r="S3886" i="51"/>
  <c r="R3886" i="51"/>
  <c r="E3886" i="51"/>
  <c r="D3886" i="51"/>
  <c r="C3886" i="51"/>
  <c r="B3886" i="51"/>
  <c r="U3885" i="51"/>
  <c r="T3885" i="51"/>
  <c r="S3885" i="51"/>
  <c r="R3885" i="51"/>
  <c r="E3885" i="51"/>
  <c r="D3885" i="51"/>
  <c r="C3885" i="51"/>
  <c r="B3885" i="51"/>
  <c r="U3884" i="51"/>
  <c r="T3884" i="51"/>
  <c r="S3884" i="51"/>
  <c r="R3884" i="51"/>
  <c r="E3884" i="51"/>
  <c r="D3884" i="51"/>
  <c r="C3884" i="51"/>
  <c r="B3884" i="51"/>
  <c r="U3883" i="51"/>
  <c r="T3883" i="51"/>
  <c r="S3883" i="51"/>
  <c r="R3883" i="51"/>
  <c r="E3883" i="51"/>
  <c r="D3883" i="51"/>
  <c r="C3883" i="51"/>
  <c r="B3883" i="51"/>
  <c r="U3882" i="51"/>
  <c r="T3882" i="51"/>
  <c r="S3882" i="51"/>
  <c r="R3882" i="51"/>
  <c r="E3882" i="51"/>
  <c r="D3882" i="51"/>
  <c r="C3882" i="51"/>
  <c r="B3882" i="51"/>
  <c r="U3881" i="51"/>
  <c r="T3881" i="51"/>
  <c r="S3881" i="51"/>
  <c r="R3881" i="51"/>
  <c r="E3881" i="51"/>
  <c r="D3881" i="51"/>
  <c r="C3881" i="51"/>
  <c r="B3881" i="51"/>
  <c r="U3880" i="51"/>
  <c r="T3880" i="51"/>
  <c r="S3880" i="51"/>
  <c r="R3880" i="51"/>
  <c r="E3880" i="51"/>
  <c r="D3880" i="51"/>
  <c r="C3880" i="51"/>
  <c r="B3880" i="51"/>
  <c r="U3879" i="51"/>
  <c r="T3879" i="51"/>
  <c r="S3879" i="51"/>
  <c r="R3879" i="51"/>
  <c r="E3879" i="51"/>
  <c r="D3879" i="51"/>
  <c r="C3879" i="51"/>
  <c r="B3879" i="51"/>
  <c r="U3878" i="51"/>
  <c r="T3878" i="51"/>
  <c r="S3878" i="51"/>
  <c r="R3878" i="51"/>
  <c r="E3878" i="51"/>
  <c r="D3878" i="51"/>
  <c r="C3878" i="51"/>
  <c r="B3878" i="51"/>
  <c r="U3877" i="51"/>
  <c r="T3877" i="51"/>
  <c r="S3877" i="51"/>
  <c r="R3877" i="51"/>
  <c r="E3877" i="51"/>
  <c r="D3877" i="51"/>
  <c r="C3877" i="51"/>
  <c r="B3877" i="51"/>
  <c r="U3876" i="51"/>
  <c r="T3876" i="51"/>
  <c r="S3876" i="51"/>
  <c r="R3876" i="51"/>
  <c r="E3876" i="51"/>
  <c r="D3876" i="51"/>
  <c r="C3876" i="51"/>
  <c r="B3876" i="51"/>
  <c r="U3875" i="51"/>
  <c r="T3875" i="51"/>
  <c r="S3875" i="51"/>
  <c r="R3875" i="51"/>
  <c r="E3875" i="51"/>
  <c r="D3875" i="51"/>
  <c r="C3875" i="51"/>
  <c r="B3875" i="51"/>
  <c r="U3874" i="51"/>
  <c r="T3874" i="51"/>
  <c r="S3874" i="51"/>
  <c r="R3874" i="51"/>
  <c r="E3874" i="51"/>
  <c r="D3874" i="51"/>
  <c r="C3874" i="51"/>
  <c r="B3874" i="51"/>
  <c r="U3873" i="51"/>
  <c r="T3873" i="51"/>
  <c r="S3873" i="51"/>
  <c r="R3873" i="51"/>
  <c r="E3873" i="51"/>
  <c r="D3873" i="51"/>
  <c r="C3873" i="51"/>
  <c r="B3873" i="51"/>
  <c r="U3872" i="51"/>
  <c r="T3872" i="51"/>
  <c r="S3872" i="51"/>
  <c r="R3872" i="51"/>
  <c r="E3872" i="51"/>
  <c r="D3872" i="51"/>
  <c r="C3872" i="51"/>
  <c r="B3872" i="51"/>
  <c r="U3871" i="51"/>
  <c r="T3871" i="51"/>
  <c r="S3871" i="51"/>
  <c r="R3871" i="51"/>
  <c r="E3871" i="51"/>
  <c r="D3871" i="51"/>
  <c r="C3871" i="51"/>
  <c r="B3871" i="51"/>
  <c r="U3870" i="51"/>
  <c r="T3870" i="51"/>
  <c r="S3870" i="51"/>
  <c r="R3870" i="51"/>
  <c r="E3870" i="51"/>
  <c r="D3870" i="51"/>
  <c r="C3870" i="51"/>
  <c r="B3870" i="51"/>
  <c r="U3869" i="51"/>
  <c r="T3869" i="51"/>
  <c r="S3869" i="51"/>
  <c r="R3869" i="51"/>
  <c r="E3869" i="51"/>
  <c r="D3869" i="51"/>
  <c r="C3869" i="51"/>
  <c r="B3869" i="51"/>
  <c r="U3868" i="51"/>
  <c r="T3868" i="51"/>
  <c r="S3868" i="51"/>
  <c r="R3868" i="51"/>
  <c r="E3868" i="51"/>
  <c r="D3868" i="51"/>
  <c r="C3868" i="51"/>
  <c r="B3868" i="51"/>
  <c r="U3867" i="51"/>
  <c r="T3867" i="51"/>
  <c r="S3867" i="51"/>
  <c r="R3867" i="51"/>
  <c r="E3867" i="51"/>
  <c r="D3867" i="51"/>
  <c r="C3867" i="51"/>
  <c r="B3867" i="51"/>
  <c r="U3866" i="51"/>
  <c r="T3866" i="51"/>
  <c r="S3866" i="51"/>
  <c r="R3866" i="51"/>
  <c r="E3866" i="51"/>
  <c r="D3866" i="51"/>
  <c r="C3866" i="51"/>
  <c r="B3866" i="51"/>
  <c r="U3865" i="51"/>
  <c r="T3865" i="51"/>
  <c r="S3865" i="51"/>
  <c r="R3865" i="51"/>
  <c r="E3865" i="51"/>
  <c r="D3865" i="51"/>
  <c r="C3865" i="51"/>
  <c r="B3865" i="51"/>
  <c r="U3864" i="51"/>
  <c r="T3864" i="51"/>
  <c r="S3864" i="51"/>
  <c r="R3864" i="51"/>
  <c r="E3864" i="51"/>
  <c r="D3864" i="51"/>
  <c r="C3864" i="51"/>
  <c r="B3864" i="51"/>
  <c r="U3863" i="51"/>
  <c r="T3863" i="51"/>
  <c r="S3863" i="51"/>
  <c r="R3863" i="51"/>
  <c r="E3863" i="51"/>
  <c r="D3863" i="51"/>
  <c r="C3863" i="51"/>
  <c r="B3863" i="51"/>
  <c r="U3862" i="51"/>
  <c r="T3862" i="51"/>
  <c r="S3862" i="51"/>
  <c r="R3862" i="51"/>
  <c r="E3862" i="51"/>
  <c r="D3862" i="51"/>
  <c r="C3862" i="51"/>
  <c r="B3862" i="51"/>
  <c r="U3861" i="51"/>
  <c r="T3861" i="51"/>
  <c r="S3861" i="51"/>
  <c r="R3861" i="51"/>
  <c r="E3861" i="51"/>
  <c r="D3861" i="51"/>
  <c r="C3861" i="51"/>
  <c r="B3861" i="51"/>
  <c r="U3860" i="51"/>
  <c r="T3860" i="51"/>
  <c r="S3860" i="51"/>
  <c r="R3860" i="51"/>
  <c r="E3860" i="51"/>
  <c r="D3860" i="51"/>
  <c r="C3860" i="51"/>
  <c r="B3860" i="51"/>
  <c r="U3859" i="51"/>
  <c r="T3859" i="51"/>
  <c r="S3859" i="51"/>
  <c r="R3859" i="51"/>
  <c r="E3859" i="51"/>
  <c r="D3859" i="51"/>
  <c r="C3859" i="51"/>
  <c r="B3859" i="51"/>
  <c r="U3858" i="51"/>
  <c r="T3858" i="51"/>
  <c r="S3858" i="51"/>
  <c r="R3858" i="51"/>
  <c r="E3858" i="51"/>
  <c r="D3858" i="51"/>
  <c r="C3858" i="51"/>
  <c r="B3858" i="51"/>
  <c r="U3857" i="51"/>
  <c r="T3857" i="51"/>
  <c r="S3857" i="51"/>
  <c r="R3857" i="51"/>
  <c r="E3857" i="51"/>
  <c r="D3857" i="51"/>
  <c r="C3857" i="51"/>
  <c r="B3857" i="51"/>
  <c r="U3856" i="51"/>
  <c r="T3856" i="51"/>
  <c r="S3856" i="51"/>
  <c r="R3856" i="51"/>
  <c r="E3856" i="51"/>
  <c r="D3856" i="51"/>
  <c r="C3856" i="51"/>
  <c r="B3856" i="51"/>
  <c r="U3855" i="51"/>
  <c r="T3855" i="51"/>
  <c r="S3855" i="51"/>
  <c r="R3855" i="51"/>
  <c r="E3855" i="51"/>
  <c r="D3855" i="51"/>
  <c r="C3855" i="51"/>
  <c r="B3855" i="51"/>
  <c r="U3854" i="51"/>
  <c r="T3854" i="51"/>
  <c r="S3854" i="51"/>
  <c r="R3854" i="51"/>
  <c r="E3854" i="51"/>
  <c r="D3854" i="51"/>
  <c r="C3854" i="51"/>
  <c r="B3854" i="51"/>
  <c r="U3853" i="51"/>
  <c r="T3853" i="51"/>
  <c r="S3853" i="51"/>
  <c r="R3853" i="51"/>
  <c r="E3853" i="51"/>
  <c r="D3853" i="51"/>
  <c r="C3853" i="51"/>
  <c r="B3853" i="51"/>
  <c r="U3852" i="51"/>
  <c r="T3852" i="51"/>
  <c r="S3852" i="51"/>
  <c r="R3852" i="51"/>
  <c r="E3852" i="51"/>
  <c r="D3852" i="51"/>
  <c r="C3852" i="51"/>
  <c r="B3852" i="51"/>
  <c r="U3851" i="51"/>
  <c r="T3851" i="51"/>
  <c r="S3851" i="51"/>
  <c r="R3851" i="51"/>
  <c r="E3851" i="51"/>
  <c r="D3851" i="51"/>
  <c r="C3851" i="51"/>
  <c r="B3851" i="51"/>
  <c r="U3850" i="51"/>
  <c r="T3850" i="51"/>
  <c r="S3850" i="51"/>
  <c r="R3850" i="51"/>
  <c r="E3850" i="51"/>
  <c r="D3850" i="51"/>
  <c r="C3850" i="51"/>
  <c r="B3850" i="51"/>
  <c r="U3849" i="51"/>
  <c r="T3849" i="51"/>
  <c r="S3849" i="51"/>
  <c r="R3849" i="51"/>
  <c r="E3849" i="51"/>
  <c r="D3849" i="51"/>
  <c r="C3849" i="51"/>
  <c r="B3849" i="51"/>
  <c r="U3848" i="51"/>
  <c r="T3848" i="51"/>
  <c r="S3848" i="51"/>
  <c r="R3848" i="51"/>
  <c r="E3848" i="51"/>
  <c r="D3848" i="51"/>
  <c r="C3848" i="51"/>
  <c r="B3848" i="51"/>
  <c r="U3847" i="51"/>
  <c r="T3847" i="51"/>
  <c r="S3847" i="51"/>
  <c r="R3847" i="51"/>
  <c r="E3847" i="51"/>
  <c r="D3847" i="51"/>
  <c r="C3847" i="51"/>
  <c r="B3847" i="51"/>
  <c r="U3846" i="51"/>
  <c r="T3846" i="51"/>
  <c r="S3846" i="51"/>
  <c r="R3846" i="51"/>
  <c r="E3846" i="51"/>
  <c r="D3846" i="51"/>
  <c r="C3846" i="51"/>
  <c r="B3846" i="51"/>
  <c r="U3845" i="51"/>
  <c r="T3845" i="51"/>
  <c r="S3845" i="51"/>
  <c r="R3845" i="51"/>
  <c r="E3845" i="51"/>
  <c r="D3845" i="51"/>
  <c r="C3845" i="51"/>
  <c r="B3845" i="51"/>
  <c r="U3844" i="51"/>
  <c r="T3844" i="51"/>
  <c r="S3844" i="51"/>
  <c r="R3844" i="51"/>
  <c r="E3844" i="51"/>
  <c r="D3844" i="51"/>
  <c r="C3844" i="51"/>
  <c r="B3844" i="51"/>
  <c r="U3843" i="51"/>
  <c r="T3843" i="51"/>
  <c r="S3843" i="51"/>
  <c r="R3843" i="51"/>
  <c r="E3843" i="51"/>
  <c r="D3843" i="51"/>
  <c r="C3843" i="51"/>
  <c r="B3843" i="51"/>
  <c r="U3842" i="51"/>
  <c r="T3842" i="51"/>
  <c r="S3842" i="51"/>
  <c r="R3842" i="51"/>
  <c r="E3842" i="51"/>
  <c r="D3842" i="51"/>
  <c r="C3842" i="51"/>
  <c r="B3842" i="51"/>
  <c r="U3841" i="51"/>
  <c r="T3841" i="51"/>
  <c r="S3841" i="51"/>
  <c r="R3841" i="51"/>
  <c r="E3841" i="51"/>
  <c r="D3841" i="51"/>
  <c r="C3841" i="51"/>
  <c r="B3841" i="51"/>
  <c r="U3840" i="51"/>
  <c r="T3840" i="51"/>
  <c r="S3840" i="51"/>
  <c r="R3840" i="51"/>
  <c r="E3840" i="51"/>
  <c r="D3840" i="51"/>
  <c r="C3840" i="51"/>
  <c r="B3840" i="51"/>
  <c r="U3839" i="51"/>
  <c r="T3839" i="51"/>
  <c r="S3839" i="51"/>
  <c r="R3839" i="51"/>
  <c r="E3839" i="51"/>
  <c r="D3839" i="51"/>
  <c r="C3839" i="51"/>
  <c r="B3839" i="51"/>
  <c r="U3838" i="51"/>
  <c r="T3838" i="51"/>
  <c r="S3838" i="51"/>
  <c r="R3838" i="51"/>
  <c r="E3838" i="51"/>
  <c r="D3838" i="51"/>
  <c r="C3838" i="51"/>
  <c r="B3838" i="51"/>
  <c r="U3837" i="51"/>
  <c r="T3837" i="51"/>
  <c r="S3837" i="51"/>
  <c r="R3837" i="51"/>
  <c r="E3837" i="51"/>
  <c r="D3837" i="51"/>
  <c r="C3837" i="51"/>
  <c r="B3837" i="51"/>
  <c r="U3836" i="51"/>
  <c r="T3836" i="51"/>
  <c r="S3836" i="51"/>
  <c r="R3836" i="51"/>
  <c r="E3836" i="51"/>
  <c r="D3836" i="51"/>
  <c r="C3836" i="51"/>
  <c r="B3836" i="51"/>
  <c r="U3835" i="51"/>
  <c r="T3835" i="51"/>
  <c r="S3835" i="51"/>
  <c r="R3835" i="51"/>
  <c r="E3835" i="51"/>
  <c r="D3835" i="51"/>
  <c r="C3835" i="51"/>
  <c r="B3835" i="51"/>
  <c r="U3834" i="51"/>
  <c r="T3834" i="51"/>
  <c r="S3834" i="51"/>
  <c r="R3834" i="51"/>
  <c r="E3834" i="51"/>
  <c r="D3834" i="51"/>
  <c r="C3834" i="51"/>
  <c r="B3834" i="51"/>
  <c r="U3833" i="51"/>
  <c r="T3833" i="51"/>
  <c r="S3833" i="51"/>
  <c r="R3833" i="51"/>
  <c r="E3833" i="51"/>
  <c r="D3833" i="51"/>
  <c r="C3833" i="51"/>
  <c r="B3833" i="51"/>
  <c r="U3832" i="51"/>
  <c r="T3832" i="51"/>
  <c r="S3832" i="51"/>
  <c r="R3832" i="51"/>
  <c r="E3832" i="51"/>
  <c r="D3832" i="51"/>
  <c r="C3832" i="51"/>
  <c r="B3832" i="51"/>
  <c r="U3831" i="51"/>
  <c r="T3831" i="51"/>
  <c r="S3831" i="51"/>
  <c r="R3831" i="51"/>
  <c r="E3831" i="51"/>
  <c r="D3831" i="51"/>
  <c r="C3831" i="51"/>
  <c r="B3831" i="51"/>
  <c r="U3830" i="51"/>
  <c r="T3830" i="51"/>
  <c r="S3830" i="51"/>
  <c r="R3830" i="51"/>
  <c r="E3830" i="51"/>
  <c r="D3830" i="51"/>
  <c r="C3830" i="51"/>
  <c r="B3830" i="51"/>
  <c r="U3829" i="51"/>
  <c r="T3829" i="51"/>
  <c r="S3829" i="51"/>
  <c r="R3829" i="51"/>
  <c r="E3829" i="51"/>
  <c r="D3829" i="51"/>
  <c r="C3829" i="51"/>
  <c r="B3829" i="51"/>
  <c r="U3828" i="51"/>
  <c r="T3828" i="51"/>
  <c r="S3828" i="51"/>
  <c r="R3828" i="51"/>
  <c r="E3828" i="51"/>
  <c r="D3828" i="51"/>
  <c r="C3828" i="51"/>
  <c r="B3828" i="51"/>
  <c r="U3827" i="51"/>
  <c r="T3827" i="51"/>
  <c r="S3827" i="51"/>
  <c r="R3827" i="51"/>
  <c r="E3827" i="51"/>
  <c r="D3827" i="51"/>
  <c r="C3827" i="51"/>
  <c r="B3827" i="51"/>
  <c r="U3826" i="51"/>
  <c r="T3826" i="51"/>
  <c r="S3826" i="51"/>
  <c r="R3826" i="51"/>
  <c r="E3826" i="51"/>
  <c r="D3826" i="51"/>
  <c r="C3826" i="51"/>
  <c r="B3826" i="51"/>
  <c r="U3825" i="51"/>
  <c r="T3825" i="51"/>
  <c r="S3825" i="51"/>
  <c r="R3825" i="51"/>
  <c r="E3825" i="51"/>
  <c r="D3825" i="51"/>
  <c r="C3825" i="51"/>
  <c r="B3825" i="51"/>
  <c r="U3824" i="51"/>
  <c r="T3824" i="51"/>
  <c r="S3824" i="51"/>
  <c r="R3824" i="51"/>
  <c r="E3824" i="51"/>
  <c r="D3824" i="51"/>
  <c r="C3824" i="51"/>
  <c r="B3824" i="51"/>
  <c r="U3823" i="51"/>
  <c r="T3823" i="51"/>
  <c r="S3823" i="51"/>
  <c r="R3823" i="51"/>
  <c r="E3823" i="51"/>
  <c r="D3823" i="51"/>
  <c r="C3823" i="51"/>
  <c r="B3823" i="51"/>
  <c r="U3822" i="51"/>
  <c r="T3822" i="51"/>
  <c r="S3822" i="51"/>
  <c r="R3822" i="51"/>
  <c r="E3822" i="51"/>
  <c r="D3822" i="51"/>
  <c r="C3822" i="51"/>
  <c r="B3822" i="51"/>
  <c r="U3821" i="51"/>
  <c r="T3821" i="51"/>
  <c r="S3821" i="51"/>
  <c r="R3821" i="51"/>
  <c r="E3821" i="51"/>
  <c r="D3821" i="51"/>
  <c r="C3821" i="51"/>
  <c r="B3821" i="51"/>
  <c r="U3820" i="51"/>
  <c r="T3820" i="51"/>
  <c r="S3820" i="51"/>
  <c r="R3820" i="51"/>
  <c r="E3820" i="51"/>
  <c r="D3820" i="51"/>
  <c r="C3820" i="51"/>
  <c r="B3820" i="51"/>
  <c r="U3819" i="51"/>
  <c r="T3819" i="51"/>
  <c r="S3819" i="51"/>
  <c r="R3819" i="51"/>
  <c r="E3819" i="51"/>
  <c r="D3819" i="51"/>
  <c r="C3819" i="51"/>
  <c r="B3819" i="51"/>
  <c r="U3818" i="51"/>
  <c r="T3818" i="51"/>
  <c r="S3818" i="51"/>
  <c r="R3818" i="51"/>
  <c r="E3818" i="51"/>
  <c r="D3818" i="51"/>
  <c r="C3818" i="51"/>
  <c r="B3818" i="51"/>
  <c r="U3817" i="51"/>
  <c r="T3817" i="51"/>
  <c r="S3817" i="51"/>
  <c r="R3817" i="51"/>
  <c r="E3817" i="51"/>
  <c r="D3817" i="51"/>
  <c r="C3817" i="51"/>
  <c r="B3817" i="51"/>
  <c r="U3816" i="51"/>
  <c r="T3816" i="51"/>
  <c r="S3816" i="51"/>
  <c r="R3816" i="51"/>
  <c r="E3816" i="51"/>
  <c r="D3816" i="51"/>
  <c r="C3816" i="51"/>
  <c r="B3816" i="51"/>
  <c r="U3815" i="51"/>
  <c r="T3815" i="51"/>
  <c r="S3815" i="51"/>
  <c r="R3815" i="51"/>
  <c r="E3815" i="51"/>
  <c r="D3815" i="51"/>
  <c r="C3815" i="51"/>
  <c r="B3815" i="51"/>
  <c r="U3814" i="51"/>
  <c r="T3814" i="51"/>
  <c r="S3814" i="51"/>
  <c r="R3814" i="51"/>
  <c r="E3814" i="51"/>
  <c r="D3814" i="51"/>
  <c r="C3814" i="51"/>
  <c r="B3814" i="51"/>
  <c r="U3813" i="51"/>
  <c r="T3813" i="51"/>
  <c r="S3813" i="51"/>
  <c r="R3813" i="51"/>
  <c r="E3813" i="51"/>
  <c r="D3813" i="51"/>
  <c r="C3813" i="51"/>
  <c r="B3813" i="51"/>
  <c r="U3812" i="51"/>
  <c r="T3812" i="51"/>
  <c r="S3812" i="51"/>
  <c r="R3812" i="51"/>
  <c r="E3812" i="51"/>
  <c r="D3812" i="51"/>
  <c r="C3812" i="51"/>
  <c r="B3812" i="51"/>
  <c r="U3811" i="51"/>
  <c r="T3811" i="51"/>
  <c r="S3811" i="51"/>
  <c r="R3811" i="51"/>
  <c r="E3811" i="51"/>
  <c r="D3811" i="51"/>
  <c r="C3811" i="51"/>
  <c r="B3811" i="51"/>
  <c r="U3810" i="51"/>
  <c r="T3810" i="51"/>
  <c r="S3810" i="51"/>
  <c r="R3810" i="51"/>
  <c r="E3810" i="51"/>
  <c r="D3810" i="51"/>
  <c r="C3810" i="51"/>
  <c r="B3810" i="51"/>
  <c r="U3809" i="51"/>
  <c r="T3809" i="51"/>
  <c r="S3809" i="51"/>
  <c r="R3809" i="51"/>
  <c r="E3809" i="51"/>
  <c r="D3809" i="51"/>
  <c r="C3809" i="51"/>
  <c r="B3809" i="51"/>
  <c r="U3808" i="51"/>
  <c r="T3808" i="51"/>
  <c r="S3808" i="51"/>
  <c r="R3808" i="51"/>
  <c r="E3808" i="51"/>
  <c r="D3808" i="51"/>
  <c r="C3808" i="51"/>
  <c r="B3808" i="51"/>
  <c r="U3807" i="51"/>
  <c r="T3807" i="51"/>
  <c r="S3807" i="51"/>
  <c r="R3807" i="51"/>
  <c r="E3807" i="51"/>
  <c r="D3807" i="51"/>
  <c r="C3807" i="51"/>
  <c r="B3807" i="51"/>
  <c r="U3806" i="51"/>
  <c r="T3806" i="51"/>
  <c r="S3806" i="51"/>
  <c r="R3806" i="51"/>
  <c r="E3806" i="51"/>
  <c r="D3806" i="51"/>
  <c r="C3806" i="51"/>
  <c r="B3806" i="51"/>
  <c r="U3805" i="51"/>
  <c r="T3805" i="51"/>
  <c r="S3805" i="51"/>
  <c r="R3805" i="51"/>
  <c r="E3805" i="51"/>
  <c r="D3805" i="51"/>
  <c r="C3805" i="51"/>
  <c r="B3805" i="51"/>
  <c r="U3804" i="51"/>
  <c r="T3804" i="51"/>
  <c r="S3804" i="51"/>
  <c r="R3804" i="51"/>
  <c r="E3804" i="51"/>
  <c r="D3804" i="51"/>
  <c r="C3804" i="51"/>
  <c r="B3804" i="51"/>
  <c r="U3803" i="51"/>
  <c r="T3803" i="51"/>
  <c r="S3803" i="51"/>
  <c r="R3803" i="51"/>
  <c r="E3803" i="51"/>
  <c r="D3803" i="51"/>
  <c r="C3803" i="51"/>
  <c r="B3803" i="51"/>
  <c r="U3802" i="51"/>
  <c r="T3802" i="51"/>
  <c r="S3802" i="51"/>
  <c r="R3802" i="51"/>
  <c r="E3802" i="51"/>
  <c r="D3802" i="51"/>
  <c r="C3802" i="51"/>
  <c r="B3802" i="51"/>
  <c r="U3801" i="51"/>
  <c r="T3801" i="51"/>
  <c r="S3801" i="51"/>
  <c r="R3801" i="51"/>
  <c r="E3801" i="51"/>
  <c r="D3801" i="51"/>
  <c r="C3801" i="51"/>
  <c r="B3801" i="51"/>
  <c r="U3800" i="51"/>
  <c r="T3800" i="51"/>
  <c r="S3800" i="51"/>
  <c r="R3800" i="51"/>
  <c r="E3800" i="51"/>
  <c r="D3800" i="51"/>
  <c r="C3800" i="51"/>
  <c r="B3800" i="51"/>
  <c r="U3799" i="51"/>
  <c r="T3799" i="51"/>
  <c r="S3799" i="51"/>
  <c r="R3799" i="51"/>
  <c r="E3799" i="51"/>
  <c r="D3799" i="51"/>
  <c r="C3799" i="51"/>
  <c r="B3799" i="51"/>
  <c r="U3798" i="51"/>
  <c r="T3798" i="51"/>
  <c r="S3798" i="51"/>
  <c r="R3798" i="51"/>
  <c r="E3798" i="51"/>
  <c r="D3798" i="51"/>
  <c r="C3798" i="51"/>
  <c r="B3798" i="51"/>
  <c r="U3797" i="51"/>
  <c r="T3797" i="51"/>
  <c r="S3797" i="51"/>
  <c r="R3797" i="51"/>
  <c r="E3797" i="51"/>
  <c r="D3797" i="51"/>
  <c r="C3797" i="51"/>
  <c r="B3797" i="51"/>
  <c r="U3796" i="51"/>
  <c r="T3796" i="51"/>
  <c r="S3796" i="51"/>
  <c r="R3796" i="51"/>
  <c r="E3796" i="51"/>
  <c r="D3796" i="51"/>
  <c r="C3796" i="51"/>
  <c r="B3796" i="51"/>
  <c r="U3795" i="51"/>
  <c r="T3795" i="51"/>
  <c r="S3795" i="51"/>
  <c r="R3795" i="51"/>
  <c r="E3795" i="51"/>
  <c r="D3795" i="51"/>
  <c r="C3795" i="51"/>
  <c r="B3795" i="51"/>
  <c r="U3794" i="51"/>
  <c r="T3794" i="51"/>
  <c r="S3794" i="51"/>
  <c r="R3794" i="51"/>
  <c r="E3794" i="51"/>
  <c r="D3794" i="51"/>
  <c r="C3794" i="51"/>
  <c r="B3794" i="51"/>
  <c r="U3793" i="51"/>
  <c r="T3793" i="51"/>
  <c r="S3793" i="51"/>
  <c r="R3793" i="51"/>
  <c r="E3793" i="51"/>
  <c r="D3793" i="51"/>
  <c r="C3793" i="51"/>
  <c r="B3793" i="51"/>
  <c r="U3792" i="51"/>
  <c r="T3792" i="51"/>
  <c r="S3792" i="51"/>
  <c r="R3792" i="51"/>
  <c r="E3792" i="51"/>
  <c r="D3792" i="51"/>
  <c r="C3792" i="51"/>
  <c r="B3792" i="51"/>
  <c r="U3791" i="51"/>
  <c r="T3791" i="51"/>
  <c r="S3791" i="51"/>
  <c r="R3791" i="51"/>
  <c r="E3791" i="51"/>
  <c r="D3791" i="51"/>
  <c r="C3791" i="51"/>
  <c r="B3791" i="51"/>
  <c r="U3790" i="51"/>
  <c r="T3790" i="51"/>
  <c r="S3790" i="51"/>
  <c r="R3790" i="51"/>
  <c r="E3790" i="51"/>
  <c r="D3790" i="51"/>
  <c r="C3790" i="51"/>
  <c r="B3790" i="51"/>
  <c r="U3789" i="51"/>
  <c r="T3789" i="51"/>
  <c r="S3789" i="51"/>
  <c r="R3789" i="51"/>
  <c r="E3789" i="51"/>
  <c r="D3789" i="51"/>
  <c r="C3789" i="51"/>
  <c r="B3789" i="51"/>
  <c r="U3788" i="51"/>
  <c r="T3788" i="51"/>
  <c r="S3788" i="51"/>
  <c r="R3788" i="51"/>
  <c r="E3788" i="51"/>
  <c r="D3788" i="51"/>
  <c r="C3788" i="51"/>
  <c r="B3788" i="51"/>
  <c r="U3787" i="51"/>
  <c r="T3787" i="51"/>
  <c r="S3787" i="51"/>
  <c r="R3787" i="51"/>
  <c r="E3787" i="51"/>
  <c r="D3787" i="51"/>
  <c r="C3787" i="51"/>
  <c r="B3787" i="51"/>
  <c r="U3786" i="51"/>
  <c r="T3786" i="51"/>
  <c r="S3786" i="51"/>
  <c r="R3786" i="51"/>
  <c r="E3786" i="51"/>
  <c r="D3786" i="51"/>
  <c r="C3786" i="51"/>
  <c r="B3786" i="51"/>
  <c r="U3785" i="51"/>
  <c r="T3785" i="51"/>
  <c r="S3785" i="51"/>
  <c r="R3785" i="51"/>
  <c r="E3785" i="51"/>
  <c r="D3785" i="51"/>
  <c r="C3785" i="51"/>
  <c r="B3785" i="51"/>
  <c r="U3784" i="51"/>
  <c r="T3784" i="51"/>
  <c r="S3784" i="51"/>
  <c r="R3784" i="51"/>
  <c r="E3784" i="51"/>
  <c r="D3784" i="51"/>
  <c r="C3784" i="51"/>
  <c r="B3784" i="51"/>
  <c r="U3783" i="51"/>
  <c r="T3783" i="51"/>
  <c r="S3783" i="51"/>
  <c r="R3783" i="51"/>
  <c r="E3783" i="51"/>
  <c r="D3783" i="51"/>
  <c r="C3783" i="51"/>
  <c r="B3783" i="51"/>
  <c r="U3782" i="51"/>
  <c r="T3782" i="51"/>
  <c r="S3782" i="51"/>
  <c r="R3782" i="51"/>
  <c r="E3782" i="51"/>
  <c r="D3782" i="51"/>
  <c r="C3782" i="51"/>
  <c r="B3782" i="51"/>
  <c r="U3781" i="51"/>
  <c r="T3781" i="51"/>
  <c r="S3781" i="51"/>
  <c r="R3781" i="51"/>
  <c r="E3781" i="51"/>
  <c r="D3781" i="51"/>
  <c r="C3781" i="51"/>
  <c r="B3781" i="51"/>
  <c r="U3780" i="51"/>
  <c r="T3780" i="51"/>
  <c r="S3780" i="51"/>
  <c r="R3780" i="51"/>
  <c r="E3780" i="51"/>
  <c r="D3780" i="51"/>
  <c r="C3780" i="51"/>
  <c r="B3780" i="51"/>
  <c r="U3779" i="51"/>
  <c r="T3779" i="51"/>
  <c r="S3779" i="51"/>
  <c r="R3779" i="51"/>
  <c r="E3779" i="51"/>
  <c r="D3779" i="51"/>
  <c r="C3779" i="51"/>
  <c r="B3779" i="51"/>
  <c r="U3778" i="51"/>
  <c r="T3778" i="51"/>
  <c r="S3778" i="51"/>
  <c r="R3778" i="51"/>
  <c r="E3778" i="51"/>
  <c r="D3778" i="51"/>
  <c r="C3778" i="51"/>
  <c r="B3778" i="51"/>
  <c r="U3777" i="51"/>
  <c r="T3777" i="51"/>
  <c r="S3777" i="51"/>
  <c r="R3777" i="51"/>
  <c r="E3777" i="51"/>
  <c r="D3777" i="51"/>
  <c r="C3777" i="51"/>
  <c r="B3777" i="51"/>
  <c r="U3776" i="51"/>
  <c r="T3776" i="51"/>
  <c r="S3776" i="51"/>
  <c r="R3776" i="51"/>
  <c r="E3776" i="51"/>
  <c r="D3776" i="51"/>
  <c r="C3776" i="51"/>
  <c r="B3776" i="51"/>
  <c r="U3775" i="51"/>
  <c r="T3775" i="51"/>
  <c r="S3775" i="51"/>
  <c r="R3775" i="51"/>
  <c r="E3775" i="51"/>
  <c r="D3775" i="51"/>
  <c r="C3775" i="51"/>
  <c r="B3775" i="51"/>
  <c r="U3774" i="51"/>
  <c r="T3774" i="51"/>
  <c r="S3774" i="51"/>
  <c r="R3774" i="51"/>
  <c r="E3774" i="51"/>
  <c r="D3774" i="51"/>
  <c r="C3774" i="51"/>
  <c r="B3774" i="51"/>
  <c r="U3773" i="51"/>
  <c r="T3773" i="51"/>
  <c r="S3773" i="51"/>
  <c r="R3773" i="51"/>
  <c r="E3773" i="51"/>
  <c r="D3773" i="51"/>
  <c r="C3773" i="51"/>
  <c r="B3773" i="51"/>
  <c r="U3772" i="51"/>
  <c r="T3772" i="51"/>
  <c r="S3772" i="51"/>
  <c r="R3772" i="51"/>
  <c r="E3772" i="51"/>
  <c r="D3772" i="51"/>
  <c r="C3772" i="51"/>
  <c r="B3772" i="51"/>
  <c r="U3771" i="51"/>
  <c r="T3771" i="51"/>
  <c r="S3771" i="51"/>
  <c r="R3771" i="51"/>
  <c r="E3771" i="51"/>
  <c r="D3771" i="51"/>
  <c r="C3771" i="51"/>
  <c r="B3771" i="51"/>
  <c r="U3770" i="51"/>
  <c r="T3770" i="51"/>
  <c r="S3770" i="51"/>
  <c r="R3770" i="51"/>
  <c r="E3770" i="51"/>
  <c r="D3770" i="51"/>
  <c r="C3770" i="51"/>
  <c r="B3770" i="51"/>
  <c r="U3769" i="51"/>
  <c r="T3769" i="51"/>
  <c r="S3769" i="51"/>
  <c r="R3769" i="51"/>
  <c r="E3769" i="51"/>
  <c r="D3769" i="51"/>
  <c r="C3769" i="51"/>
  <c r="B3769" i="51"/>
  <c r="U3768" i="51"/>
  <c r="T3768" i="51"/>
  <c r="S3768" i="51"/>
  <c r="R3768" i="51"/>
  <c r="E3768" i="51"/>
  <c r="D3768" i="51"/>
  <c r="C3768" i="51"/>
  <c r="B3768" i="51"/>
  <c r="U3767" i="51"/>
  <c r="T3767" i="51"/>
  <c r="S3767" i="51"/>
  <c r="R3767" i="51"/>
  <c r="E3767" i="51"/>
  <c r="D3767" i="51"/>
  <c r="C3767" i="51"/>
  <c r="B3767" i="51"/>
  <c r="U3766" i="51"/>
  <c r="T3766" i="51"/>
  <c r="S3766" i="51"/>
  <c r="R3766" i="51"/>
  <c r="E3766" i="51"/>
  <c r="D3766" i="51"/>
  <c r="C3766" i="51"/>
  <c r="B3766" i="51"/>
  <c r="U3765" i="51"/>
  <c r="T3765" i="51"/>
  <c r="S3765" i="51"/>
  <c r="R3765" i="51"/>
  <c r="E3765" i="51"/>
  <c r="D3765" i="51"/>
  <c r="C3765" i="51"/>
  <c r="B3765" i="51"/>
  <c r="U3764" i="51"/>
  <c r="T3764" i="51"/>
  <c r="S3764" i="51"/>
  <c r="R3764" i="51"/>
  <c r="E3764" i="51"/>
  <c r="D3764" i="51"/>
  <c r="C3764" i="51"/>
  <c r="B3764" i="51"/>
  <c r="U3763" i="51"/>
  <c r="T3763" i="51"/>
  <c r="S3763" i="51"/>
  <c r="R3763" i="51"/>
  <c r="E3763" i="51"/>
  <c r="D3763" i="51"/>
  <c r="C3763" i="51"/>
  <c r="B3763" i="51"/>
  <c r="U3762" i="51"/>
  <c r="T3762" i="51"/>
  <c r="S3762" i="51"/>
  <c r="R3762" i="51"/>
  <c r="E3762" i="51"/>
  <c r="D3762" i="51"/>
  <c r="C3762" i="51"/>
  <c r="B3762" i="51"/>
  <c r="U3761" i="51"/>
  <c r="T3761" i="51"/>
  <c r="S3761" i="51"/>
  <c r="R3761" i="51"/>
  <c r="E3761" i="51"/>
  <c r="D3761" i="51"/>
  <c r="C3761" i="51"/>
  <c r="B3761" i="51"/>
  <c r="U3760" i="51"/>
  <c r="T3760" i="51"/>
  <c r="S3760" i="51"/>
  <c r="R3760" i="51"/>
  <c r="E3760" i="51"/>
  <c r="D3760" i="51"/>
  <c r="C3760" i="51"/>
  <c r="B3760" i="51"/>
  <c r="U3759" i="51"/>
  <c r="T3759" i="51"/>
  <c r="S3759" i="51"/>
  <c r="R3759" i="51"/>
  <c r="E3759" i="51"/>
  <c r="D3759" i="51"/>
  <c r="C3759" i="51"/>
  <c r="B3759" i="51"/>
  <c r="U3758" i="51"/>
  <c r="T3758" i="51"/>
  <c r="S3758" i="51"/>
  <c r="R3758" i="51"/>
  <c r="E3758" i="51"/>
  <c r="D3758" i="51"/>
  <c r="C3758" i="51"/>
  <c r="B3758" i="51"/>
  <c r="U3757" i="51"/>
  <c r="T3757" i="51"/>
  <c r="S3757" i="51"/>
  <c r="R3757" i="51"/>
  <c r="E3757" i="51"/>
  <c r="D3757" i="51"/>
  <c r="C3757" i="51"/>
  <c r="B3757" i="51"/>
  <c r="U3756" i="51"/>
  <c r="T3756" i="51"/>
  <c r="S3756" i="51"/>
  <c r="R3756" i="51"/>
  <c r="E3756" i="51"/>
  <c r="D3756" i="51"/>
  <c r="C3756" i="51"/>
  <c r="B3756" i="51"/>
  <c r="U3755" i="51"/>
  <c r="T3755" i="51"/>
  <c r="S3755" i="51"/>
  <c r="R3755" i="51"/>
  <c r="E3755" i="51"/>
  <c r="D3755" i="51"/>
  <c r="C3755" i="51"/>
  <c r="B3755" i="51"/>
  <c r="U3754" i="51"/>
  <c r="T3754" i="51"/>
  <c r="S3754" i="51"/>
  <c r="R3754" i="51"/>
  <c r="E3754" i="51"/>
  <c r="D3754" i="51"/>
  <c r="C3754" i="51"/>
  <c r="B3754" i="51"/>
  <c r="U3753" i="51"/>
  <c r="T3753" i="51"/>
  <c r="S3753" i="51"/>
  <c r="R3753" i="51"/>
  <c r="E3753" i="51"/>
  <c r="D3753" i="51"/>
  <c r="C3753" i="51"/>
  <c r="B3753" i="51"/>
  <c r="U3752" i="51"/>
  <c r="T3752" i="51"/>
  <c r="S3752" i="51"/>
  <c r="R3752" i="51"/>
  <c r="E3752" i="51"/>
  <c r="D3752" i="51"/>
  <c r="C3752" i="51"/>
  <c r="B3752" i="51"/>
  <c r="U3751" i="51"/>
  <c r="T3751" i="51"/>
  <c r="S3751" i="51"/>
  <c r="R3751" i="51"/>
  <c r="E3751" i="51"/>
  <c r="D3751" i="51"/>
  <c r="C3751" i="51"/>
  <c r="B3751" i="51"/>
  <c r="U3750" i="51"/>
  <c r="T3750" i="51"/>
  <c r="S3750" i="51"/>
  <c r="R3750" i="51"/>
  <c r="E3750" i="51"/>
  <c r="D3750" i="51"/>
  <c r="C3750" i="51"/>
  <c r="B3750" i="51"/>
  <c r="U3749" i="51"/>
  <c r="T3749" i="51"/>
  <c r="S3749" i="51"/>
  <c r="R3749" i="51"/>
  <c r="E3749" i="51"/>
  <c r="D3749" i="51"/>
  <c r="C3749" i="51"/>
  <c r="B3749" i="51"/>
  <c r="U3748" i="51"/>
  <c r="T3748" i="51"/>
  <c r="S3748" i="51"/>
  <c r="R3748" i="51"/>
  <c r="E3748" i="51"/>
  <c r="D3748" i="51"/>
  <c r="C3748" i="51"/>
  <c r="B3748" i="51"/>
  <c r="U3747" i="51"/>
  <c r="T3747" i="51"/>
  <c r="S3747" i="51"/>
  <c r="R3747" i="51"/>
  <c r="E3747" i="51"/>
  <c r="D3747" i="51"/>
  <c r="C3747" i="51"/>
  <c r="B3747" i="51"/>
  <c r="U3746" i="51"/>
  <c r="T3746" i="51"/>
  <c r="S3746" i="51"/>
  <c r="R3746" i="51"/>
  <c r="E3746" i="51"/>
  <c r="D3746" i="51"/>
  <c r="C3746" i="51"/>
  <c r="B3746" i="51"/>
  <c r="U3745" i="51"/>
  <c r="T3745" i="51"/>
  <c r="S3745" i="51"/>
  <c r="R3745" i="51"/>
  <c r="E3745" i="51"/>
  <c r="D3745" i="51"/>
  <c r="C3745" i="51"/>
  <c r="B3745" i="51"/>
  <c r="U3744" i="51"/>
  <c r="T3744" i="51"/>
  <c r="S3744" i="51"/>
  <c r="R3744" i="51"/>
  <c r="E3744" i="51"/>
  <c r="D3744" i="51"/>
  <c r="C3744" i="51"/>
  <c r="B3744" i="51"/>
  <c r="U3743" i="51"/>
  <c r="T3743" i="51"/>
  <c r="S3743" i="51"/>
  <c r="R3743" i="51"/>
  <c r="E3743" i="51"/>
  <c r="D3743" i="51"/>
  <c r="C3743" i="51"/>
  <c r="B3743" i="51"/>
  <c r="U3742" i="51"/>
  <c r="T3742" i="51"/>
  <c r="S3742" i="51"/>
  <c r="R3742" i="51"/>
  <c r="E3742" i="51"/>
  <c r="D3742" i="51"/>
  <c r="C3742" i="51"/>
  <c r="B3742" i="51"/>
  <c r="U3741" i="51"/>
  <c r="T3741" i="51"/>
  <c r="S3741" i="51"/>
  <c r="R3741" i="51"/>
  <c r="E3741" i="51"/>
  <c r="D3741" i="51"/>
  <c r="C3741" i="51"/>
  <c r="B3741" i="51"/>
  <c r="U3740" i="51"/>
  <c r="T3740" i="51"/>
  <c r="S3740" i="51"/>
  <c r="R3740" i="51"/>
  <c r="E3740" i="51"/>
  <c r="D3740" i="51"/>
  <c r="C3740" i="51"/>
  <c r="B3740" i="51"/>
  <c r="U3739" i="51"/>
  <c r="T3739" i="51"/>
  <c r="S3739" i="51"/>
  <c r="R3739" i="51"/>
  <c r="E3739" i="51"/>
  <c r="D3739" i="51"/>
  <c r="C3739" i="51"/>
  <c r="B3739" i="51"/>
  <c r="U3738" i="51"/>
  <c r="T3738" i="51"/>
  <c r="S3738" i="51"/>
  <c r="R3738" i="51"/>
  <c r="E3738" i="51"/>
  <c r="D3738" i="51"/>
  <c r="C3738" i="51"/>
  <c r="B3738" i="51"/>
  <c r="U3737" i="51"/>
  <c r="T3737" i="51"/>
  <c r="S3737" i="51"/>
  <c r="R3737" i="51"/>
  <c r="E3737" i="51"/>
  <c r="D3737" i="51"/>
  <c r="C3737" i="51"/>
  <c r="B3737" i="51"/>
  <c r="U3736" i="51"/>
  <c r="T3736" i="51"/>
  <c r="S3736" i="51"/>
  <c r="R3736" i="51"/>
  <c r="E3736" i="51"/>
  <c r="D3736" i="51"/>
  <c r="C3736" i="51"/>
  <c r="B3736" i="51"/>
  <c r="U3735" i="51"/>
  <c r="T3735" i="51"/>
  <c r="S3735" i="51"/>
  <c r="R3735" i="51"/>
  <c r="E3735" i="51"/>
  <c r="D3735" i="51"/>
  <c r="C3735" i="51"/>
  <c r="B3735" i="51"/>
  <c r="U3734" i="51"/>
  <c r="T3734" i="51"/>
  <c r="S3734" i="51"/>
  <c r="R3734" i="51"/>
  <c r="E3734" i="51"/>
  <c r="D3734" i="51"/>
  <c r="C3734" i="51"/>
  <c r="B3734" i="51"/>
  <c r="U3733" i="51"/>
  <c r="T3733" i="51"/>
  <c r="S3733" i="51"/>
  <c r="R3733" i="51"/>
  <c r="E3733" i="51"/>
  <c r="D3733" i="51"/>
  <c r="C3733" i="51"/>
  <c r="B3733" i="51"/>
  <c r="U3732" i="51"/>
  <c r="T3732" i="51"/>
  <c r="S3732" i="51"/>
  <c r="R3732" i="51"/>
  <c r="E3732" i="51"/>
  <c r="D3732" i="51"/>
  <c r="C3732" i="51"/>
  <c r="B3732" i="51"/>
  <c r="U3731" i="51"/>
  <c r="T3731" i="51"/>
  <c r="S3731" i="51"/>
  <c r="R3731" i="51"/>
  <c r="E3731" i="51"/>
  <c r="D3731" i="51"/>
  <c r="C3731" i="51"/>
  <c r="B3731" i="51"/>
  <c r="U3730" i="51"/>
  <c r="T3730" i="51"/>
  <c r="S3730" i="51"/>
  <c r="R3730" i="51"/>
  <c r="E3730" i="51"/>
  <c r="D3730" i="51"/>
  <c r="C3730" i="51"/>
  <c r="B3730" i="51"/>
  <c r="U3729" i="51"/>
  <c r="T3729" i="51"/>
  <c r="S3729" i="51"/>
  <c r="R3729" i="51"/>
  <c r="E3729" i="51"/>
  <c r="D3729" i="51"/>
  <c r="C3729" i="51"/>
  <c r="B3729" i="51"/>
  <c r="U3728" i="51"/>
  <c r="T3728" i="51"/>
  <c r="S3728" i="51"/>
  <c r="R3728" i="51"/>
  <c r="E3728" i="51"/>
  <c r="D3728" i="51"/>
  <c r="C3728" i="51"/>
  <c r="B3728" i="51"/>
  <c r="U3727" i="51"/>
  <c r="T3727" i="51"/>
  <c r="S3727" i="51"/>
  <c r="R3727" i="51"/>
  <c r="E3727" i="51"/>
  <c r="D3727" i="51"/>
  <c r="C3727" i="51"/>
  <c r="B3727" i="51"/>
  <c r="U3726" i="51"/>
  <c r="T3726" i="51"/>
  <c r="S3726" i="51"/>
  <c r="R3726" i="51"/>
  <c r="E3726" i="51"/>
  <c r="D3726" i="51"/>
  <c r="C3726" i="51"/>
  <c r="B3726" i="51"/>
  <c r="U3725" i="51"/>
  <c r="T3725" i="51"/>
  <c r="S3725" i="51"/>
  <c r="R3725" i="51"/>
  <c r="E3725" i="51"/>
  <c r="D3725" i="51"/>
  <c r="C3725" i="51"/>
  <c r="B3725" i="51"/>
  <c r="U3724" i="51"/>
  <c r="T3724" i="51"/>
  <c r="S3724" i="51"/>
  <c r="R3724" i="51"/>
  <c r="E3724" i="51"/>
  <c r="D3724" i="51"/>
  <c r="C3724" i="51"/>
  <c r="B3724" i="51"/>
  <c r="U3723" i="51"/>
  <c r="T3723" i="51"/>
  <c r="S3723" i="51"/>
  <c r="R3723" i="51"/>
  <c r="E3723" i="51"/>
  <c r="D3723" i="51"/>
  <c r="C3723" i="51"/>
  <c r="B3723" i="51"/>
  <c r="U3722" i="51"/>
  <c r="T3722" i="51"/>
  <c r="S3722" i="51"/>
  <c r="R3722" i="51"/>
  <c r="E3722" i="51"/>
  <c r="D3722" i="51"/>
  <c r="C3722" i="51"/>
  <c r="B3722" i="51"/>
  <c r="U3721" i="51"/>
  <c r="T3721" i="51"/>
  <c r="S3721" i="51"/>
  <c r="R3721" i="51"/>
  <c r="E3721" i="51"/>
  <c r="D3721" i="51"/>
  <c r="C3721" i="51"/>
  <c r="B3721" i="51"/>
  <c r="U3720" i="51"/>
  <c r="T3720" i="51"/>
  <c r="S3720" i="51"/>
  <c r="R3720" i="51"/>
  <c r="E3720" i="51"/>
  <c r="D3720" i="51"/>
  <c r="C3720" i="51"/>
  <c r="B3720" i="51"/>
  <c r="U3719" i="51"/>
  <c r="T3719" i="51"/>
  <c r="S3719" i="51"/>
  <c r="R3719" i="51"/>
  <c r="E3719" i="51"/>
  <c r="D3719" i="51"/>
  <c r="C3719" i="51"/>
  <c r="B3719" i="51"/>
  <c r="U3718" i="51"/>
  <c r="T3718" i="51"/>
  <c r="S3718" i="51"/>
  <c r="R3718" i="51"/>
  <c r="E3718" i="51"/>
  <c r="D3718" i="51"/>
  <c r="C3718" i="51"/>
  <c r="B3718" i="51"/>
  <c r="U3717" i="51"/>
  <c r="T3717" i="51"/>
  <c r="S3717" i="51"/>
  <c r="R3717" i="51"/>
  <c r="E3717" i="51"/>
  <c r="D3717" i="51"/>
  <c r="C3717" i="51"/>
  <c r="B3717" i="51"/>
  <c r="U3716" i="51"/>
  <c r="T3716" i="51"/>
  <c r="S3716" i="51"/>
  <c r="R3716" i="51"/>
  <c r="E3716" i="51"/>
  <c r="D3716" i="51"/>
  <c r="C3716" i="51"/>
  <c r="B3716" i="51"/>
  <c r="U3715" i="51"/>
  <c r="T3715" i="51"/>
  <c r="S3715" i="51"/>
  <c r="R3715" i="51"/>
  <c r="E3715" i="51"/>
  <c r="D3715" i="51"/>
  <c r="C3715" i="51"/>
  <c r="B3715" i="51"/>
  <c r="U3714" i="51"/>
  <c r="T3714" i="51"/>
  <c r="S3714" i="51"/>
  <c r="R3714" i="51"/>
  <c r="E3714" i="51"/>
  <c r="D3714" i="51"/>
  <c r="C3714" i="51"/>
  <c r="B3714" i="51"/>
  <c r="U3713" i="51"/>
  <c r="T3713" i="51"/>
  <c r="S3713" i="51"/>
  <c r="R3713" i="51"/>
  <c r="E3713" i="51"/>
  <c r="D3713" i="51"/>
  <c r="C3713" i="51"/>
  <c r="B3713" i="51"/>
  <c r="U3712" i="51"/>
  <c r="T3712" i="51"/>
  <c r="S3712" i="51"/>
  <c r="R3712" i="51"/>
  <c r="E3712" i="51"/>
  <c r="D3712" i="51"/>
  <c r="C3712" i="51"/>
  <c r="B3712" i="51"/>
  <c r="U3711" i="51"/>
  <c r="T3711" i="51"/>
  <c r="S3711" i="51"/>
  <c r="R3711" i="51"/>
  <c r="E3711" i="51"/>
  <c r="D3711" i="51"/>
  <c r="C3711" i="51"/>
  <c r="B3711" i="51"/>
  <c r="U3710" i="51"/>
  <c r="T3710" i="51"/>
  <c r="S3710" i="51"/>
  <c r="R3710" i="51"/>
  <c r="E3710" i="51"/>
  <c r="D3710" i="51"/>
  <c r="C3710" i="51"/>
  <c r="B3710" i="51"/>
  <c r="U3709" i="51"/>
  <c r="T3709" i="51"/>
  <c r="S3709" i="51"/>
  <c r="R3709" i="51"/>
  <c r="E3709" i="51"/>
  <c r="D3709" i="51"/>
  <c r="C3709" i="51"/>
  <c r="B3709" i="51"/>
  <c r="U3708" i="51"/>
  <c r="T3708" i="51"/>
  <c r="S3708" i="51"/>
  <c r="R3708" i="51"/>
  <c r="E3708" i="51"/>
  <c r="D3708" i="51"/>
  <c r="C3708" i="51"/>
  <c r="B3708" i="51"/>
  <c r="U3707" i="51"/>
  <c r="T3707" i="51"/>
  <c r="S3707" i="51"/>
  <c r="R3707" i="51"/>
  <c r="E3707" i="51"/>
  <c r="D3707" i="51"/>
  <c r="C3707" i="51"/>
  <c r="B3707" i="51"/>
  <c r="U3706" i="51"/>
  <c r="T3706" i="51"/>
  <c r="S3706" i="51"/>
  <c r="R3706" i="51"/>
  <c r="E3706" i="51"/>
  <c r="D3706" i="51"/>
  <c r="C3706" i="51"/>
  <c r="B3706" i="51"/>
  <c r="U3705" i="51"/>
  <c r="T3705" i="51"/>
  <c r="S3705" i="51"/>
  <c r="R3705" i="51"/>
  <c r="E3705" i="51"/>
  <c r="D3705" i="51"/>
  <c r="C3705" i="51"/>
  <c r="B3705" i="51"/>
  <c r="U3704" i="51"/>
  <c r="T3704" i="51"/>
  <c r="S3704" i="51"/>
  <c r="R3704" i="51"/>
  <c r="E3704" i="51"/>
  <c r="D3704" i="51"/>
  <c r="C3704" i="51"/>
  <c r="B3704" i="51"/>
  <c r="U3703" i="51"/>
  <c r="T3703" i="51"/>
  <c r="S3703" i="51"/>
  <c r="R3703" i="51"/>
  <c r="E3703" i="51"/>
  <c r="D3703" i="51"/>
  <c r="C3703" i="51"/>
  <c r="B3703" i="51"/>
  <c r="U3702" i="51"/>
  <c r="T3702" i="51"/>
  <c r="S3702" i="51"/>
  <c r="R3702" i="51"/>
  <c r="E3702" i="51"/>
  <c r="D3702" i="51"/>
  <c r="C3702" i="51"/>
  <c r="B3702" i="51"/>
  <c r="U3701" i="51"/>
  <c r="T3701" i="51"/>
  <c r="S3701" i="51"/>
  <c r="R3701" i="51"/>
  <c r="E3701" i="51"/>
  <c r="D3701" i="51"/>
  <c r="C3701" i="51"/>
  <c r="B3701" i="51"/>
  <c r="U3700" i="51"/>
  <c r="T3700" i="51"/>
  <c r="S3700" i="51"/>
  <c r="R3700" i="51"/>
  <c r="E3700" i="51"/>
  <c r="D3700" i="51"/>
  <c r="C3700" i="51"/>
  <c r="B3700" i="51"/>
  <c r="U3699" i="51"/>
  <c r="T3699" i="51"/>
  <c r="S3699" i="51"/>
  <c r="R3699" i="51"/>
  <c r="E3699" i="51"/>
  <c r="D3699" i="51"/>
  <c r="C3699" i="51"/>
  <c r="B3699" i="51"/>
  <c r="U3698" i="51"/>
  <c r="T3698" i="51"/>
  <c r="S3698" i="51"/>
  <c r="R3698" i="51"/>
  <c r="E3698" i="51"/>
  <c r="D3698" i="51"/>
  <c r="C3698" i="51"/>
  <c r="B3698" i="51"/>
  <c r="U3697" i="51"/>
  <c r="T3697" i="51"/>
  <c r="S3697" i="51"/>
  <c r="R3697" i="51"/>
  <c r="E3697" i="51"/>
  <c r="D3697" i="51"/>
  <c r="C3697" i="51"/>
  <c r="B3697" i="51"/>
  <c r="U3696" i="51"/>
  <c r="T3696" i="51"/>
  <c r="S3696" i="51"/>
  <c r="R3696" i="51"/>
  <c r="E3696" i="51"/>
  <c r="D3696" i="51"/>
  <c r="C3696" i="51"/>
  <c r="B3696" i="51"/>
  <c r="U3695" i="51"/>
  <c r="T3695" i="51"/>
  <c r="S3695" i="51"/>
  <c r="R3695" i="51"/>
  <c r="E3695" i="51"/>
  <c r="D3695" i="51"/>
  <c r="C3695" i="51"/>
  <c r="B3695" i="51"/>
  <c r="U3694" i="51"/>
  <c r="T3694" i="51"/>
  <c r="S3694" i="51"/>
  <c r="R3694" i="51"/>
  <c r="E3694" i="51"/>
  <c r="D3694" i="51"/>
  <c r="C3694" i="51"/>
  <c r="B3694" i="51"/>
  <c r="U3693" i="51"/>
  <c r="T3693" i="51"/>
  <c r="S3693" i="51"/>
  <c r="R3693" i="51"/>
  <c r="E3693" i="51"/>
  <c r="D3693" i="51"/>
  <c r="C3693" i="51"/>
  <c r="B3693" i="51"/>
  <c r="U3692" i="51"/>
  <c r="T3692" i="51"/>
  <c r="S3692" i="51"/>
  <c r="R3692" i="51"/>
  <c r="E3692" i="51"/>
  <c r="D3692" i="51"/>
  <c r="C3692" i="51"/>
  <c r="B3692" i="51"/>
  <c r="U3691" i="51"/>
  <c r="T3691" i="51"/>
  <c r="S3691" i="51"/>
  <c r="R3691" i="51"/>
  <c r="E3691" i="51"/>
  <c r="D3691" i="51"/>
  <c r="C3691" i="51"/>
  <c r="B3691" i="51"/>
  <c r="U3690" i="51"/>
  <c r="T3690" i="51"/>
  <c r="S3690" i="51"/>
  <c r="R3690" i="51"/>
  <c r="E3690" i="51"/>
  <c r="D3690" i="51"/>
  <c r="C3690" i="51"/>
  <c r="B3690" i="51"/>
  <c r="U3689" i="51"/>
  <c r="T3689" i="51"/>
  <c r="S3689" i="51"/>
  <c r="R3689" i="51"/>
  <c r="E3689" i="51"/>
  <c r="D3689" i="51"/>
  <c r="C3689" i="51"/>
  <c r="B3689" i="51"/>
  <c r="U3688" i="51"/>
  <c r="T3688" i="51"/>
  <c r="S3688" i="51"/>
  <c r="R3688" i="51"/>
  <c r="E3688" i="51"/>
  <c r="D3688" i="51"/>
  <c r="C3688" i="51"/>
  <c r="B3688" i="51"/>
  <c r="U3687" i="51"/>
  <c r="T3687" i="51"/>
  <c r="S3687" i="51"/>
  <c r="R3687" i="51"/>
  <c r="E3687" i="51"/>
  <c r="D3687" i="51"/>
  <c r="C3687" i="51"/>
  <c r="B3687" i="51"/>
  <c r="U3686" i="51"/>
  <c r="T3686" i="51"/>
  <c r="S3686" i="51"/>
  <c r="R3686" i="51"/>
  <c r="E3686" i="51"/>
  <c r="D3686" i="51"/>
  <c r="C3686" i="51"/>
  <c r="B3686" i="51"/>
  <c r="U3685" i="51"/>
  <c r="T3685" i="51"/>
  <c r="S3685" i="51"/>
  <c r="R3685" i="51"/>
  <c r="E3685" i="51"/>
  <c r="D3685" i="51"/>
  <c r="C3685" i="51"/>
  <c r="B3685" i="51"/>
  <c r="U3684" i="51"/>
  <c r="T3684" i="51"/>
  <c r="S3684" i="51"/>
  <c r="R3684" i="51"/>
  <c r="E3684" i="51"/>
  <c r="D3684" i="51"/>
  <c r="C3684" i="51"/>
  <c r="B3684" i="51"/>
  <c r="U3683" i="51"/>
  <c r="T3683" i="51"/>
  <c r="S3683" i="51"/>
  <c r="R3683" i="51"/>
  <c r="E3683" i="51"/>
  <c r="D3683" i="51"/>
  <c r="C3683" i="51"/>
  <c r="B3683" i="51"/>
  <c r="U3682" i="51"/>
  <c r="T3682" i="51"/>
  <c r="S3682" i="51"/>
  <c r="R3682" i="51"/>
  <c r="E3682" i="51"/>
  <c r="D3682" i="51"/>
  <c r="C3682" i="51"/>
  <c r="B3682" i="51"/>
  <c r="U3681" i="51"/>
  <c r="T3681" i="51"/>
  <c r="S3681" i="51"/>
  <c r="R3681" i="51"/>
  <c r="E3681" i="51"/>
  <c r="D3681" i="51"/>
  <c r="C3681" i="51"/>
  <c r="B3681" i="51"/>
  <c r="U3680" i="51"/>
  <c r="T3680" i="51"/>
  <c r="S3680" i="51"/>
  <c r="R3680" i="51"/>
  <c r="E3680" i="51"/>
  <c r="D3680" i="51"/>
  <c r="C3680" i="51"/>
  <c r="B3680" i="51"/>
  <c r="U3679" i="51"/>
  <c r="T3679" i="51"/>
  <c r="S3679" i="51"/>
  <c r="R3679" i="51"/>
  <c r="E3679" i="51"/>
  <c r="D3679" i="51"/>
  <c r="C3679" i="51"/>
  <c r="B3679" i="51"/>
  <c r="U3678" i="51"/>
  <c r="T3678" i="51"/>
  <c r="S3678" i="51"/>
  <c r="R3678" i="51"/>
  <c r="E3678" i="51"/>
  <c r="D3678" i="51"/>
  <c r="C3678" i="51"/>
  <c r="B3678" i="51"/>
  <c r="U3677" i="51"/>
  <c r="T3677" i="51"/>
  <c r="S3677" i="51"/>
  <c r="R3677" i="51"/>
  <c r="E3677" i="51"/>
  <c r="D3677" i="51"/>
  <c r="C3677" i="51"/>
  <c r="B3677" i="51"/>
  <c r="U3676" i="51"/>
  <c r="T3676" i="51"/>
  <c r="S3676" i="51"/>
  <c r="R3676" i="51"/>
  <c r="E3676" i="51"/>
  <c r="D3676" i="51"/>
  <c r="C3676" i="51"/>
  <c r="B3676" i="51"/>
  <c r="U3675" i="51"/>
  <c r="T3675" i="51"/>
  <c r="S3675" i="51"/>
  <c r="R3675" i="51"/>
  <c r="E3675" i="51"/>
  <c r="D3675" i="51"/>
  <c r="C3675" i="51"/>
  <c r="B3675" i="51"/>
  <c r="U3674" i="51"/>
  <c r="T3674" i="51"/>
  <c r="S3674" i="51"/>
  <c r="R3674" i="51"/>
  <c r="E3674" i="51"/>
  <c r="D3674" i="51"/>
  <c r="C3674" i="51"/>
  <c r="B3674" i="51"/>
  <c r="U3673" i="51"/>
  <c r="T3673" i="51"/>
  <c r="S3673" i="51"/>
  <c r="R3673" i="51"/>
  <c r="E3673" i="51"/>
  <c r="D3673" i="51"/>
  <c r="C3673" i="51"/>
  <c r="B3673" i="51"/>
  <c r="U3672" i="51"/>
  <c r="T3672" i="51"/>
  <c r="S3672" i="51"/>
  <c r="R3672" i="51"/>
  <c r="E3672" i="51"/>
  <c r="D3672" i="51"/>
  <c r="C3672" i="51"/>
  <c r="B3672" i="51"/>
  <c r="U3671" i="51"/>
  <c r="T3671" i="51"/>
  <c r="S3671" i="51"/>
  <c r="R3671" i="51"/>
  <c r="E3671" i="51"/>
  <c r="D3671" i="51"/>
  <c r="C3671" i="51"/>
  <c r="B3671" i="51"/>
  <c r="U3670" i="51"/>
  <c r="T3670" i="51"/>
  <c r="S3670" i="51"/>
  <c r="R3670" i="51"/>
  <c r="E3670" i="51"/>
  <c r="D3670" i="51"/>
  <c r="C3670" i="51"/>
  <c r="B3670" i="51"/>
  <c r="U3669" i="51"/>
  <c r="T3669" i="51"/>
  <c r="S3669" i="51"/>
  <c r="R3669" i="51"/>
  <c r="E3669" i="51"/>
  <c r="D3669" i="51"/>
  <c r="C3669" i="51"/>
  <c r="B3669" i="51"/>
  <c r="U3668" i="51"/>
  <c r="T3668" i="51"/>
  <c r="S3668" i="51"/>
  <c r="R3668" i="51"/>
  <c r="E3668" i="51"/>
  <c r="D3668" i="51"/>
  <c r="C3668" i="51"/>
  <c r="B3668" i="51"/>
  <c r="U3667" i="51"/>
  <c r="T3667" i="51"/>
  <c r="S3667" i="51"/>
  <c r="R3667" i="51"/>
  <c r="E3667" i="51"/>
  <c r="D3667" i="51"/>
  <c r="C3667" i="51"/>
  <c r="B3667" i="51"/>
  <c r="U3666" i="51"/>
  <c r="T3666" i="51"/>
  <c r="S3666" i="51"/>
  <c r="R3666" i="51"/>
  <c r="E3666" i="51"/>
  <c r="D3666" i="51"/>
  <c r="C3666" i="51"/>
  <c r="B3666" i="51"/>
  <c r="U3665" i="51"/>
  <c r="T3665" i="51"/>
  <c r="S3665" i="51"/>
  <c r="R3665" i="51"/>
  <c r="E3665" i="51"/>
  <c r="D3665" i="51"/>
  <c r="C3665" i="51"/>
  <c r="B3665" i="51"/>
  <c r="U3664" i="51"/>
  <c r="T3664" i="51"/>
  <c r="S3664" i="51"/>
  <c r="R3664" i="51"/>
  <c r="E3664" i="51"/>
  <c r="D3664" i="51"/>
  <c r="C3664" i="51"/>
  <c r="B3664" i="51"/>
  <c r="U3663" i="51"/>
  <c r="T3663" i="51"/>
  <c r="S3663" i="51"/>
  <c r="R3663" i="51"/>
  <c r="E3663" i="51"/>
  <c r="D3663" i="51"/>
  <c r="C3663" i="51"/>
  <c r="B3663" i="51"/>
  <c r="U3662" i="51"/>
  <c r="T3662" i="51"/>
  <c r="S3662" i="51"/>
  <c r="R3662" i="51"/>
  <c r="E3662" i="51"/>
  <c r="D3662" i="51"/>
  <c r="C3662" i="51"/>
  <c r="B3662" i="51"/>
  <c r="U3661" i="51"/>
  <c r="T3661" i="51"/>
  <c r="S3661" i="51"/>
  <c r="R3661" i="51"/>
  <c r="E3661" i="51"/>
  <c r="D3661" i="51"/>
  <c r="C3661" i="51"/>
  <c r="B3661" i="51"/>
  <c r="U3660" i="51"/>
  <c r="T3660" i="51"/>
  <c r="S3660" i="51"/>
  <c r="R3660" i="51"/>
  <c r="E3660" i="51"/>
  <c r="D3660" i="51"/>
  <c r="C3660" i="51"/>
  <c r="B3660" i="51"/>
  <c r="U3659" i="51"/>
  <c r="T3659" i="51"/>
  <c r="S3659" i="51"/>
  <c r="R3659" i="51"/>
  <c r="E3659" i="51"/>
  <c r="D3659" i="51"/>
  <c r="C3659" i="51"/>
  <c r="B3659" i="51"/>
  <c r="U3658" i="51"/>
  <c r="T3658" i="51"/>
  <c r="S3658" i="51"/>
  <c r="R3658" i="51"/>
  <c r="E3658" i="51"/>
  <c r="D3658" i="51"/>
  <c r="C3658" i="51"/>
  <c r="B3658" i="51"/>
  <c r="U3657" i="51"/>
  <c r="T3657" i="51"/>
  <c r="S3657" i="51"/>
  <c r="R3657" i="51"/>
  <c r="E3657" i="51"/>
  <c r="D3657" i="51"/>
  <c r="C3657" i="51"/>
  <c r="B3657" i="51"/>
  <c r="U3656" i="51"/>
  <c r="T3656" i="51"/>
  <c r="S3656" i="51"/>
  <c r="R3656" i="51"/>
  <c r="E3656" i="51"/>
  <c r="D3656" i="51"/>
  <c r="C3656" i="51"/>
  <c r="B3656" i="51"/>
  <c r="U3655" i="51"/>
  <c r="T3655" i="51"/>
  <c r="S3655" i="51"/>
  <c r="R3655" i="51"/>
  <c r="E3655" i="51"/>
  <c r="D3655" i="51"/>
  <c r="C3655" i="51"/>
  <c r="B3655" i="51"/>
  <c r="U3654" i="51"/>
  <c r="T3654" i="51"/>
  <c r="S3654" i="51"/>
  <c r="R3654" i="51"/>
  <c r="E3654" i="51"/>
  <c r="D3654" i="51"/>
  <c r="C3654" i="51"/>
  <c r="B3654" i="51"/>
  <c r="U3653" i="51"/>
  <c r="T3653" i="51"/>
  <c r="S3653" i="51"/>
  <c r="R3653" i="51"/>
  <c r="E3653" i="51"/>
  <c r="D3653" i="51"/>
  <c r="C3653" i="51"/>
  <c r="B3653" i="51"/>
  <c r="U3652" i="51"/>
  <c r="T3652" i="51"/>
  <c r="S3652" i="51"/>
  <c r="R3652" i="51"/>
  <c r="E3652" i="51"/>
  <c r="D3652" i="51"/>
  <c r="C3652" i="51"/>
  <c r="B3652" i="51"/>
  <c r="U3651" i="51"/>
  <c r="T3651" i="51"/>
  <c r="S3651" i="51"/>
  <c r="R3651" i="51"/>
  <c r="E3651" i="51"/>
  <c r="D3651" i="51"/>
  <c r="C3651" i="51"/>
  <c r="B3651" i="51"/>
  <c r="U3650" i="51"/>
  <c r="T3650" i="51"/>
  <c r="S3650" i="51"/>
  <c r="R3650" i="51"/>
  <c r="E3650" i="51"/>
  <c r="D3650" i="51"/>
  <c r="C3650" i="51"/>
  <c r="B3650" i="51"/>
  <c r="U3649" i="51"/>
  <c r="T3649" i="51"/>
  <c r="S3649" i="51"/>
  <c r="R3649" i="51"/>
  <c r="E3649" i="51"/>
  <c r="D3649" i="51"/>
  <c r="C3649" i="51"/>
  <c r="B3649" i="51"/>
  <c r="U3648" i="51"/>
  <c r="T3648" i="51"/>
  <c r="S3648" i="51"/>
  <c r="R3648" i="51"/>
  <c r="E3648" i="51"/>
  <c r="D3648" i="51"/>
  <c r="C3648" i="51"/>
  <c r="B3648" i="51"/>
  <c r="U3647" i="51"/>
  <c r="T3647" i="51"/>
  <c r="S3647" i="51"/>
  <c r="R3647" i="51"/>
  <c r="E3647" i="51"/>
  <c r="D3647" i="51"/>
  <c r="C3647" i="51"/>
  <c r="B3647" i="51"/>
  <c r="U3646" i="51"/>
  <c r="T3646" i="51"/>
  <c r="S3646" i="51"/>
  <c r="R3646" i="51"/>
  <c r="E3646" i="51"/>
  <c r="D3646" i="51"/>
  <c r="C3646" i="51"/>
  <c r="B3646" i="51"/>
  <c r="U3645" i="51"/>
  <c r="T3645" i="51"/>
  <c r="S3645" i="51"/>
  <c r="R3645" i="51"/>
  <c r="E3645" i="51"/>
  <c r="D3645" i="51"/>
  <c r="C3645" i="51"/>
  <c r="B3645" i="51"/>
  <c r="U3644" i="51"/>
  <c r="T3644" i="51"/>
  <c r="S3644" i="51"/>
  <c r="R3644" i="51"/>
  <c r="E3644" i="51"/>
  <c r="D3644" i="51"/>
  <c r="C3644" i="51"/>
  <c r="B3644" i="51"/>
  <c r="U3643" i="51"/>
  <c r="T3643" i="51"/>
  <c r="S3643" i="51"/>
  <c r="R3643" i="51"/>
  <c r="E3643" i="51"/>
  <c r="D3643" i="51"/>
  <c r="C3643" i="51"/>
  <c r="B3643" i="51"/>
  <c r="U3642" i="51"/>
  <c r="T3642" i="51"/>
  <c r="S3642" i="51"/>
  <c r="R3642" i="51"/>
  <c r="E3642" i="51"/>
  <c r="D3642" i="51"/>
  <c r="C3642" i="51"/>
  <c r="B3642" i="51"/>
  <c r="U3641" i="51"/>
  <c r="T3641" i="51"/>
  <c r="S3641" i="51"/>
  <c r="R3641" i="51"/>
  <c r="E3641" i="51"/>
  <c r="D3641" i="51"/>
  <c r="C3641" i="51"/>
  <c r="B3641" i="51"/>
  <c r="U3640" i="51"/>
  <c r="T3640" i="51"/>
  <c r="S3640" i="51"/>
  <c r="R3640" i="51"/>
  <c r="E3640" i="51"/>
  <c r="D3640" i="51"/>
  <c r="C3640" i="51"/>
  <c r="B3640" i="51"/>
  <c r="U3639" i="51"/>
  <c r="T3639" i="51"/>
  <c r="S3639" i="51"/>
  <c r="R3639" i="51"/>
  <c r="E3639" i="51"/>
  <c r="D3639" i="51"/>
  <c r="C3639" i="51"/>
  <c r="B3639" i="51"/>
  <c r="U3638" i="51"/>
  <c r="T3638" i="51"/>
  <c r="S3638" i="51"/>
  <c r="R3638" i="51"/>
  <c r="E3638" i="51"/>
  <c r="D3638" i="51"/>
  <c r="C3638" i="51"/>
  <c r="B3638" i="51"/>
  <c r="U3637" i="51"/>
  <c r="T3637" i="51"/>
  <c r="S3637" i="51"/>
  <c r="R3637" i="51"/>
  <c r="E3637" i="51"/>
  <c r="D3637" i="51"/>
  <c r="C3637" i="51"/>
  <c r="B3637" i="51"/>
  <c r="U3636" i="51"/>
  <c r="T3636" i="51"/>
  <c r="S3636" i="51"/>
  <c r="R3636" i="51"/>
  <c r="E3636" i="51"/>
  <c r="D3636" i="51"/>
  <c r="C3636" i="51"/>
  <c r="B3636" i="51"/>
  <c r="U3635" i="51"/>
  <c r="T3635" i="51"/>
  <c r="S3635" i="51"/>
  <c r="R3635" i="51"/>
  <c r="E3635" i="51"/>
  <c r="D3635" i="51"/>
  <c r="C3635" i="51"/>
  <c r="B3635" i="51"/>
  <c r="U3634" i="51"/>
  <c r="T3634" i="51"/>
  <c r="S3634" i="51"/>
  <c r="R3634" i="51"/>
  <c r="E3634" i="51"/>
  <c r="D3634" i="51"/>
  <c r="C3634" i="51"/>
  <c r="B3634" i="51"/>
  <c r="U3633" i="51"/>
  <c r="T3633" i="51"/>
  <c r="S3633" i="51"/>
  <c r="R3633" i="51"/>
  <c r="E3633" i="51"/>
  <c r="D3633" i="51"/>
  <c r="C3633" i="51"/>
  <c r="B3633" i="51"/>
  <c r="U3632" i="51"/>
  <c r="T3632" i="51"/>
  <c r="S3632" i="51"/>
  <c r="R3632" i="51"/>
  <c r="E3632" i="51"/>
  <c r="D3632" i="51"/>
  <c r="C3632" i="51"/>
  <c r="B3632" i="51"/>
  <c r="U3631" i="51"/>
  <c r="T3631" i="51"/>
  <c r="S3631" i="51"/>
  <c r="R3631" i="51"/>
  <c r="E3631" i="51"/>
  <c r="D3631" i="51"/>
  <c r="C3631" i="51"/>
  <c r="B3631" i="51"/>
  <c r="U3630" i="51"/>
  <c r="T3630" i="51"/>
  <c r="S3630" i="51"/>
  <c r="R3630" i="51"/>
  <c r="E3630" i="51"/>
  <c r="D3630" i="51"/>
  <c r="C3630" i="51"/>
  <c r="B3630" i="51"/>
  <c r="U3629" i="51"/>
  <c r="T3629" i="51"/>
  <c r="S3629" i="51"/>
  <c r="R3629" i="51"/>
  <c r="E3629" i="51"/>
  <c r="D3629" i="51"/>
  <c r="C3629" i="51"/>
  <c r="B3629" i="51"/>
  <c r="U3628" i="51"/>
  <c r="T3628" i="51"/>
  <c r="S3628" i="51"/>
  <c r="R3628" i="51"/>
  <c r="E3628" i="51"/>
  <c r="D3628" i="51"/>
  <c r="C3628" i="51"/>
  <c r="B3628" i="51"/>
  <c r="U3627" i="51"/>
  <c r="T3627" i="51"/>
  <c r="S3627" i="51"/>
  <c r="R3627" i="51"/>
  <c r="E3627" i="51"/>
  <c r="D3627" i="51"/>
  <c r="C3627" i="51"/>
  <c r="B3627" i="51"/>
  <c r="U3626" i="51"/>
  <c r="T3626" i="51"/>
  <c r="S3626" i="51"/>
  <c r="R3626" i="51"/>
  <c r="E3626" i="51"/>
  <c r="D3626" i="51"/>
  <c r="C3626" i="51"/>
  <c r="B3626" i="51"/>
  <c r="U3625" i="51"/>
  <c r="T3625" i="51"/>
  <c r="S3625" i="51"/>
  <c r="R3625" i="51"/>
  <c r="E3625" i="51"/>
  <c r="D3625" i="51"/>
  <c r="C3625" i="51"/>
  <c r="B3625" i="51"/>
  <c r="U3624" i="51"/>
  <c r="T3624" i="51"/>
  <c r="S3624" i="51"/>
  <c r="R3624" i="51"/>
  <c r="E3624" i="51"/>
  <c r="D3624" i="51"/>
  <c r="C3624" i="51"/>
  <c r="B3624" i="51"/>
  <c r="U3623" i="51"/>
  <c r="T3623" i="51"/>
  <c r="S3623" i="51"/>
  <c r="R3623" i="51"/>
  <c r="E3623" i="51"/>
  <c r="D3623" i="51"/>
  <c r="C3623" i="51"/>
  <c r="B3623" i="51"/>
  <c r="U3622" i="51"/>
  <c r="T3622" i="51"/>
  <c r="S3622" i="51"/>
  <c r="R3622" i="51"/>
  <c r="E3622" i="51"/>
  <c r="D3622" i="51"/>
  <c r="C3622" i="51"/>
  <c r="B3622" i="51"/>
  <c r="U3621" i="51"/>
  <c r="T3621" i="51"/>
  <c r="S3621" i="51"/>
  <c r="R3621" i="51"/>
  <c r="E3621" i="51"/>
  <c r="D3621" i="51"/>
  <c r="C3621" i="51"/>
  <c r="B3621" i="51"/>
  <c r="U3620" i="51"/>
  <c r="T3620" i="51"/>
  <c r="S3620" i="51"/>
  <c r="R3620" i="51"/>
  <c r="E3620" i="51"/>
  <c r="D3620" i="51"/>
  <c r="C3620" i="51"/>
  <c r="B3620" i="51"/>
  <c r="U3619" i="51"/>
  <c r="T3619" i="51"/>
  <c r="S3619" i="51"/>
  <c r="R3619" i="51"/>
  <c r="E3619" i="51"/>
  <c r="D3619" i="51"/>
  <c r="C3619" i="51"/>
  <c r="B3619" i="51"/>
  <c r="U3618" i="51"/>
  <c r="T3618" i="51"/>
  <c r="S3618" i="51"/>
  <c r="R3618" i="51"/>
  <c r="E3618" i="51"/>
  <c r="D3618" i="51"/>
  <c r="C3618" i="51"/>
  <c r="B3618" i="51"/>
  <c r="U3617" i="51"/>
  <c r="T3617" i="51"/>
  <c r="S3617" i="51"/>
  <c r="R3617" i="51"/>
  <c r="E3617" i="51"/>
  <c r="D3617" i="51"/>
  <c r="C3617" i="51"/>
  <c r="B3617" i="51"/>
  <c r="U3616" i="51"/>
  <c r="T3616" i="51"/>
  <c r="S3616" i="51"/>
  <c r="R3616" i="51"/>
  <c r="E3616" i="51"/>
  <c r="D3616" i="51"/>
  <c r="C3616" i="51"/>
  <c r="B3616" i="51"/>
  <c r="U3615" i="51"/>
  <c r="T3615" i="51"/>
  <c r="S3615" i="51"/>
  <c r="R3615" i="51"/>
  <c r="E3615" i="51"/>
  <c r="D3615" i="51"/>
  <c r="C3615" i="51"/>
  <c r="B3615" i="51"/>
  <c r="U3614" i="51"/>
  <c r="T3614" i="51"/>
  <c r="S3614" i="51"/>
  <c r="R3614" i="51"/>
  <c r="E3614" i="51"/>
  <c r="D3614" i="51"/>
  <c r="C3614" i="51"/>
  <c r="B3614" i="51"/>
  <c r="U3613" i="51"/>
  <c r="T3613" i="51"/>
  <c r="S3613" i="51"/>
  <c r="R3613" i="51"/>
  <c r="E3613" i="51"/>
  <c r="D3613" i="51"/>
  <c r="C3613" i="51"/>
  <c r="B3613" i="51"/>
  <c r="U3612" i="51"/>
  <c r="T3612" i="51"/>
  <c r="S3612" i="51"/>
  <c r="R3612" i="51"/>
  <c r="E3612" i="51"/>
  <c r="D3612" i="51"/>
  <c r="C3612" i="51"/>
  <c r="B3612" i="51"/>
  <c r="U3611" i="51"/>
  <c r="T3611" i="51"/>
  <c r="S3611" i="51"/>
  <c r="R3611" i="51"/>
  <c r="E3611" i="51"/>
  <c r="D3611" i="51"/>
  <c r="C3611" i="51"/>
  <c r="B3611" i="51"/>
  <c r="U3610" i="51"/>
  <c r="T3610" i="51"/>
  <c r="S3610" i="51"/>
  <c r="R3610" i="51"/>
  <c r="E3610" i="51"/>
  <c r="D3610" i="51"/>
  <c r="C3610" i="51"/>
  <c r="B3610" i="51"/>
  <c r="U3609" i="51"/>
  <c r="T3609" i="51"/>
  <c r="S3609" i="51"/>
  <c r="R3609" i="51"/>
  <c r="E3609" i="51"/>
  <c r="D3609" i="51"/>
  <c r="C3609" i="51"/>
  <c r="B3609" i="51"/>
  <c r="U3608" i="51"/>
  <c r="T3608" i="51"/>
  <c r="S3608" i="51"/>
  <c r="R3608" i="51"/>
  <c r="E3608" i="51"/>
  <c r="D3608" i="51"/>
  <c r="C3608" i="51"/>
  <c r="B3608" i="51"/>
  <c r="U3607" i="51"/>
  <c r="T3607" i="51"/>
  <c r="S3607" i="51"/>
  <c r="R3607" i="51"/>
  <c r="E3607" i="51"/>
  <c r="D3607" i="51"/>
  <c r="C3607" i="51"/>
  <c r="B3607" i="51"/>
  <c r="U3606" i="51"/>
  <c r="T3606" i="51"/>
  <c r="S3606" i="51"/>
  <c r="R3606" i="51"/>
  <c r="E3606" i="51"/>
  <c r="D3606" i="51"/>
  <c r="C3606" i="51"/>
  <c r="B3606" i="51"/>
  <c r="U3605" i="51"/>
  <c r="T3605" i="51"/>
  <c r="S3605" i="51"/>
  <c r="R3605" i="51"/>
  <c r="E3605" i="51"/>
  <c r="D3605" i="51"/>
  <c r="C3605" i="51"/>
  <c r="B3605" i="51"/>
  <c r="U3604" i="51"/>
  <c r="T3604" i="51"/>
  <c r="S3604" i="51"/>
  <c r="R3604" i="51"/>
  <c r="E3604" i="51"/>
  <c r="D3604" i="51"/>
  <c r="C3604" i="51"/>
  <c r="B3604" i="51"/>
  <c r="U3603" i="51"/>
  <c r="T3603" i="51"/>
  <c r="S3603" i="51"/>
  <c r="R3603" i="51"/>
  <c r="E3603" i="51"/>
  <c r="D3603" i="51"/>
  <c r="C3603" i="51"/>
  <c r="B3603" i="51"/>
  <c r="U3602" i="51"/>
  <c r="T3602" i="51"/>
  <c r="S3602" i="51"/>
  <c r="R3602" i="51"/>
  <c r="E3602" i="51"/>
  <c r="D3602" i="51"/>
  <c r="C3602" i="51"/>
  <c r="B3602" i="51"/>
  <c r="U3601" i="51"/>
  <c r="T3601" i="51"/>
  <c r="S3601" i="51"/>
  <c r="R3601" i="51"/>
  <c r="E3601" i="51"/>
  <c r="D3601" i="51"/>
  <c r="C3601" i="51"/>
  <c r="B3601" i="51"/>
  <c r="U3600" i="51"/>
  <c r="T3600" i="51"/>
  <c r="S3600" i="51"/>
  <c r="R3600" i="51"/>
  <c r="E3600" i="51"/>
  <c r="D3600" i="51"/>
  <c r="C3600" i="51"/>
  <c r="B3600" i="51"/>
  <c r="U3599" i="51"/>
  <c r="T3599" i="51"/>
  <c r="S3599" i="51"/>
  <c r="R3599" i="51"/>
  <c r="E3599" i="51"/>
  <c r="D3599" i="51"/>
  <c r="C3599" i="51"/>
  <c r="B3599" i="51"/>
  <c r="U3598" i="51"/>
  <c r="T3598" i="51"/>
  <c r="S3598" i="51"/>
  <c r="R3598" i="51"/>
  <c r="E3598" i="51"/>
  <c r="D3598" i="51"/>
  <c r="C3598" i="51"/>
  <c r="B3598" i="51"/>
  <c r="U3597" i="51"/>
  <c r="T3597" i="51"/>
  <c r="S3597" i="51"/>
  <c r="R3597" i="51"/>
  <c r="E3597" i="51"/>
  <c r="D3597" i="51"/>
  <c r="C3597" i="51"/>
  <c r="B3597" i="51"/>
  <c r="U3596" i="51"/>
  <c r="T3596" i="51"/>
  <c r="S3596" i="51"/>
  <c r="R3596" i="51"/>
  <c r="E3596" i="51"/>
  <c r="D3596" i="51"/>
  <c r="C3596" i="51"/>
  <c r="B3596" i="51"/>
  <c r="U3595" i="51"/>
  <c r="T3595" i="51"/>
  <c r="S3595" i="51"/>
  <c r="R3595" i="51"/>
  <c r="E3595" i="51"/>
  <c r="D3595" i="51"/>
  <c r="C3595" i="51"/>
  <c r="B3595" i="51"/>
  <c r="U3594" i="51"/>
  <c r="T3594" i="51"/>
  <c r="S3594" i="51"/>
  <c r="R3594" i="51"/>
  <c r="E3594" i="51"/>
  <c r="D3594" i="51"/>
  <c r="C3594" i="51"/>
  <c r="B3594" i="51"/>
  <c r="U3593" i="51"/>
  <c r="T3593" i="51"/>
  <c r="S3593" i="51"/>
  <c r="R3593" i="51"/>
  <c r="E3593" i="51"/>
  <c r="D3593" i="51"/>
  <c r="C3593" i="51"/>
  <c r="B3593" i="51"/>
  <c r="U3592" i="51"/>
  <c r="T3592" i="51"/>
  <c r="S3592" i="51"/>
  <c r="R3592" i="51"/>
  <c r="E3592" i="51"/>
  <c r="D3592" i="51"/>
  <c r="C3592" i="51"/>
  <c r="B3592" i="51"/>
  <c r="U3591" i="51"/>
  <c r="T3591" i="51"/>
  <c r="S3591" i="51"/>
  <c r="R3591" i="51"/>
  <c r="E3591" i="51"/>
  <c r="D3591" i="51"/>
  <c r="C3591" i="51"/>
  <c r="B3591" i="51"/>
  <c r="U3590" i="51"/>
  <c r="T3590" i="51"/>
  <c r="S3590" i="51"/>
  <c r="R3590" i="51"/>
  <c r="E3590" i="51"/>
  <c r="D3590" i="51"/>
  <c r="C3590" i="51"/>
  <c r="B3590" i="51"/>
  <c r="U3589" i="51"/>
  <c r="T3589" i="51"/>
  <c r="S3589" i="51"/>
  <c r="R3589" i="51"/>
  <c r="E3589" i="51"/>
  <c r="D3589" i="51"/>
  <c r="C3589" i="51"/>
  <c r="B3589" i="51"/>
  <c r="U3588" i="51"/>
  <c r="T3588" i="51"/>
  <c r="S3588" i="51"/>
  <c r="R3588" i="51"/>
  <c r="E3588" i="51"/>
  <c r="D3588" i="51"/>
  <c r="C3588" i="51"/>
  <c r="B3588" i="51"/>
  <c r="U3587" i="51"/>
  <c r="T3587" i="51"/>
  <c r="S3587" i="51"/>
  <c r="R3587" i="51"/>
  <c r="E3587" i="51"/>
  <c r="D3587" i="51"/>
  <c r="C3587" i="51"/>
  <c r="B3587" i="51"/>
  <c r="U3586" i="51"/>
  <c r="T3586" i="51"/>
  <c r="S3586" i="51"/>
  <c r="R3586" i="51"/>
  <c r="E3586" i="51"/>
  <c r="D3586" i="51"/>
  <c r="C3586" i="51"/>
  <c r="B3586" i="51"/>
  <c r="U3585" i="51"/>
  <c r="T3585" i="51"/>
  <c r="S3585" i="51"/>
  <c r="R3585" i="51"/>
  <c r="E3585" i="51"/>
  <c r="D3585" i="51"/>
  <c r="C3585" i="51"/>
  <c r="B3585" i="51"/>
  <c r="U3584" i="51"/>
  <c r="T3584" i="51"/>
  <c r="S3584" i="51"/>
  <c r="R3584" i="51"/>
  <c r="E3584" i="51"/>
  <c r="D3584" i="51"/>
  <c r="C3584" i="51"/>
  <c r="B3584" i="51"/>
  <c r="U3583" i="51"/>
  <c r="T3583" i="51"/>
  <c r="S3583" i="51"/>
  <c r="R3583" i="51"/>
  <c r="E3583" i="51"/>
  <c r="D3583" i="51"/>
  <c r="C3583" i="51"/>
  <c r="B3583" i="51"/>
  <c r="U3582" i="51"/>
  <c r="T3582" i="51"/>
  <c r="S3582" i="51"/>
  <c r="R3582" i="51"/>
  <c r="E3582" i="51"/>
  <c r="D3582" i="51"/>
  <c r="C3582" i="51"/>
  <c r="B3582" i="51"/>
  <c r="U3581" i="51"/>
  <c r="T3581" i="51"/>
  <c r="S3581" i="51"/>
  <c r="R3581" i="51"/>
  <c r="E3581" i="51"/>
  <c r="D3581" i="51"/>
  <c r="C3581" i="51"/>
  <c r="B3581" i="51"/>
  <c r="U3580" i="51"/>
  <c r="T3580" i="51"/>
  <c r="S3580" i="51"/>
  <c r="R3580" i="51"/>
  <c r="E3580" i="51"/>
  <c r="D3580" i="51"/>
  <c r="C3580" i="51"/>
  <c r="B3580" i="51"/>
  <c r="U3579" i="51"/>
  <c r="T3579" i="51"/>
  <c r="S3579" i="51"/>
  <c r="R3579" i="51"/>
  <c r="E3579" i="51"/>
  <c r="D3579" i="51"/>
  <c r="C3579" i="51"/>
  <c r="B3579" i="51"/>
  <c r="U3578" i="51"/>
  <c r="T3578" i="51"/>
  <c r="S3578" i="51"/>
  <c r="R3578" i="51"/>
  <c r="E3578" i="51"/>
  <c r="D3578" i="51"/>
  <c r="C3578" i="51"/>
  <c r="B3578" i="51"/>
  <c r="U3577" i="51"/>
  <c r="T3577" i="51"/>
  <c r="S3577" i="51"/>
  <c r="R3577" i="51"/>
  <c r="E3577" i="51"/>
  <c r="D3577" i="51"/>
  <c r="C3577" i="51"/>
  <c r="B3577" i="51"/>
  <c r="U3576" i="51"/>
  <c r="T3576" i="51"/>
  <c r="S3576" i="51"/>
  <c r="R3576" i="51"/>
  <c r="E3576" i="51"/>
  <c r="D3576" i="51"/>
  <c r="C3576" i="51"/>
  <c r="B3576" i="51"/>
  <c r="U3575" i="51"/>
  <c r="T3575" i="51"/>
  <c r="S3575" i="51"/>
  <c r="R3575" i="51"/>
  <c r="E3575" i="51"/>
  <c r="D3575" i="51"/>
  <c r="C3575" i="51"/>
  <c r="B3575" i="51"/>
  <c r="U3574" i="51"/>
  <c r="T3574" i="51"/>
  <c r="S3574" i="51"/>
  <c r="R3574" i="51"/>
  <c r="E3574" i="51"/>
  <c r="D3574" i="51"/>
  <c r="C3574" i="51"/>
  <c r="B3574" i="51"/>
  <c r="U3573" i="51"/>
  <c r="T3573" i="51"/>
  <c r="S3573" i="51"/>
  <c r="R3573" i="51"/>
  <c r="E3573" i="51"/>
  <c r="D3573" i="51"/>
  <c r="C3573" i="51"/>
  <c r="B3573" i="51"/>
  <c r="U3572" i="51"/>
  <c r="T3572" i="51"/>
  <c r="S3572" i="51"/>
  <c r="R3572" i="51"/>
  <c r="E3572" i="51"/>
  <c r="D3572" i="51"/>
  <c r="C3572" i="51"/>
  <c r="B3572" i="51"/>
  <c r="U3571" i="51"/>
  <c r="T3571" i="51"/>
  <c r="S3571" i="51"/>
  <c r="R3571" i="51"/>
  <c r="E3571" i="51"/>
  <c r="D3571" i="51"/>
  <c r="C3571" i="51"/>
  <c r="B3571" i="51"/>
  <c r="U3570" i="51"/>
  <c r="T3570" i="51"/>
  <c r="S3570" i="51"/>
  <c r="R3570" i="51"/>
  <c r="E3570" i="51"/>
  <c r="D3570" i="51"/>
  <c r="C3570" i="51"/>
  <c r="B3570" i="51"/>
  <c r="U3569" i="51"/>
  <c r="T3569" i="51"/>
  <c r="S3569" i="51"/>
  <c r="R3569" i="51"/>
  <c r="E3569" i="51"/>
  <c r="D3569" i="51"/>
  <c r="C3569" i="51"/>
  <c r="B3569" i="51"/>
  <c r="U3568" i="51"/>
  <c r="T3568" i="51"/>
  <c r="S3568" i="51"/>
  <c r="R3568" i="51"/>
  <c r="E3568" i="51"/>
  <c r="D3568" i="51"/>
  <c r="C3568" i="51"/>
  <c r="B3568" i="51"/>
  <c r="U3567" i="51"/>
  <c r="T3567" i="51"/>
  <c r="S3567" i="51"/>
  <c r="R3567" i="51"/>
  <c r="E3567" i="51"/>
  <c r="D3567" i="51"/>
  <c r="C3567" i="51"/>
  <c r="B3567" i="51"/>
  <c r="U3566" i="51"/>
  <c r="T3566" i="51"/>
  <c r="S3566" i="51"/>
  <c r="R3566" i="51"/>
  <c r="E3566" i="51"/>
  <c r="D3566" i="51"/>
  <c r="C3566" i="51"/>
  <c r="B3566" i="51"/>
  <c r="U3565" i="51"/>
  <c r="T3565" i="51"/>
  <c r="S3565" i="51"/>
  <c r="R3565" i="51"/>
  <c r="E3565" i="51"/>
  <c r="D3565" i="51"/>
  <c r="C3565" i="51"/>
  <c r="B3565" i="51"/>
  <c r="U3564" i="51"/>
  <c r="T3564" i="51"/>
  <c r="S3564" i="51"/>
  <c r="R3564" i="51"/>
  <c r="E3564" i="51"/>
  <c r="D3564" i="51"/>
  <c r="C3564" i="51"/>
  <c r="B3564" i="51"/>
  <c r="U3563" i="51"/>
  <c r="T3563" i="51"/>
  <c r="S3563" i="51"/>
  <c r="R3563" i="51"/>
  <c r="E3563" i="51"/>
  <c r="D3563" i="51"/>
  <c r="C3563" i="51"/>
  <c r="B3563" i="51"/>
  <c r="U3562" i="51"/>
  <c r="T3562" i="51"/>
  <c r="S3562" i="51"/>
  <c r="R3562" i="51"/>
  <c r="E3562" i="51"/>
  <c r="D3562" i="51"/>
  <c r="C3562" i="51"/>
  <c r="B3562" i="51"/>
  <c r="U3561" i="51"/>
  <c r="T3561" i="51"/>
  <c r="S3561" i="51"/>
  <c r="R3561" i="51"/>
  <c r="E3561" i="51"/>
  <c r="D3561" i="51"/>
  <c r="C3561" i="51"/>
  <c r="B3561" i="51"/>
  <c r="U3560" i="51"/>
  <c r="T3560" i="51"/>
  <c r="S3560" i="51"/>
  <c r="R3560" i="51"/>
  <c r="E3560" i="51"/>
  <c r="D3560" i="51"/>
  <c r="C3560" i="51"/>
  <c r="B3560" i="51"/>
  <c r="U3559" i="51"/>
  <c r="T3559" i="51"/>
  <c r="S3559" i="51"/>
  <c r="R3559" i="51"/>
  <c r="E3559" i="51"/>
  <c r="D3559" i="51"/>
  <c r="C3559" i="51"/>
  <c r="B3559" i="51"/>
  <c r="U3558" i="51"/>
  <c r="T3558" i="51"/>
  <c r="S3558" i="51"/>
  <c r="R3558" i="51"/>
  <c r="E3558" i="51"/>
  <c r="D3558" i="51"/>
  <c r="C3558" i="51"/>
  <c r="B3558" i="51"/>
  <c r="U3557" i="51"/>
  <c r="T3557" i="51"/>
  <c r="S3557" i="51"/>
  <c r="R3557" i="51"/>
  <c r="E3557" i="51"/>
  <c r="D3557" i="51"/>
  <c r="C3557" i="51"/>
  <c r="B3557" i="51"/>
  <c r="U3556" i="51"/>
  <c r="T3556" i="51"/>
  <c r="S3556" i="51"/>
  <c r="R3556" i="51"/>
  <c r="E3556" i="51"/>
  <c r="D3556" i="51"/>
  <c r="C3556" i="51"/>
  <c r="B3556" i="51"/>
  <c r="U3555" i="51"/>
  <c r="T3555" i="51"/>
  <c r="S3555" i="51"/>
  <c r="R3555" i="51"/>
  <c r="E3555" i="51"/>
  <c r="D3555" i="51"/>
  <c r="C3555" i="51"/>
  <c r="B3555" i="51"/>
  <c r="U3554" i="51"/>
  <c r="T3554" i="51"/>
  <c r="S3554" i="51"/>
  <c r="R3554" i="51"/>
  <c r="E3554" i="51"/>
  <c r="D3554" i="51"/>
  <c r="C3554" i="51"/>
  <c r="B3554" i="51"/>
  <c r="U3553" i="51"/>
  <c r="T3553" i="51"/>
  <c r="S3553" i="51"/>
  <c r="R3553" i="51"/>
  <c r="E3553" i="51"/>
  <c r="D3553" i="51"/>
  <c r="C3553" i="51"/>
  <c r="B3553" i="51"/>
  <c r="U3552" i="51"/>
  <c r="T3552" i="51"/>
  <c r="S3552" i="51"/>
  <c r="R3552" i="51"/>
  <c r="E3552" i="51"/>
  <c r="D3552" i="51"/>
  <c r="C3552" i="51"/>
  <c r="B3552" i="51"/>
  <c r="U3551" i="51"/>
  <c r="T3551" i="51"/>
  <c r="S3551" i="51"/>
  <c r="R3551" i="51"/>
  <c r="E3551" i="51"/>
  <c r="D3551" i="51"/>
  <c r="C3551" i="51"/>
  <c r="B3551" i="51"/>
  <c r="U3550" i="51"/>
  <c r="T3550" i="51"/>
  <c r="S3550" i="51"/>
  <c r="R3550" i="51"/>
  <c r="E3550" i="51"/>
  <c r="D3550" i="51"/>
  <c r="C3550" i="51"/>
  <c r="B3550" i="51"/>
  <c r="U3549" i="51"/>
  <c r="T3549" i="51"/>
  <c r="S3549" i="51"/>
  <c r="R3549" i="51"/>
  <c r="E3549" i="51"/>
  <c r="D3549" i="51"/>
  <c r="C3549" i="51"/>
  <c r="B3549" i="51"/>
  <c r="U3548" i="51"/>
  <c r="T3548" i="51"/>
  <c r="S3548" i="51"/>
  <c r="R3548" i="51"/>
  <c r="E3548" i="51"/>
  <c r="D3548" i="51"/>
  <c r="C3548" i="51"/>
  <c r="B3548" i="51"/>
  <c r="U3547" i="51"/>
  <c r="T3547" i="51"/>
  <c r="S3547" i="51"/>
  <c r="R3547" i="51"/>
  <c r="E3547" i="51"/>
  <c r="D3547" i="51"/>
  <c r="C3547" i="51"/>
  <c r="B3547" i="51"/>
  <c r="U3546" i="51"/>
  <c r="T3546" i="51"/>
  <c r="S3546" i="51"/>
  <c r="R3546" i="51"/>
  <c r="E3546" i="51"/>
  <c r="D3546" i="51"/>
  <c r="C3546" i="51"/>
  <c r="B3546" i="51"/>
  <c r="U3545" i="51"/>
  <c r="T3545" i="51"/>
  <c r="S3545" i="51"/>
  <c r="R3545" i="51"/>
  <c r="E3545" i="51"/>
  <c r="D3545" i="51"/>
  <c r="C3545" i="51"/>
  <c r="B3545" i="51"/>
  <c r="U3544" i="51"/>
  <c r="T3544" i="51"/>
  <c r="S3544" i="51"/>
  <c r="R3544" i="51"/>
  <c r="E3544" i="51"/>
  <c r="D3544" i="51"/>
  <c r="C3544" i="51"/>
  <c r="B3544" i="51"/>
  <c r="U3543" i="51"/>
  <c r="T3543" i="51"/>
  <c r="S3543" i="51"/>
  <c r="R3543" i="51"/>
  <c r="E3543" i="51"/>
  <c r="D3543" i="51"/>
  <c r="C3543" i="51"/>
  <c r="B3543" i="51"/>
  <c r="U3542" i="51"/>
  <c r="T3542" i="51"/>
  <c r="S3542" i="51"/>
  <c r="R3542" i="51"/>
  <c r="E3542" i="51"/>
  <c r="D3542" i="51"/>
  <c r="C3542" i="51"/>
  <c r="B3542" i="51"/>
  <c r="U3541" i="51"/>
  <c r="T3541" i="51"/>
  <c r="S3541" i="51"/>
  <c r="R3541" i="51"/>
  <c r="E3541" i="51"/>
  <c r="D3541" i="51"/>
  <c r="C3541" i="51"/>
  <c r="B3541" i="51"/>
  <c r="U3540" i="51"/>
  <c r="T3540" i="51"/>
  <c r="S3540" i="51"/>
  <c r="R3540" i="51"/>
  <c r="E3540" i="51"/>
  <c r="D3540" i="51"/>
  <c r="C3540" i="51"/>
  <c r="B3540" i="51"/>
  <c r="U3539" i="51"/>
  <c r="T3539" i="51"/>
  <c r="S3539" i="51"/>
  <c r="R3539" i="51"/>
  <c r="E3539" i="51"/>
  <c r="D3539" i="51"/>
  <c r="C3539" i="51"/>
  <c r="B3539" i="51"/>
  <c r="U3538" i="51"/>
  <c r="T3538" i="51"/>
  <c r="S3538" i="51"/>
  <c r="R3538" i="51"/>
  <c r="E3538" i="51"/>
  <c r="D3538" i="51"/>
  <c r="C3538" i="51"/>
  <c r="B3538" i="51"/>
  <c r="U3537" i="51"/>
  <c r="T3537" i="51"/>
  <c r="S3537" i="51"/>
  <c r="R3537" i="51"/>
  <c r="E3537" i="51"/>
  <c r="D3537" i="51"/>
  <c r="C3537" i="51"/>
  <c r="B3537" i="51"/>
  <c r="U3536" i="51"/>
  <c r="T3536" i="51"/>
  <c r="S3536" i="51"/>
  <c r="R3536" i="51"/>
  <c r="E3536" i="51"/>
  <c r="D3536" i="51"/>
  <c r="C3536" i="51"/>
  <c r="B3536" i="51"/>
  <c r="U3535" i="51"/>
  <c r="T3535" i="51"/>
  <c r="S3535" i="51"/>
  <c r="R3535" i="51"/>
  <c r="E3535" i="51"/>
  <c r="D3535" i="51"/>
  <c r="C3535" i="51"/>
  <c r="B3535" i="51"/>
  <c r="U3534" i="51"/>
  <c r="T3534" i="51"/>
  <c r="S3534" i="51"/>
  <c r="R3534" i="51"/>
  <c r="E3534" i="51"/>
  <c r="D3534" i="51"/>
  <c r="C3534" i="51"/>
  <c r="B3534" i="51"/>
  <c r="U3533" i="51"/>
  <c r="T3533" i="51"/>
  <c r="S3533" i="51"/>
  <c r="R3533" i="51"/>
  <c r="E3533" i="51"/>
  <c r="D3533" i="51"/>
  <c r="C3533" i="51"/>
  <c r="B3533" i="51"/>
  <c r="U3532" i="51"/>
  <c r="T3532" i="51"/>
  <c r="S3532" i="51"/>
  <c r="R3532" i="51"/>
  <c r="E3532" i="51"/>
  <c r="D3532" i="51"/>
  <c r="C3532" i="51"/>
  <c r="B3532" i="51"/>
  <c r="U3531" i="51"/>
  <c r="T3531" i="51"/>
  <c r="S3531" i="51"/>
  <c r="R3531" i="51"/>
  <c r="E3531" i="51"/>
  <c r="D3531" i="51"/>
  <c r="C3531" i="51"/>
  <c r="B3531" i="51"/>
  <c r="U3530" i="51"/>
  <c r="T3530" i="51"/>
  <c r="S3530" i="51"/>
  <c r="R3530" i="51"/>
  <c r="E3530" i="51"/>
  <c r="D3530" i="51"/>
  <c r="C3530" i="51"/>
  <c r="B3530" i="51"/>
  <c r="U3529" i="51"/>
  <c r="T3529" i="51"/>
  <c r="S3529" i="51"/>
  <c r="R3529" i="51"/>
  <c r="E3529" i="51"/>
  <c r="D3529" i="51"/>
  <c r="C3529" i="51"/>
  <c r="B3529" i="51"/>
  <c r="U3528" i="51"/>
  <c r="T3528" i="51"/>
  <c r="S3528" i="51"/>
  <c r="R3528" i="51"/>
  <c r="E3528" i="51"/>
  <c r="D3528" i="51"/>
  <c r="C3528" i="51"/>
  <c r="B3528" i="51"/>
  <c r="U3527" i="51"/>
  <c r="T3527" i="51"/>
  <c r="S3527" i="51"/>
  <c r="R3527" i="51"/>
  <c r="E3527" i="51"/>
  <c r="D3527" i="51"/>
  <c r="C3527" i="51"/>
  <c r="B3527" i="51"/>
  <c r="U3526" i="51"/>
  <c r="T3526" i="51"/>
  <c r="S3526" i="51"/>
  <c r="R3526" i="51"/>
  <c r="E3526" i="51"/>
  <c r="D3526" i="51"/>
  <c r="C3526" i="51"/>
  <c r="B3526" i="51"/>
  <c r="U3525" i="51"/>
  <c r="T3525" i="51"/>
  <c r="S3525" i="51"/>
  <c r="R3525" i="51"/>
  <c r="E3525" i="51"/>
  <c r="D3525" i="51"/>
  <c r="C3525" i="51"/>
  <c r="B3525" i="51"/>
  <c r="U3524" i="51"/>
  <c r="T3524" i="51"/>
  <c r="S3524" i="51"/>
  <c r="R3524" i="51"/>
  <c r="E3524" i="51"/>
  <c r="D3524" i="51"/>
  <c r="C3524" i="51"/>
  <c r="B3524" i="51"/>
  <c r="U3523" i="51"/>
  <c r="T3523" i="51"/>
  <c r="S3523" i="51"/>
  <c r="R3523" i="51"/>
  <c r="E3523" i="51"/>
  <c r="D3523" i="51"/>
  <c r="C3523" i="51"/>
  <c r="B3523" i="51"/>
  <c r="U3522" i="51"/>
  <c r="T3522" i="51"/>
  <c r="S3522" i="51"/>
  <c r="R3522" i="51"/>
  <c r="E3522" i="51"/>
  <c r="D3522" i="51"/>
  <c r="C3522" i="51"/>
  <c r="B3522" i="51"/>
  <c r="U3521" i="51"/>
  <c r="T3521" i="51"/>
  <c r="S3521" i="51"/>
  <c r="R3521" i="51"/>
  <c r="E3521" i="51"/>
  <c r="D3521" i="51"/>
  <c r="C3521" i="51"/>
  <c r="B3521" i="51"/>
  <c r="U3520" i="51"/>
  <c r="T3520" i="51"/>
  <c r="S3520" i="51"/>
  <c r="R3520" i="51"/>
  <c r="E3520" i="51"/>
  <c r="D3520" i="51"/>
  <c r="C3520" i="51"/>
  <c r="B3520" i="51"/>
  <c r="U3519" i="51"/>
  <c r="T3519" i="51"/>
  <c r="S3519" i="51"/>
  <c r="R3519" i="51"/>
  <c r="E3519" i="51"/>
  <c r="D3519" i="51"/>
  <c r="C3519" i="51"/>
  <c r="B3519" i="51"/>
  <c r="U3518" i="51"/>
  <c r="T3518" i="51"/>
  <c r="S3518" i="51"/>
  <c r="R3518" i="51"/>
  <c r="E3518" i="51"/>
  <c r="D3518" i="51"/>
  <c r="C3518" i="51"/>
  <c r="B3518" i="51"/>
  <c r="U3517" i="51"/>
  <c r="T3517" i="51"/>
  <c r="S3517" i="51"/>
  <c r="R3517" i="51"/>
  <c r="E3517" i="51"/>
  <c r="D3517" i="51"/>
  <c r="C3517" i="51"/>
  <c r="B3517" i="51"/>
  <c r="U3516" i="51"/>
  <c r="T3516" i="51"/>
  <c r="S3516" i="51"/>
  <c r="R3516" i="51"/>
  <c r="E3516" i="51"/>
  <c r="D3516" i="51"/>
  <c r="C3516" i="51"/>
  <c r="B3516" i="51"/>
  <c r="U3515" i="51"/>
  <c r="T3515" i="51"/>
  <c r="S3515" i="51"/>
  <c r="R3515" i="51"/>
  <c r="E3515" i="51"/>
  <c r="D3515" i="51"/>
  <c r="C3515" i="51"/>
  <c r="B3515" i="51"/>
  <c r="U3514" i="51"/>
  <c r="T3514" i="51"/>
  <c r="S3514" i="51"/>
  <c r="R3514" i="51"/>
  <c r="E3514" i="51"/>
  <c r="D3514" i="51"/>
  <c r="C3514" i="51"/>
  <c r="B3514" i="51"/>
  <c r="U3513" i="51"/>
  <c r="T3513" i="51"/>
  <c r="S3513" i="51"/>
  <c r="R3513" i="51"/>
  <c r="E3513" i="51"/>
  <c r="D3513" i="51"/>
  <c r="C3513" i="51"/>
  <c r="B3513" i="51"/>
  <c r="U3512" i="51"/>
  <c r="T3512" i="51"/>
  <c r="S3512" i="51"/>
  <c r="R3512" i="51"/>
  <c r="E3512" i="51"/>
  <c r="D3512" i="51"/>
  <c r="C3512" i="51"/>
  <c r="B3512" i="51"/>
  <c r="U3511" i="51"/>
  <c r="T3511" i="51"/>
  <c r="S3511" i="51"/>
  <c r="R3511" i="51"/>
  <c r="E3511" i="51"/>
  <c r="D3511" i="51"/>
  <c r="C3511" i="51"/>
  <c r="B3511" i="51"/>
  <c r="U3510" i="51"/>
  <c r="T3510" i="51"/>
  <c r="S3510" i="51"/>
  <c r="R3510" i="51"/>
  <c r="E3510" i="51"/>
  <c r="D3510" i="51"/>
  <c r="C3510" i="51"/>
  <c r="B3510" i="51"/>
  <c r="U3509" i="51"/>
  <c r="T3509" i="51"/>
  <c r="S3509" i="51"/>
  <c r="R3509" i="51"/>
  <c r="E3509" i="51"/>
  <c r="D3509" i="51"/>
  <c r="C3509" i="51"/>
  <c r="B3509" i="51"/>
  <c r="U3508" i="51"/>
  <c r="T3508" i="51"/>
  <c r="S3508" i="51"/>
  <c r="R3508" i="51"/>
  <c r="E3508" i="51"/>
  <c r="D3508" i="51"/>
  <c r="C3508" i="51"/>
  <c r="B3508" i="51"/>
  <c r="U3507" i="51"/>
  <c r="T3507" i="51"/>
  <c r="S3507" i="51"/>
  <c r="R3507" i="51"/>
  <c r="E3507" i="51"/>
  <c r="D3507" i="51"/>
  <c r="C3507" i="51"/>
  <c r="B3507" i="51"/>
  <c r="U3506" i="51"/>
  <c r="T3506" i="51"/>
  <c r="S3506" i="51"/>
  <c r="R3506" i="51"/>
  <c r="E3506" i="51"/>
  <c r="D3506" i="51"/>
  <c r="C3506" i="51"/>
  <c r="B3506" i="51"/>
  <c r="U3505" i="51"/>
  <c r="T3505" i="51"/>
  <c r="S3505" i="51"/>
  <c r="R3505" i="51"/>
  <c r="E3505" i="51"/>
  <c r="D3505" i="51"/>
  <c r="C3505" i="51"/>
  <c r="B3505" i="51"/>
  <c r="U3504" i="51"/>
  <c r="T3504" i="51"/>
  <c r="S3504" i="51"/>
  <c r="R3504" i="51"/>
  <c r="E3504" i="51"/>
  <c r="D3504" i="51"/>
  <c r="C3504" i="51"/>
  <c r="B3504" i="51"/>
  <c r="U3503" i="51"/>
  <c r="T3503" i="51"/>
  <c r="S3503" i="51"/>
  <c r="R3503" i="51"/>
  <c r="E3503" i="51"/>
  <c r="D3503" i="51"/>
  <c r="C3503" i="51"/>
  <c r="B3503" i="51"/>
  <c r="U3502" i="51"/>
  <c r="T3502" i="51"/>
  <c r="S3502" i="51"/>
  <c r="R3502" i="51"/>
  <c r="E3502" i="51"/>
  <c r="D3502" i="51"/>
  <c r="C3502" i="51"/>
  <c r="B3502" i="51"/>
  <c r="U3501" i="51"/>
  <c r="T3501" i="51"/>
  <c r="S3501" i="51"/>
  <c r="R3501" i="51"/>
  <c r="E3501" i="51"/>
  <c r="D3501" i="51"/>
  <c r="C3501" i="51"/>
  <c r="B3501" i="51"/>
  <c r="U3500" i="51"/>
  <c r="T3500" i="51"/>
  <c r="S3500" i="51"/>
  <c r="R3500" i="51"/>
  <c r="E3500" i="51"/>
  <c r="D3500" i="51"/>
  <c r="C3500" i="51"/>
  <c r="B3500" i="51"/>
  <c r="U3499" i="51"/>
  <c r="T3499" i="51"/>
  <c r="S3499" i="51"/>
  <c r="R3499" i="51"/>
  <c r="E3499" i="51"/>
  <c r="D3499" i="51"/>
  <c r="C3499" i="51"/>
  <c r="B3499" i="51"/>
  <c r="U3498" i="51"/>
  <c r="T3498" i="51"/>
  <c r="S3498" i="51"/>
  <c r="R3498" i="51"/>
  <c r="E3498" i="51"/>
  <c r="D3498" i="51"/>
  <c r="C3498" i="51"/>
  <c r="B3498" i="51"/>
  <c r="U3497" i="51"/>
  <c r="T3497" i="51"/>
  <c r="S3497" i="51"/>
  <c r="R3497" i="51"/>
  <c r="E3497" i="51"/>
  <c r="D3497" i="51"/>
  <c r="C3497" i="51"/>
  <c r="B3497" i="51"/>
  <c r="U3496" i="51"/>
  <c r="T3496" i="51"/>
  <c r="S3496" i="51"/>
  <c r="R3496" i="51"/>
  <c r="E3496" i="51"/>
  <c r="D3496" i="51"/>
  <c r="C3496" i="51"/>
  <c r="B3496" i="51"/>
  <c r="U3495" i="51"/>
  <c r="T3495" i="51"/>
  <c r="S3495" i="51"/>
  <c r="R3495" i="51"/>
  <c r="E3495" i="51"/>
  <c r="D3495" i="51"/>
  <c r="C3495" i="51"/>
  <c r="B3495" i="51"/>
  <c r="U3494" i="51"/>
  <c r="T3494" i="51"/>
  <c r="S3494" i="51"/>
  <c r="R3494" i="51"/>
  <c r="E3494" i="51"/>
  <c r="D3494" i="51"/>
  <c r="C3494" i="51"/>
  <c r="B3494" i="51"/>
  <c r="U3493" i="51"/>
  <c r="T3493" i="51"/>
  <c r="S3493" i="51"/>
  <c r="R3493" i="51"/>
  <c r="E3493" i="51"/>
  <c r="D3493" i="51"/>
  <c r="C3493" i="51"/>
  <c r="B3493" i="51"/>
  <c r="U3492" i="51"/>
  <c r="T3492" i="51"/>
  <c r="S3492" i="51"/>
  <c r="R3492" i="51"/>
  <c r="E3492" i="51"/>
  <c r="D3492" i="51"/>
  <c r="C3492" i="51"/>
  <c r="B3492" i="51"/>
  <c r="U3491" i="51"/>
  <c r="T3491" i="51"/>
  <c r="S3491" i="51"/>
  <c r="R3491" i="51"/>
  <c r="E3491" i="51"/>
  <c r="D3491" i="51"/>
  <c r="C3491" i="51"/>
  <c r="B3491" i="51"/>
  <c r="U3490" i="51"/>
  <c r="T3490" i="51"/>
  <c r="S3490" i="51"/>
  <c r="R3490" i="51"/>
  <c r="E3490" i="51"/>
  <c r="D3490" i="51"/>
  <c r="C3490" i="51"/>
  <c r="B3490" i="51"/>
  <c r="U3489" i="51"/>
  <c r="T3489" i="51"/>
  <c r="S3489" i="51"/>
  <c r="R3489" i="51"/>
  <c r="E3489" i="51"/>
  <c r="D3489" i="51"/>
  <c r="C3489" i="51"/>
  <c r="B3489" i="51"/>
  <c r="U3488" i="51"/>
  <c r="T3488" i="51"/>
  <c r="S3488" i="51"/>
  <c r="R3488" i="51"/>
  <c r="E3488" i="51"/>
  <c r="D3488" i="51"/>
  <c r="C3488" i="51"/>
  <c r="B3488" i="51"/>
  <c r="U3487" i="51"/>
  <c r="T3487" i="51"/>
  <c r="S3487" i="51"/>
  <c r="R3487" i="51"/>
  <c r="E3487" i="51"/>
  <c r="D3487" i="51"/>
  <c r="C3487" i="51"/>
  <c r="B3487" i="51"/>
  <c r="U3486" i="51"/>
  <c r="T3486" i="51"/>
  <c r="S3486" i="51"/>
  <c r="R3486" i="51"/>
  <c r="E3486" i="51"/>
  <c r="D3486" i="51"/>
  <c r="C3486" i="51"/>
  <c r="B3486" i="51"/>
  <c r="U3485" i="51"/>
  <c r="T3485" i="51"/>
  <c r="S3485" i="51"/>
  <c r="R3485" i="51"/>
  <c r="E3485" i="51"/>
  <c r="D3485" i="51"/>
  <c r="C3485" i="51"/>
  <c r="B3485" i="51"/>
  <c r="U3484" i="51"/>
  <c r="T3484" i="51"/>
  <c r="S3484" i="51"/>
  <c r="R3484" i="51"/>
  <c r="E3484" i="51"/>
  <c r="D3484" i="51"/>
  <c r="C3484" i="51"/>
  <c r="B3484" i="51"/>
  <c r="U3483" i="51"/>
  <c r="T3483" i="51"/>
  <c r="S3483" i="51"/>
  <c r="R3483" i="51"/>
  <c r="E3483" i="51"/>
  <c r="D3483" i="51"/>
  <c r="C3483" i="51"/>
  <c r="B3483" i="51"/>
  <c r="U3482" i="51"/>
  <c r="T3482" i="51"/>
  <c r="S3482" i="51"/>
  <c r="R3482" i="51"/>
  <c r="E3482" i="51"/>
  <c r="D3482" i="51"/>
  <c r="C3482" i="51"/>
  <c r="B3482" i="51"/>
  <c r="U3481" i="51"/>
  <c r="T3481" i="51"/>
  <c r="S3481" i="51"/>
  <c r="R3481" i="51"/>
  <c r="E3481" i="51"/>
  <c r="D3481" i="51"/>
  <c r="C3481" i="51"/>
  <c r="B3481" i="51"/>
  <c r="U3480" i="51"/>
  <c r="T3480" i="51"/>
  <c r="S3480" i="51"/>
  <c r="R3480" i="51"/>
  <c r="E3480" i="51"/>
  <c r="D3480" i="51"/>
  <c r="C3480" i="51"/>
  <c r="B3480" i="51"/>
  <c r="U3479" i="51"/>
  <c r="T3479" i="51"/>
  <c r="S3479" i="51"/>
  <c r="R3479" i="51"/>
  <c r="E3479" i="51"/>
  <c r="D3479" i="51"/>
  <c r="C3479" i="51"/>
  <c r="B3479" i="51"/>
  <c r="U3478" i="51"/>
  <c r="T3478" i="51"/>
  <c r="S3478" i="51"/>
  <c r="R3478" i="51"/>
  <c r="E3478" i="51"/>
  <c r="D3478" i="51"/>
  <c r="C3478" i="51"/>
  <c r="B3478" i="51"/>
  <c r="U3477" i="51"/>
  <c r="T3477" i="51"/>
  <c r="S3477" i="51"/>
  <c r="R3477" i="51"/>
  <c r="E3477" i="51"/>
  <c r="D3477" i="51"/>
  <c r="C3477" i="51"/>
  <c r="B3477" i="51"/>
  <c r="U3476" i="51"/>
  <c r="T3476" i="51"/>
  <c r="S3476" i="51"/>
  <c r="R3476" i="51"/>
  <c r="E3476" i="51"/>
  <c r="D3476" i="51"/>
  <c r="C3476" i="51"/>
  <c r="B3476" i="51"/>
  <c r="U3475" i="51"/>
  <c r="T3475" i="51"/>
  <c r="S3475" i="51"/>
  <c r="R3475" i="51"/>
  <c r="E3475" i="51"/>
  <c r="D3475" i="51"/>
  <c r="C3475" i="51"/>
  <c r="B3475" i="51"/>
  <c r="U3474" i="51"/>
  <c r="T3474" i="51"/>
  <c r="S3474" i="51"/>
  <c r="R3474" i="51"/>
  <c r="E3474" i="51"/>
  <c r="D3474" i="51"/>
  <c r="C3474" i="51"/>
  <c r="B3474" i="51"/>
  <c r="U3473" i="51"/>
  <c r="T3473" i="51"/>
  <c r="S3473" i="51"/>
  <c r="R3473" i="51"/>
  <c r="E3473" i="51"/>
  <c r="D3473" i="51"/>
  <c r="C3473" i="51"/>
  <c r="B3473" i="51"/>
  <c r="U3472" i="51"/>
  <c r="T3472" i="51"/>
  <c r="S3472" i="51"/>
  <c r="R3472" i="51"/>
  <c r="E3472" i="51"/>
  <c r="D3472" i="51"/>
  <c r="C3472" i="51"/>
  <c r="B3472" i="51"/>
  <c r="U3471" i="51"/>
  <c r="T3471" i="51"/>
  <c r="S3471" i="51"/>
  <c r="R3471" i="51"/>
  <c r="E3471" i="51"/>
  <c r="D3471" i="51"/>
  <c r="C3471" i="51"/>
  <c r="B3471" i="51"/>
  <c r="U3470" i="51"/>
  <c r="T3470" i="51"/>
  <c r="S3470" i="51"/>
  <c r="R3470" i="51"/>
  <c r="E3470" i="51"/>
  <c r="D3470" i="51"/>
  <c r="C3470" i="51"/>
  <c r="B3470" i="51"/>
  <c r="U3469" i="51"/>
  <c r="T3469" i="51"/>
  <c r="S3469" i="51"/>
  <c r="R3469" i="51"/>
  <c r="E3469" i="51"/>
  <c r="D3469" i="51"/>
  <c r="C3469" i="51"/>
  <c r="B3469" i="51"/>
  <c r="U3468" i="51"/>
  <c r="T3468" i="51"/>
  <c r="S3468" i="51"/>
  <c r="R3468" i="51"/>
  <c r="E3468" i="51"/>
  <c r="D3468" i="51"/>
  <c r="C3468" i="51"/>
  <c r="B3468" i="51"/>
  <c r="U3467" i="51"/>
  <c r="T3467" i="51"/>
  <c r="S3467" i="51"/>
  <c r="R3467" i="51"/>
  <c r="E3467" i="51"/>
  <c r="D3467" i="51"/>
  <c r="C3467" i="51"/>
  <c r="B3467" i="51"/>
  <c r="U3466" i="51"/>
  <c r="T3466" i="51"/>
  <c r="S3466" i="51"/>
  <c r="R3466" i="51"/>
  <c r="E3466" i="51"/>
  <c r="D3466" i="51"/>
  <c r="C3466" i="51"/>
  <c r="B3466" i="51"/>
  <c r="U3465" i="51"/>
  <c r="T3465" i="51"/>
  <c r="S3465" i="51"/>
  <c r="R3465" i="51"/>
  <c r="E3465" i="51"/>
  <c r="D3465" i="51"/>
  <c r="C3465" i="51"/>
  <c r="B3465" i="51"/>
  <c r="U3464" i="51"/>
  <c r="T3464" i="51"/>
  <c r="S3464" i="51"/>
  <c r="R3464" i="51"/>
  <c r="E3464" i="51"/>
  <c r="D3464" i="51"/>
  <c r="C3464" i="51"/>
  <c r="B3464" i="51"/>
  <c r="U3463" i="51"/>
  <c r="T3463" i="51"/>
  <c r="S3463" i="51"/>
  <c r="R3463" i="51"/>
  <c r="E3463" i="51"/>
  <c r="D3463" i="51"/>
  <c r="C3463" i="51"/>
  <c r="B3463" i="51"/>
  <c r="U3462" i="51"/>
  <c r="T3462" i="51"/>
  <c r="S3462" i="51"/>
  <c r="R3462" i="51"/>
  <c r="E3462" i="51"/>
  <c r="D3462" i="51"/>
  <c r="C3462" i="51"/>
  <c r="B3462" i="51"/>
  <c r="U3461" i="51"/>
  <c r="T3461" i="51"/>
  <c r="S3461" i="51"/>
  <c r="R3461" i="51"/>
  <c r="E3461" i="51"/>
  <c r="D3461" i="51"/>
  <c r="C3461" i="51"/>
  <c r="B3461" i="51"/>
  <c r="U3460" i="51"/>
  <c r="T3460" i="51"/>
  <c r="S3460" i="51"/>
  <c r="R3460" i="51"/>
  <c r="E3460" i="51"/>
  <c r="D3460" i="51"/>
  <c r="C3460" i="51"/>
  <c r="B3460" i="51"/>
  <c r="U3459" i="51"/>
  <c r="T3459" i="51"/>
  <c r="S3459" i="51"/>
  <c r="R3459" i="51"/>
  <c r="E3459" i="51"/>
  <c r="D3459" i="51"/>
  <c r="C3459" i="51"/>
  <c r="B3459" i="51"/>
  <c r="U3458" i="51"/>
  <c r="T3458" i="51"/>
  <c r="S3458" i="51"/>
  <c r="R3458" i="51"/>
  <c r="E3458" i="51"/>
  <c r="D3458" i="51"/>
  <c r="C3458" i="51"/>
  <c r="B3458" i="51"/>
  <c r="U3457" i="51"/>
  <c r="T3457" i="51"/>
  <c r="S3457" i="51"/>
  <c r="R3457" i="51"/>
  <c r="E3457" i="51"/>
  <c r="D3457" i="51"/>
  <c r="C3457" i="51"/>
  <c r="B3457" i="51"/>
  <c r="U3456" i="51"/>
  <c r="T3456" i="51"/>
  <c r="S3456" i="51"/>
  <c r="R3456" i="51"/>
  <c r="E3456" i="51"/>
  <c r="D3456" i="51"/>
  <c r="C3456" i="51"/>
  <c r="B3456" i="51"/>
  <c r="U3455" i="51"/>
  <c r="T3455" i="51"/>
  <c r="S3455" i="51"/>
  <c r="R3455" i="51"/>
  <c r="E3455" i="51"/>
  <c r="D3455" i="51"/>
  <c r="C3455" i="51"/>
  <c r="B3455" i="51"/>
  <c r="U3454" i="51"/>
  <c r="T3454" i="51"/>
  <c r="S3454" i="51"/>
  <c r="R3454" i="51"/>
  <c r="E3454" i="51"/>
  <c r="D3454" i="51"/>
  <c r="C3454" i="51"/>
  <c r="B3454" i="51"/>
  <c r="U3453" i="51"/>
  <c r="T3453" i="51"/>
  <c r="S3453" i="51"/>
  <c r="R3453" i="51"/>
  <c r="E3453" i="51"/>
  <c r="D3453" i="51"/>
  <c r="C3453" i="51"/>
  <c r="B3453" i="51"/>
  <c r="U3452" i="51"/>
  <c r="T3452" i="51"/>
  <c r="S3452" i="51"/>
  <c r="R3452" i="51"/>
  <c r="E3452" i="51"/>
  <c r="D3452" i="51"/>
  <c r="C3452" i="51"/>
  <c r="B3452" i="51"/>
  <c r="U3451" i="51"/>
  <c r="T3451" i="51"/>
  <c r="S3451" i="51"/>
  <c r="R3451" i="51"/>
  <c r="E3451" i="51"/>
  <c r="D3451" i="51"/>
  <c r="C3451" i="51"/>
  <c r="B3451" i="51"/>
  <c r="U3450" i="51"/>
  <c r="T3450" i="51"/>
  <c r="S3450" i="51"/>
  <c r="R3450" i="51"/>
  <c r="E3450" i="51"/>
  <c r="D3450" i="51"/>
  <c r="C3450" i="51"/>
  <c r="B3450" i="51"/>
  <c r="U3449" i="51"/>
  <c r="T3449" i="51"/>
  <c r="S3449" i="51"/>
  <c r="R3449" i="51"/>
  <c r="E3449" i="51"/>
  <c r="D3449" i="51"/>
  <c r="C3449" i="51"/>
  <c r="B3449" i="51"/>
  <c r="U3448" i="51"/>
  <c r="T3448" i="51"/>
  <c r="S3448" i="51"/>
  <c r="R3448" i="51"/>
  <c r="E3448" i="51"/>
  <c r="D3448" i="51"/>
  <c r="C3448" i="51"/>
  <c r="B3448" i="51"/>
  <c r="U3447" i="51"/>
  <c r="T3447" i="51"/>
  <c r="S3447" i="51"/>
  <c r="R3447" i="51"/>
  <c r="E3447" i="51"/>
  <c r="D3447" i="51"/>
  <c r="C3447" i="51"/>
  <c r="B3447" i="51"/>
  <c r="U3446" i="51"/>
  <c r="T3446" i="51"/>
  <c r="S3446" i="51"/>
  <c r="R3446" i="51"/>
  <c r="E3446" i="51"/>
  <c r="D3446" i="51"/>
  <c r="C3446" i="51"/>
  <c r="B3446" i="51"/>
  <c r="U3445" i="51"/>
  <c r="T3445" i="51"/>
  <c r="S3445" i="51"/>
  <c r="R3445" i="51"/>
  <c r="E3445" i="51"/>
  <c r="D3445" i="51"/>
  <c r="C3445" i="51"/>
  <c r="B3445" i="51"/>
  <c r="U3444" i="51"/>
  <c r="T3444" i="51"/>
  <c r="S3444" i="51"/>
  <c r="R3444" i="51"/>
  <c r="E3444" i="51"/>
  <c r="D3444" i="51"/>
  <c r="C3444" i="51"/>
  <c r="B3444" i="51"/>
  <c r="U3443" i="51"/>
  <c r="T3443" i="51"/>
  <c r="S3443" i="51"/>
  <c r="R3443" i="51"/>
  <c r="E3443" i="51"/>
  <c r="D3443" i="51"/>
  <c r="C3443" i="51"/>
  <c r="B3443" i="51"/>
  <c r="U3442" i="51"/>
  <c r="T3442" i="51"/>
  <c r="S3442" i="51"/>
  <c r="R3442" i="51"/>
  <c r="E3442" i="51"/>
  <c r="D3442" i="51"/>
  <c r="C3442" i="51"/>
  <c r="B3442" i="51"/>
  <c r="U3441" i="51"/>
  <c r="T3441" i="51"/>
  <c r="S3441" i="51"/>
  <c r="R3441" i="51"/>
  <c r="E3441" i="51"/>
  <c r="D3441" i="51"/>
  <c r="C3441" i="51"/>
  <c r="B3441" i="51"/>
  <c r="U3440" i="51"/>
  <c r="T3440" i="51"/>
  <c r="S3440" i="51"/>
  <c r="R3440" i="51"/>
  <c r="E3440" i="51"/>
  <c r="D3440" i="51"/>
  <c r="C3440" i="51"/>
  <c r="B3440" i="51"/>
  <c r="U3439" i="51"/>
  <c r="T3439" i="51"/>
  <c r="S3439" i="51"/>
  <c r="R3439" i="51"/>
  <c r="E3439" i="51"/>
  <c r="D3439" i="51"/>
  <c r="C3439" i="51"/>
  <c r="B3439" i="51"/>
  <c r="U3438" i="51"/>
  <c r="T3438" i="51"/>
  <c r="S3438" i="51"/>
  <c r="R3438" i="51"/>
  <c r="E3438" i="51"/>
  <c r="D3438" i="51"/>
  <c r="C3438" i="51"/>
  <c r="B3438" i="51"/>
  <c r="U3437" i="51"/>
  <c r="T3437" i="51"/>
  <c r="S3437" i="51"/>
  <c r="R3437" i="51"/>
  <c r="E3437" i="51"/>
  <c r="D3437" i="51"/>
  <c r="C3437" i="51"/>
  <c r="B3437" i="51"/>
  <c r="U3436" i="51"/>
  <c r="T3436" i="51"/>
  <c r="S3436" i="51"/>
  <c r="R3436" i="51"/>
  <c r="E3436" i="51"/>
  <c r="D3436" i="51"/>
  <c r="C3436" i="51"/>
  <c r="B3436" i="51"/>
  <c r="U3435" i="51"/>
  <c r="T3435" i="51"/>
  <c r="S3435" i="51"/>
  <c r="R3435" i="51"/>
  <c r="E3435" i="51"/>
  <c r="D3435" i="51"/>
  <c r="C3435" i="51"/>
  <c r="B3435" i="51"/>
  <c r="U3434" i="51"/>
  <c r="T3434" i="51"/>
  <c r="S3434" i="51"/>
  <c r="R3434" i="51"/>
  <c r="E3434" i="51"/>
  <c r="D3434" i="51"/>
  <c r="C3434" i="51"/>
  <c r="B3434" i="51"/>
  <c r="U3433" i="51"/>
  <c r="T3433" i="51"/>
  <c r="S3433" i="51"/>
  <c r="R3433" i="51"/>
  <c r="E3433" i="51"/>
  <c r="D3433" i="51"/>
  <c r="C3433" i="51"/>
  <c r="B3433" i="51"/>
  <c r="U3432" i="51"/>
  <c r="T3432" i="51"/>
  <c r="S3432" i="51"/>
  <c r="R3432" i="51"/>
  <c r="E3432" i="51"/>
  <c r="D3432" i="51"/>
  <c r="C3432" i="51"/>
  <c r="B3432" i="51"/>
  <c r="U3431" i="51"/>
  <c r="T3431" i="51"/>
  <c r="S3431" i="51"/>
  <c r="R3431" i="51"/>
  <c r="E3431" i="51"/>
  <c r="D3431" i="51"/>
  <c r="C3431" i="51"/>
  <c r="B3431" i="51"/>
  <c r="U3430" i="51"/>
  <c r="T3430" i="51"/>
  <c r="S3430" i="51"/>
  <c r="R3430" i="51"/>
  <c r="E3430" i="51"/>
  <c r="D3430" i="51"/>
  <c r="C3430" i="51"/>
  <c r="B3430" i="51"/>
  <c r="U3429" i="51"/>
  <c r="T3429" i="51"/>
  <c r="S3429" i="51"/>
  <c r="R3429" i="51"/>
  <c r="E3429" i="51"/>
  <c r="D3429" i="51"/>
  <c r="C3429" i="51"/>
  <c r="B3429" i="51"/>
  <c r="U3428" i="51"/>
  <c r="T3428" i="51"/>
  <c r="S3428" i="51"/>
  <c r="R3428" i="51"/>
  <c r="E3428" i="51"/>
  <c r="D3428" i="51"/>
  <c r="C3428" i="51"/>
  <c r="B3428" i="51"/>
  <c r="U3427" i="51"/>
  <c r="T3427" i="51"/>
  <c r="S3427" i="51"/>
  <c r="R3427" i="51"/>
  <c r="E3427" i="51"/>
  <c r="D3427" i="51"/>
  <c r="C3427" i="51"/>
  <c r="B3427" i="51"/>
  <c r="U3426" i="51"/>
  <c r="T3426" i="51"/>
  <c r="S3426" i="51"/>
  <c r="R3426" i="51"/>
  <c r="E3426" i="51"/>
  <c r="D3426" i="51"/>
  <c r="C3426" i="51"/>
  <c r="B3426" i="51"/>
  <c r="U3425" i="51"/>
  <c r="T3425" i="51"/>
  <c r="S3425" i="51"/>
  <c r="R3425" i="51"/>
  <c r="E3425" i="51"/>
  <c r="D3425" i="51"/>
  <c r="C3425" i="51"/>
  <c r="B3425" i="51"/>
  <c r="U3424" i="51"/>
  <c r="T3424" i="51"/>
  <c r="S3424" i="51"/>
  <c r="R3424" i="51"/>
  <c r="E3424" i="51"/>
  <c r="D3424" i="51"/>
  <c r="C3424" i="51"/>
  <c r="B3424" i="51"/>
  <c r="U3423" i="51"/>
  <c r="T3423" i="51"/>
  <c r="S3423" i="51"/>
  <c r="R3423" i="51"/>
  <c r="E3423" i="51"/>
  <c r="D3423" i="51"/>
  <c r="C3423" i="51"/>
  <c r="B3423" i="51"/>
  <c r="U3422" i="51"/>
  <c r="T3422" i="51"/>
  <c r="S3422" i="51"/>
  <c r="R3422" i="51"/>
  <c r="E3422" i="51"/>
  <c r="D3422" i="51"/>
  <c r="C3422" i="51"/>
  <c r="B3422" i="51"/>
  <c r="U3421" i="51"/>
  <c r="T3421" i="51"/>
  <c r="S3421" i="51"/>
  <c r="R3421" i="51"/>
  <c r="E3421" i="51"/>
  <c r="D3421" i="51"/>
  <c r="C3421" i="51"/>
  <c r="B3421" i="51"/>
  <c r="U3420" i="51"/>
  <c r="T3420" i="51"/>
  <c r="S3420" i="51"/>
  <c r="R3420" i="51"/>
  <c r="E3420" i="51"/>
  <c r="D3420" i="51"/>
  <c r="C3420" i="51"/>
  <c r="B3420" i="51"/>
  <c r="U3419" i="51"/>
  <c r="T3419" i="51"/>
  <c r="S3419" i="51"/>
  <c r="R3419" i="51"/>
  <c r="E3419" i="51"/>
  <c r="D3419" i="51"/>
  <c r="C3419" i="51"/>
  <c r="B3419" i="51"/>
  <c r="U3418" i="51"/>
  <c r="T3418" i="51"/>
  <c r="S3418" i="51"/>
  <c r="R3418" i="51"/>
  <c r="E3418" i="51"/>
  <c r="D3418" i="51"/>
  <c r="C3418" i="51"/>
  <c r="B3418" i="51"/>
  <c r="U3417" i="51"/>
  <c r="T3417" i="51"/>
  <c r="S3417" i="51"/>
  <c r="R3417" i="51"/>
  <c r="E3417" i="51"/>
  <c r="D3417" i="51"/>
  <c r="C3417" i="51"/>
  <c r="B3417" i="51"/>
  <c r="U3416" i="51"/>
  <c r="T3416" i="51"/>
  <c r="S3416" i="51"/>
  <c r="R3416" i="51"/>
  <c r="E3416" i="51"/>
  <c r="D3416" i="51"/>
  <c r="C3416" i="51"/>
  <c r="B3416" i="51"/>
  <c r="U3415" i="51"/>
  <c r="T3415" i="51"/>
  <c r="S3415" i="51"/>
  <c r="R3415" i="51"/>
  <c r="E3415" i="51"/>
  <c r="D3415" i="51"/>
  <c r="C3415" i="51"/>
  <c r="B3415" i="51"/>
  <c r="U3414" i="51"/>
  <c r="T3414" i="51"/>
  <c r="S3414" i="51"/>
  <c r="R3414" i="51"/>
  <c r="E3414" i="51"/>
  <c r="D3414" i="51"/>
  <c r="C3414" i="51"/>
  <c r="B3414" i="51"/>
  <c r="U3413" i="51"/>
  <c r="T3413" i="51"/>
  <c r="S3413" i="51"/>
  <c r="R3413" i="51"/>
  <c r="E3413" i="51"/>
  <c r="D3413" i="51"/>
  <c r="C3413" i="51"/>
  <c r="B3413" i="51"/>
  <c r="U3412" i="51"/>
  <c r="T3412" i="51"/>
  <c r="S3412" i="51"/>
  <c r="R3412" i="51"/>
  <c r="E3412" i="51"/>
  <c r="D3412" i="51"/>
  <c r="C3412" i="51"/>
  <c r="B3412" i="51"/>
  <c r="U3411" i="51"/>
  <c r="T3411" i="51"/>
  <c r="S3411" i="51"/>
  <c r="R3411" i="51"/>
  <c r="E3411" i="51"/>
  <c r="D3411" i="51"/>
  <c r="C3411" i="51"/>
  <c r="B3411" i="51"/>
  <c r="U3410" i="51"/>
  <c r="T3410" i="51"/>
  <c r="S3410" i="51"/>
  <c r="R3410" i="51"/>
  <c r="E3410" i="51"/>
  <c r="D3410" i="51"/>
  <c r="C3410" i="51"/>
  <c r="B3410" i="51"/>
  <c r="U3409" i="51"/>
  <c r="T3409" i="51"/>
  <c r="S3409" i="51"/>
  <c r="R3409" i="51"/>
  <c r="E3409" i="51"/>
  <c r="D3409" i="51"/>
  <c r="C3409" i="51"/>
  <c r="B3409" i="51"/>
  <c r="U3408" i="51"/>
  <c r="T3408" i="51"/>
  <c r="S3408" i="51"/>
  <c r="R3408" i="51"/>
  <c r="E3408" i="51"/>
  <c r="D3408" i="51"/>
  <c r="C3408" i="51"/>
  <c r="B3408" i="51"/>
  <c r="U3407" i="51"/>
  <c r="T3407" i="51"/>
  <c r="S3407" i="51"/>
  <c r="R3407" i="51"/>
  <c r="E3407" i="51"/>
  <c r="D3407" i="51"/>
  <c r="C3407" i="51"/>
  <c r="B3407" i="51"/>
  <c r="U3406" i="51"/>
  <c r="T3406" i="51"/>
  <c r="S3406" i="51"/>
  <c r="R3406" i="51"/>
  <c r="E3406" i="51"/>
  <c r="D3406" i="51"/>
  <c r="C3406" i="51"/>
  <c r="B3406" i="51"/>
  <c r="U3405" i="51"/>
  <c r="T3405" i="51"/>
  <c r="S3405" i="51"/>
  <c r="R3405" i="51"/>
  <c r="E3405" i="51"/>
  <c r="D3405" i="51"/>
  <c r="C3405" i="51"/>
  <c r="B3405" i="51"/>
  <c r="U3404" i="51"/>
  <c r="T3404" i="51"/>
  <c r="S3404" i="51"/>
  <c r="R3404" i="51"/>
  <c r="E3404" i="51"/>
  <c r="D3404" i="51"/>
  <c r="C3404" i="51"/>
  <c r="B3404" i="51"/>
  <c r="U3403" i="51"/>
  <c r="T3403" i="51"/>
  <c r="S3403" i="51"/>
  <c r="R3403" i="51"/>
  <c r="E3403" i="51"/>
  <c r="D3403" i="51"/>
  <c r="C3403" i="51"/>
  <c r="B3403" i="51"/>
  <c r="U3402" i="51"/>
  <c r="T3402" i="51"/>
  <c r="S3402" i="51"/>
  <c r="R3402" i="51"/>
  <c r="E3402" i="51"/>
  <c r="D3402" i="51"/>
  <c r="C3402" i="51"/>
  <c r="B3402" i="51"/>
  <c r="U3401" i="51"/>
  <c r="T3401" i="51"/>
  <c r="S3401" i="51"/>
  <c r="R3401" i="51"/>
  <c r="E3401" i="51"/>
  <c r="D3401" i="51"/>
  <c r="C3401" i="51"/>
  <c r="B3401" i="51"/>
  <c r="U3400" i="51"/>
  <c r="T3400" i="51"/>
  <c r="S3400" i="51"/>
  <c r="R3400" i="51"/>
  <c r="E3400" i="51"/>
  <c r="D3400" i="51"/>
  <c r="C3400" i="51"/>
  <c r="B3400" i="51"/>
  <c r="U3399" i="51"/>
  <c r="T3399" i="51"/>
  <c r="S3399" i="51"/>
  <c r="R3399" i="51"/>
  <c r="E3399" i="51"/>
  <c r="D3399" i="51"/>
  <c r="C3399" i="51"/>
  <c r="B3399" i="51"/>
  <c r="U3398" i="51"/>
  <c r="T3398" i="51"/>
  <c r="S3398" i="51"/>
  <c r="R3398" i="51"/>
  <c r="E3398" i="51"/>
  <c r="D3398" i="51"/>
  <c r="C3398" i="51"/>
  <c r="B3398" i="51"/>
  <c r="U3397" i="51"/>
  <c r="T3397" i="51"/>
  <c r="S3397" i="51"/>
  <c r="R3397" i="51"/>
  <c r="E3397" i="51"/>
  <c r="D3397" i="51"/>
  <c r="C3397" i="51"/>
  <c r="B3397" i="51"/>
  <c r="U3396" i="51"/>
  <c r="T3396" i="51"/>
  <c r="S3396" i="51"/>
  <c r="R3396" i="51"/>
  <c r="E3396" i="51"/>
  <c r="D3396" i="51"/>
  <c r="C3396" i="51"/>
  <c r="B3396" i="51"/>
  <c r="U3395" i="51"/>
  <c r="T3395" i="51"/>
  <c r="S3395" i="51"/>
  <c r="R3395" i="51"/>
  <c r="E3395" i="51"/>
  <c r="D3395" i="51"/>
  <c r="C3395" i="51"/>
  <c r="B3395" i="51"/>
  <c r="U3394" i="51"/>
  <c r="T3394" i="51"/>
  <c r="S3394" i="51"/>
  <c r="R3394" i="51"/>
  <c r="E3394" i="51"/>
  <c r="D3394" i="51"/>
  <c r="C3394" i="51"/>
  <c r="B3394" i="51"/>
  <c r="U3393" i="51"/>
  <c r="T3393" i="51"/>
  <c r="S3393" i="51"/>
  <c r="R3393" i="51"/>
  <c r="E3393" i="51"/>
  <c r="D3393" i="51"/>
  <c r="C3393" i="51"/>
  <c r="B3393" i="51"/>
  <c r="U3392" i="51"/>
  <c r="T3392" i="51"/>
  <c r="S3392" i="51"/>
  <c r="R3392" i="51"/>
  <c r="E3392" i="51"/>
  <c r="D3392" i="51"/>
  <c r="C3392" i="51"/>
  <c r="B3392" i="51"/>
  <c r="U3391" i="51"/>
  <c r="T3391" i="51"/>
  <c r="S3391" i="51"/>
  <c r="R3391" i="51"/>
  <c r="E3391" i="51"/>
  <c r="D3391" i="51"/>
  <c r="C3391" i="51"/>
  <c r="B3391" i="51"/>
  <c r="U3390" i="51"/>
  <c r="T3390" i="51"/>
  <c r="S3390" i="51"/>
  <c r="R3390" i="51"/>
  <c r="E3390" i="51"/>
  <c r="D3390" i="51"/>
  <c r="C3390" i="51"/>
  <c r="B3390" i="51"/>
  <c r="U3389" i="51"/>
  <c r="T3389" i="51"/>
  <c r="S3389" i="51"/>
  <c r="R3389" i="51"/>
  <c r="E3389" i="51"/>
  <c r="D3389" i="51"/>
  <c r="C3389" i="51"/>
  <c r="B3389" i="51"/>
  <c r="U3388" i="51"/>
  <c r="T3388" i="51"/>
  <c r="S3388" i="51"/>
  <c r="R3388" i="51"/>
  <c r="E3388" i="51"/>
  <c r="D3388" i="51"/>
  <c r="C3388" i="51"/>
  <c r="B3388" i="51"/>
  <c r="U3387" i="51"/>
  <c r="T3387" i="51"/>
  <c r="S3387" i="51"/>
  <c r="R3387" i="51"/>
  <c r="E3387" i="51"/>
  <c r="D3387" i="51"/>
  <c r="C3387" i="51"/>
  <c r="B3387" i="51"/>
  <c r="U3386" i="51"/>
  <c r="T3386" i="51"/>
  <c r="S3386" i="51"/>
  <c r="R3386" i="51"/>
  <c r="E3386" i="51"/>
  <c r="D3386" i="51"/>
  <c r="C3386" i="51"/>
  <c r="B3386" i="51"/>
  <c r="U3385" i="51"/>
  <c r="T3385" i="51"/>
  <c r="S3385" i="51"/>
  <c r="R3385" i="51"/>
  <c r="E3385" i="51"/>
  <c r="D3385" i="51"/>
  <c r="C3385" i="51"/>
  <c r="B3385" i="51"/>
  <c r="U3384" i="51"/>
  <c r="T3384" i="51"/>
  <c r="S3384" i="51"/>
  <c r="R3384" i="51"/>
  <c r="E3384" i="51"/>
  <c r="D3384" i="51"/>
  <c r="C3384" i="51"/>
  <c r="B3384" i="51"/>
  <c r="U3383" i="51"/>
  <c r="T3383" i="51"/>
  <c r="S3383" i="51"/>
  <c r="R3383" i="51"/>
  <c r="E3383" i="51"/>
  <c r="D3383" i="51"/>
  <c r="C3383" i="51"/>
  <c r="B3383" i="51"/>
  <c r="U3382" i="51"/>
  <c r="T3382" i="51"/>
  <c r="S3382" i="51"/>
  <c r="R3382" i="51"/>
  <c r="E3382" i="51"/>
  <c r="D3382" i="51"/>
  <c r="C3382" i="51"/>
  <c r="B3382" i="51"/>
  <c r="U3381" i="51"/>
  <c r="T3381" i="51"/>
  <c r="S3381" i="51"/>
  <c r="R3381" i="51"/>
  <c r="E3381" i="51"/>
  <c r="D3381" i="51"/>
  <c r="C3381" i="51"/>
  <c r="B3381" i="51"/>
  <c r="U3380" i="51"/>
  <c r="T3380" i="51"/>
  <c r="S3380" i="51"/>
  <c r="R3380" i="51"/>
  <c r="E3380" i="51"/>
  <c r="D3380" i="51"/>
  <c r="C3380" i="51"/>
  <c r="B3380" i="51"/>
  <c r="U3379" i="51"/>
  <c r="T3379" i="51"/>
  <c r="S3379" i="51"/>
  <c r="R3379" i="51"/>
  <c r="E3379" i="51"/>
  <c r="D3379" i="51"/>
  <c r="C3379" i="51"/>
  <c r="B3379" i="51"/>
  <c r="U3378" i="51"/>
  <c r="T3378" i="51"/>
  <c r="S3378" i="51"/>
  <c r="R3378" i="51"/>
  <c r="E3378" i="51"/>
  <c r="D3378" i="51"/>
  <c r="C3378" i="51"/>
  <c r="B3378" i="51"/>
  <c r="U3377" i="51"/>
  <c r="T3377" i="51"/>
  <c r="S3377" i="51"/>
  <c r="R3377" i="51"/>
  <c r="E3377" i="51"/>
  <c r="D3377" i="51"/>
  <c r="C3377" i="51"/>
  <c r="B3377" i="51"/>
  <c r="U3376" i="51"/>
  <c r="T3376" i="51"/>
  <c r="S3376" i="51"/>
  <c r="R3376" i="51"/>
  <c r="E3376" i="51"/>
  <c r="D3376" i="51"/>
  <c r="C3376" i="51"/>
  <c r="B3376" i="51"/>
  <c r="U3375" i="51"/>
  <c r="T3375" i="51"/>
  <c r="S3375" i="51"/>
  <c r="R3375" i="51"/>
  <c r="E3375" i="51"/>
  <c r="D3375" i="51"/>
  <c r="C3375" i="51"/>
  <c r="B3375" i="51"/>
  <c r="U3374" i="51"/>
  <c r="T3374" i="51"/>
  <c r="S3374" i="51"/>
  <c r="R3374" i="51"/>
  <c r="E3374" i="51"/>
  <c r="D3374" i="51"/>
  <c r="C3374" i="51"/>
  <c r="B3374" i="51"/>
  <c r="U3373" i="51"/>
  <c r="T3373" i="51"/>
  <c r="S3373" i="51"/>
  <c r="R3373" i="51"/>
  <c r="E3373" i="51"/>
  <c r="D3373" i="51"/>
  <c r="C3373" i="51"/>
  <c r="B3373" i="51"/>
  <c r="U3372" i="51"/>
  <c r="T3372" i="51"/>
  <c r="S3372" i="51"/>
  <c r="R3372" i="51"/>
  <c r="E3372" i="51"/>
  <c r="D3372" i="51"/>
  <c r="C3372" i="51"/>
  <c r="B3372" i="51"/>
  <c r="U3371" i="51"/>
  <c r="T3371" i="51"/>
  <c r="S3371" i="51"/>
  <c r="R3371" i="51"/>
  <c r="E3371" i="51"/>
  <c r="D3371" i="51"/>
  <c r="C3371" i="51"/>
  <c r="B3371" i="51"/>
  <c r="U3370" i="51"/>
  <c r="T3370" i="51"/>
  <c r="S3370" i="51"/>
  <c r="R3370" i="51"/>
  <c r="E3370" i="51"/>
  <c r="D3370" i="51"/>
  <c r="C3370" i="51"/>
  <c r="B3370" i="51"/>
  <c r="U3369" i="51"/>
  <c r="T3369" i="51"/>
  <c r="S3369" i="51"/>
  <c r="R3369" i="51"/>
  <c r="E3369" i="51"/>
  <c r="D3369" i="51"/>
  <c r="C3369" i="51"/>
  <c r="B3369" i="51"/>
  <c r="U3368" i="51"/>
  <c r="T3368" i="51"/>
  <c r="S3368" i="51"/>
  <c r="R3368" i="51"/>
  <c r="E3368" i="51"/>
  <c r="D3368" i="51"/>
  <c r="C3368" i="51"/>
  <c r="B3368" i="51"/>
  <c r="U3367" i="51"/>
  <c r="T3367" i="51"/>
  <c r="S3367" i="51"/>
  <c r="R3367" i="51"/>
  <c r="E3367" i="51"/>
  <c r="D3367" i="51"/>
  <c r="C3367" i="51"/>
  <c r="B3367" i="51"/>
  <c r="U3366" i="51"/>
  <c r="T3366" i="51"/>
  <c r="S3366" i="51"/>
  <c r="R3366" i="51"/>
  <c r="E3366" i="51"/>
  <c r="D3366" i="51"/>
  <c r="C3366" i="51"/>
  <c r="B3366" i="51"/>
  <c r="U3365" i="51"/>
  <c r="T3365" i="51"/>
  <c r="S3365" i="51"/>
  <c r="R3365" i="51"/>
  <c r="E3365" i="51"/>
  <c r="D3365" i="51"/>
  <c r="C3365" i="51"/>
  <c r="B3365" i="51"/>
  <c r="U3364" i="51"/>
  <c r="T3364" i="51"/>
  <c r="S3364" i="51"/>
  <c r="R3364" i="51"/>
  <c r="E3364" i="51"/>
  <c r="D3364" i="51"/>
  <c r="C3364" i="51"/>
  <c r="B3364" i="51"/>
  <c r="U3363" i="51"/>
  <c r="T3363" i="51"/>
  <c r="S3363" i="51"/>
  <c r="R3363" i="51"/>
  <c r="E3363" i="51"/>
  <c r="D3363" i="51"/>
  <c r="C3363" i="51"/>
  <c r="B3363" i="51"/>
  <c r="U3362" i="51"/>
  <c r="T3362" i="51"/>
  <c r="S3362" i="51"/>
  <c r="R3362" i="51"/>
  <c r="E3362" i="51"/>
  <c r="D3362" i="51"/>
  <c r="C3362" i="51"/>
  <c r="B3362" i="51"/>
  <c r="U3361" i="51"/>
  <c r="T3361" i="51"/>
  <c r="S3361" i="51"/>
  <c r="R3361" i="51"/>
  <c r="E3361" i="51"/>
  <c r="D3361" i="51"/>
  <c r="C3361" i="51"/>
  <c r="B3361" i="51"/>
  <c r="U3360" i="51"/>
  <c r="T3360" i="51"/>
  <c r="S3360" i="51"/>
  <c r="R3360" i="51"/>
  <c r="E3360" i="51"/>
  <c r="D3360" i="51"/>
  <c r="C3360" i="51"/>
  <c r="B3360" i="51"/>
  <c r="U3359" i="51"/>
  <c r="T3359" i="51"/>
  <c r="S3359" i="51"/>
  <c r="R3359" i="51"/>
  <c r="E3359" i="51"/>
  <c r="D3359" i="51"/>
  <c r="C3359" i="51"/>
  <c r="B3359" i="51"/>
  <c r="U3358" i="51"/>
  <c r="T3358" i="51"/>
  <c r="S3358" i="51"/>
  <c r="R3358" i="51"/>
  <c r="E3358" i="51"/>
  <c r="D3358" i="51"/>
  <c r="C3358" i="51"/>
  <c r="B3358" i="51"/>
  <c r="U3357" i="51"/>
  <c r="T3357" i="51"/>
  <c r="S3357" i="51"/>
  <c r="R3357" i="51"/>
  <c r="E3357" i="51"/>
  <c r="D3357" i="51"/>
  <c r="C3357" i="51"/>
  <c r="B3357" i="51"/>
  <c r="U3356" i="51"/>
  <c r="T3356" i="51"/>
  <c r="S3356" i="51"/>
  <c r="R3356" i="51"/>
  <c r="E3356" i="51"/>
  <c r="D3356" i="51"/>
  <c r="C3356" i="51"/>
  <c r="B3356" i="51"/>
  <c r="U3355" i="51"/>
  <c r="T3355" i="51"/>
  <c r="S3355" i="51"/>
  <c r="R3355" i="51"/>
  <c r="E3355" i="51"/>
  <c r="D3355" i="51"/>
  <c r="C3355" i="51"/>
  <c r="B3355" i="51"/>
  <c r="U3354" i="51"/>
  <c r="T3354" i="51"/>
  <c r="S3354" i="51"/>
  <c r="R3354" i="51"/>
  <c r="E3354" i="51"/>
  <c r="D3354" i="51"/>
  <c r="C3354" i="51"/>
  <c r="B3354" i="51"/>
  <c r="U3353" i="51"/>
  <c r="T3353" i="51"/>
  <c r="S3353" i="51"/>
  <c r="R3353" i="51"/>
  <c r="E3353" i="51"/>
  <c r="D3353" i="51"/>
  <c r="C3353" i="51"/>
  <c r="B3353" i="51"/>
  <c r="U3352" i="51"/>
  <c r="T3352" i="51"/>
  <c r="S3352" i="51"/>
  <c r="R3352" i="51"/>
  <c r="E3352" i="51"/>
  <c r="D3352" i="51"/>
  <c r="C3352" i="51"/>
  <c r="B3352" i="51"/>
  <c r="U3351" i="51"/>
  <c r="T3351" i="51"/>
  <c r="S3351" i="51"/>
  <c r="R3351" i="51"/>
  <c r="E3351" i="51"/>
  <c r="D3351" i="51"/>
  <c r="C3351" i="51"/>
  <c r="B3351" i="51"/>
  <c r="U3350" i="51"/>
  <c r="T3350" i="51"/>
  <c r="S3350" i="51"/>
  <c r="R3350" i="51"/>
  <c r="E3350" i="51"/>
  <c r="D3350" i="51"/>
  <c r="C3350" i="51"/>
  <c r="B3350" i="51"/>
  <c r="U3349" i="51"/>
  <c r="T3349" i="51"/>
  <c r="S3349" i="51"/>
  <c r="R3349" i="51"/>
  <c r="E3349" i="51"/>
  <c r="D3349" i="51"/>
  <c r="C3349" i="51"/>
  <c r="B3349" i="51"/>
  <c r="U3348" i="51"/>
  <c r="T3348" i="51"/>
  <c r="S3348" i="51"/>
  <c r="R3348" i="51"/>
  <c r="E3348" i="51"/>
  <c r="D3348" i="51"/>
  <c r="C3348" i="51"/>
  <c r="B3348" i="51"/>
  <c r="U3347" i="51"/>
  <c r="T3347" i="51"/>
  <c r="S3347" i="51"/>
  <c r="R3347" i="51"/>
  <c r="E3347" i="51"/>
  <c r="D3347" i="51"/>
  <c r="C3347" i="51"/>
  <c r="B3347" i="51"/>
  <c r="U3346" i="51"/>
  <c r="T3346" i="51"/>
  <c r="S3346" i="51"/>
  <c r="R3346" i="51"/>
  <c r="E3346" i="51"/>
  <c r="D3346" i="51"/>
  <c r="C3346" i="51"/>
  <c r="B3346" i="51"/>
  <c r="U3345" i="51"/>
  <c r="T3345" i="51"/>
  <c r="S3345" i="51"/>
  <c r="R3345" i="51"/>
  <c r="E3345" i="51"/>
  <c r="D3345" i="51"/>
  <c r="C3345" i="51"/>
  <c r="B3345" i="51"/>
  <c r="U3344" i="51"/>
  <c r="T3344" i="51"/>
  <c r="S3344" i="51"/>
  <c r="R3344" i="51"/>
  <c r="E3344" i="51"/>
  <c r="D3344" i="51"/>
  <c r="C3344" i="51"/>
  <c r="B3344" i="51"/>
  <c r="U3343" i="51"/>
  <c r="T3343" i="51"/>
  <c r="S3343" i="51"/>
  <c r="R3343" i="51"/>
  <c r="E3343" i="51"/>
  <c r="D3343" i="51"/>
  <c r="C3343" i="51"/>
  <c r="B3343" i="51"/>
  <c r="U3342" i="51"/>
  <c r="T3342" i="51"/>
  <c r="S3342" i="51"/>
  <c r="R3342" i="51"/>
  <c r="E3342" i="51"/>
  <c r="D3342" i="51"/>
  <c r="C3342" i="51"/>
  <c r="B3342" i="51"/>
  <c r="U3341" i="51"/>
  <c r="T3341" i="51"/>
  <c r="S3341" i="51"/>
  <c r="R3341" i="51"/>
  <c r="E3341" i="51"/>
  <c r="D3341" i="51"/>
  <c r="C3341" i="51"/>
  <c r="B3341" i="51"/>
  <c r="U3340" i="51"/>
  <c r="T3340" i="51"/>
  <c r="S3340" i="51"/>
  <c r="R3340" i="51"/>
  <c r="E3340" i="51"/>
  <c r="D3340" i="51"/>
  <c r="C3340" i="51"/>
  <c r="B3340" i="51"/>
  <c r="U3339" i="51"/>
  <c r="T3339" i="51"/>
  <c r="S3339" i="51"/>
  <c r="R3339" i="51"/>
  <c r="E3339" i="51"/>
  <c r="D3339" i="51"/>
  <c r="C3339" i="51"/>
  <c r="B3339" i="51"/>
  <c r="U3338" i="51"/>
  <c r="T3338" i="51"/>
  <c r="S3338" i="51"/>
  <c r="R3338" i="51"/>
  <c r="E3338" i="51"/>
  <c r="D3338" i="51"/>
  <c r="C3338" i="51"/>
  <c r="B3338" i="51"/>
  <c r="U3337" i="51"/>
  <c r="T3337" i="51"/>
  <c r="S3337" i="51"/>
  <c r="R3337" i="51"/>
  <c r="E3337" i="51"/>
  <c r="D3337" i="51"/>
  <c r="C3337" i="51"/>
  <c r="B3337" i="51"/>
  <c r="U3336" i="51"/>
  <c r="T3336" i="51"/>
  <c r="S3336" i="51"/>
  <c r="R3336" i="51"/>
  <c r="E3336" i="51"/>
  <c r="D3336" i="51"/>
  <c r="C3336" i="51"/>
  <c r="B3336" i="51"/>
  <c r="U3335" i="51"/>
  <c r="T3335" i="51"/>
  <c r="S3335" i="51"/>
  <c r="R3335" i="51"/>
  <c r="E3335" i="51"/>
  <c r="D3335" i="51"/>
  <c r="C3335" i="51"/>
  <c r="B3335" i="51"/>
  <c r="U3334" i="51"/>
  <c r="T3334" i="51"/>
  <c r="S3334" i="51"/>
  <c r="R3334" i="51"/>
  <c r="E3334" i="51"/>
  <c r="D3334" i="51"/>
  <c r="C3334" i="51"/>
  <c r="B3334" i="51"/>
  <c r="U3333" i="51"/>
  <c r="T3333" i="51"/>
  <c r="S3333" i="51"/>
  <c r="R3333" i="51"/>
  <c r="E3333" i="51"/>
  <c r="D3333" i="51"/>
  <c r="C3333" i="51"/>
  <c r="B3333" i="51"/>
  <c r="U3332" i="51"/>
  <c r="T3332" i="51"/>
  <c r="S3332" i="51"/>
  <c r="R3332" i="51"/>
  <c r="E3332" i="51"/>
  <c r="D3332" i="51"/>
  <c r="C3332" i="51"/>
  <c r="B3332" i="51"/>
  <c r="U3331" i="51"/>
  <c r="T3331" i="51"/>
  <c r="S3331" i="51"/>
  <c r="R3331" i="51"/>
  <c r="E3331" i="51"/>
  <c r="D3331" i="51"/>
  <c r="C3331" i="51"/>
  <c r="B3331" i="51"/>
  <c r="U3330" i="51"/>
  <c r="T3330" i="51"/>
  <c r="S3330" i="51"/>
  <c r="R3330" i="51"/>
  <c r="E3330" i="51"/>
  <c r="D3330" i="51"/>
  <c r="C3330" i="51"/>
  <c r="B3330" i="51"/>
  <c r="U3329" i="51"/>
  <c r="T3329" i="51"/>
  <c r="S3329" i="51"/>
  <c r="R3329" i="51"/>
  <c r="E3329" i="51"/>
  <c r="D3329" i="51"/>
  <c r="C3329" i="51"/>
  <c r="B3329" i="51"/>
  <c r="U3328" i="51"/>
  <c r="T3328" i="51"/>
  <c r="S3328" i="51"/>
  <c r="R3328" i="51"/>
  <c r="E3328" i="51"/>
  <c r="D3328" i="51"/>
  <c r="C3328" i="51"/>
  <c r="B3328" i="51"/>
  <c r="U3327" i="51"/>
  <c r="T3327" i="51"/>
  <c r="S3327" i="51"/>
  <c r="R3327" i="51"/>
  <c r="E3327" i="51"/>
  <c r="D3327" i="51"/>
  <c r="C3327" i="51"/>
  <c r="B3327" i="51"/>
  <c r="U3326" i="51"/>
  <c r="T3326" i="51"/>
  <c r="S3326" i="51"/>
  <c r="R3326" i="51"/>
  <c r="E3326" i="51"/>
  <c r="D3326" i="51"/>
  <c r="C3326" i="51"/>
  <c r="B3326" i="51"/>
  <c r="U3325" i="51"/>
  <c r="T3325" i="51"/>
  <c r="S3325" i="51"/>
  <c r="R3325" i="51"/>
  <c r="E3325" i="51"/>
  <c r="D3325" i="51"/>
  <c r="C3325" i="51"/>
  <c r="B3325" i="51"/>
  <c r="U3324" i="51"/>
  <c r="T3324" i="51"/>
  <c r="S3324" i="51"/>
  <c r="R3324" i="51"/>
  <c r="E3324" i="51"/>
  <c r="D3324" i="51"/>
  <c r="C3324" i="51"/>
  <c r="B3324" i="51"/>
  <c r="U3323" i="51"/>
  <c r="T3323" i="51"/>
  <c r="S3323" i="51"/>
  <c r="R3323" i="51"/>
  <c r="E3323" i="51"/>
  <c r="D3323" i="51"/>
  <c r="C3323" i="51"/>
  <c r="B3323" i="51"/>
  <c r="U3322" i="51"/>
  <c r="T3322" i="51"/>
  <c r="S3322" i="51"/>
  <c r="R3322" i="51"/>
  <c r="E3322" i="51"/>
  <c r="D3322" i="51"/>
  <c r="C3322" i="51"/>
  <c r="B3322" i="51"/>
  <c r="U3321" i="51"/>
  <c r="T3321" i="51"/>
  <c r="S3321" i="51"/>
  <c r="R3321" i="51"/>
  <c r="E3321" i="51"/>
  <c r="D3321" i="51"/>
  <c r="C3321" i="51"/>
  <c r="B3321" i="51"/>
  <c r="U3320" i="51"/>
  <c r="T3320" i="51"/>
  <c r="S3320" i="51"/>
  <c r="R3320" i="51"/>
  <c r="E3320" i="51"/>
  <c r="D3320" i="51"/>
  <c r="C3320" i="51"/>
  <c r="B3320" i="51"/>
  <c r="U3319" i="51"/>
  <c r="T3319" i="51"/>
  <c r="S3319" i="51"/>
  <c r="R3319" i="51"/>
  <c r="E3319" i="51"/>
  <c r="D3319" i="51"/>
  <c r="C3319" i="51"/>
  <c r="B3319" i="51"/>
  <c r="U3318" i="51"/>
  <c r="T3318" i="51"/>
  <c r="S3318" i="51"/>
  <c r="R3318" i="51"/>
  <c r="E3318" i="51"/>
  <c r="D3318" i="51"/>
  <c r="C3318" i="51"/>
  <c r="B3318" i="51"/>
  <c r="U3317" i="51"/>
  <c r="T3317" i="51"/>
  <c r="S3317" i="51"/>
  <c r="R3317" i="51"/>
  <c r="E3317" i="51"/>
  <c r="D3317" i="51"/>
  <c r="C3317" i="51"/>
  <c r="B3317" i="51"/>
  <c r="U3316" i="51"/>
  <c r="T3316" i="51"/>
  <c r="S3316" i="51"/>
  <c r="R3316" i="51"/>
  <c r="E3316" i="51"/>
  <c r="D3316" i="51"/>
  <c r="C3316" i="51"/>
  <c r="B3316" i="51"/>
  <c r="U3315" i="51"/>
  <c r="T3315" i="51"/>
  <c r="S3315" i="51"/>
  <c r="R3315" i="51"/>
  <c r="E3315" i="51"/>
  <c r="D3315" i="51"/>
  <c r="C3315" i="51"/>
  <c r="B3315" i="51"/>
  <c r="U3314" i="51"/>
  <c r="T3314" i="51"/>
  <c r="S3314" i="51"/>
  <c r="R3314" i="51"/>
  <c r="E3314" i="51"/>
  <c r="D3314" i="51"/>
  <c r="C3314" i="51"/>
  <c r="B3314" i="51"/>
  <c r="U3313" i="51"/>
  <c r="T3313" i="51"/>
  <c r="S3313" i="51"/>
  <c r="R3313" i="51"/>
  <c r="E3313" i="51"/>
  <c r="D3313" i="51"/>
  <c r="C3313" i="51"/>
  <c r="B3313" i="51"/>
  <c r="U3312" i="51"/>
  <c r="T3312" i="51"/>
  <c r="S3312" i="51"/>
  <c r="R3312" i="51"/>
  <c r="E3312" i="51"/>
  <c r="D3312" i="51"/>
  <c r="C3312" i="51"/>
  <c r="B3312" i="51"/>
  <c r="U3311" i="51"/>
  <c r="T3311" i="51"/>
  <c r="S3311" i="51"/>
  <c r="R3311" i="51"/>
  <c r="E3311" i="51"/>
  <c r="D3311" i="51"/>
  <c r="C3311" i="51"/>
  <c r="B3311" i="51"/>
  <c r="U3310" i="51"/>
  <c r="T3310" i="51"/>
  <c r="S3310" i="51"/>
  <c r="R3310" i="51"/>
  <c r="E3310" i="51"/>
  <c r="D3310" i="51"/>
  <c r="C3310" i="51"/>
  <c r="B3310" i="51"/>
  <c r="U3309" i="51"/>
  <c r="T3309" i="51"/>
  <c r="S3309" i="51"/>
  <c r="R3309" i="51"/>
  <c r="E3309" i="51"/>
  <c r="D3309" i="51"/>
  <c r="C3309" i="51"/>
  <c r="B3309" i="51"/>
  <c r="U3308" i="51"/>
  <c r="T3308" i="51"/>
  <c r="S3308" i="51"/>
  <c r="R3308" i="51"/>
  <c r="E3308" i="51"/>
  <c r="D3308" i="51"/>
  <c r="C3308" i="51"/>
  <c r="B3308" i="51"/>
  <c r="U3307" i="51"/>
  <c r="T3307" i="51"/>
  <c r="S3307" i="51"/>
  <c r="R3307" i="51"/>
  <c r="E3307" i="51"/>
  <c r="D3307" i="51"/>
  <c r="C3307" i="51"/>
  <c r="B3307" i="51"/>
  <c r="U3306" i="51"/>
  <c r="T3306" i="51"/>
  <c r="S3306" i="51"/>
  <c r="R3306" i="51"/>
  <c r="E3306" i="51"/>
  <c r="D3306" i="51"/>
  <c r="C3306" i="51"/>
  <c r="B3306" i="51"/>
  <c r="U3305" i="51"/>
  <c r="T3305" i="51"/>
  <c r="S3305" i="51"/>
  <c r="R3305" i="51"/>
  <c r="E3305" i="51"/>
  <c r="D3305" i="51"/>
  <c r="C3305" i="51"/>
  <c r="B3305" i="51"/>
  <c r="U3304" i="51"/>
  <c r="T3304" i="51"/>
  <c r="S3304" i="51"/>
  <c r="R3304" i="51"/>
  <c r="E3304" i="51"/>
  <c r="D3304" i="51"/>
  <c r="C3304" i="51"/>
  <c r="B3304" i="51"/>
  <c r="U3303" i="51"/>
  <c r="T3303" i="51"/>
  <c r="S3303" i="51"/>
  <c r="R3303" i="51"/>
  <c r="E3303" i="51"/>
  <c r="D3303" i="51"/>
  <c r="C3303" i="51"/>
  <c r="B3303" i="51"/>
  <c r="U3302" i="51"/>
  <c r="T3302" i="51"/>
  <c r="S3302" i="51"/>
  <c r="R3302" i="51"/>
  <c r="E3302" i="51"/>
  <c r="D3302" i="51"/>
  <c r="C3302" i="51"/>
  <c r="B3302" i="51"/>
  <c r="U3301" i="51"/>
  <c r="T3301" i="51"/>
  <c r="S3301" i="51"/>
  <c r="R3301" i="51"/>
  <c r="E3301" i="51"/>
  <c r="D3301" i="51"/>
  <c r="C3301" i="51"/>
  <c r="B3301" i="51"/>
  <c r="U3300" i="51"/>
  <c r="T3300" i="51"/>
  <c r="S3300" i="51"/>
  <c r="R3300" i="51"/>
  <c r="E3300" i="51"/>
  <c r="D3300" i="51"/>
  <c r="C3300" i="51"/>
  <c r="B3300" i="51"/>
  <c r="U3299" i="51"/>
  <c r="T3299" i="51"/>
  <c r="S3299" i="51"/>
  <c r="R3299" i="51"/>
  <c r="E3299" i="51"/>
  <c r="D3299" i="51"/>
  <c r="C3299" i="51"/>
  <c r="B3299" i="51"/>
  <c r="U3298" i="51"/>
  <c r="T3298" i="51"/>
  <c r="S3298" i="51"/>
  <c r="R3298" i="51"/>
  <c r="E3298" i="51"/>
  <c r="D3298" i="51"/>
  <c r="C3298" i="51"/>
  <c r="B3298" i="51"/>
  <c r="U3297" i="51"/>
  <c r="T3297" i="51"/>
  <c r="S3297" i="51"/>
  <c r="R3297" i="51"/>
  <c r="E3297" i="51"/>
  <c r="D3297" i="51"/>
  <c r="C3297" i="51"/>
  <c r="B3297" i="51"/>
  <c r="U3296" i="51"/>
  <c r="T3296" i="51"/>
  <c r="S3296" i="51"/>
  <c r="R3296" i="51"/>
  <c r="E3296" i="51"/>
  <c r="D3296" i="51"/>
  <c r="C3296" i="51"/>
  <c r="B3296" i="51"/>
  <c r="U3295" i="51"/>
  <c r="T3295" i="51"/>
  <c r="S3295" i="51"/>
  <c r="R3295" i="51"/>
  <c r="E3295" i="51"/>
  <c r="D3295" i="51"/>
  <c r="C3295" i="51"/>
  <c r="B3295" i="51"/>
  <c r="U3294" i="51"/>
  <c r="T3294" i="51"/>
  <c r="S3294" i="51"/>
  <c r="R3294" i="51"/>
  <c r="E3294" i="51"/>
  <c r="D3294" i="51"/>
  <c r="C3294" i="51"/>
  <c r="B3294" i="51"/>
  <c r="U3293" i="51"/>
  <c r="T3293" i="51"/>
  <c r="S3293" i="51"/>
  <c r="R3293" i="51"/>
  <c r="E3293" i="51"/>
  <c r="D3293" i="51"/>
  <c r="C3293" i="51"/>
  <c r="B3293" i="51"/>
  <c r="U3292" i="51"/>
  <c r="T3292" i="51"/>
  <c r="S3292" i="51"/>
  <c r="R3292" i="51"/>
  <c r="E3292" i="51"/>
  <c r="D3292" i="51"/>
  <c r="C3292" i="51"/>
  <c r="B3292" i="51"/>
  <c r="U3291" i="51"/>
  <c r="T3291" i="51"/>
  <c r="S3291" i="51"/>
  <c r="R3291" i="51"/>
  <c r="E3291" i="51"/>
  <c r="D3291" i="51"/>
  <c r="C3291" i="51"/>
  <c r="B3291" i="51"/>
  <c r="U3290" i="51"/>
  <c r="T3290" i="51"/>
  <c r="S3290" i="51"/>
  <c r="R3290" i="51"/>
  <c r="E3290" i="51"/>
  <c r="D3290" i="51"/>
  <c r="C3290" i="51"/>
  <c r="B3290" i="51"/>
  <c r="U3289" i="51"/>
  <c r="T3289" i="51"/>
  <c r="S3289" i="51"/>
  <c r="R3289" i="51"/>
  <c r="E3289" i="51"/>
  <c r="D3289" i="51"/>
  <c r="C3289" i="51"/>
  <c r="B3289" i="51"/>
  <c r="U3288" i="51"/>
  <c r="T3288" i="51"/>
  <c r="S3288" i="51"/>
  <c r="R3288" i="51"/>
  <c r="E3288" i="51"/>
  <c r="D3288" i="51"/>
  <c r="C3288" i="51"/>
  <c r="B3288" i="51"/>
  <c r="U3287" i="51"/>
  <c r="T3287" i="51"/>
  <c r="S3287" i="51"/>
  <c r="R3287" i="51"/>
  <c r="E3287" i="51"/>
  <c r="D3287" i="51"/>
  <c r="C3287" i="51"/>
  <c r="B3287" i="51"/>
  <c r="U3286" i="51"/>
  <c r="T3286" i="51"/>
  <c r="S3286" i="51"/>
  <c r="R3286" i="51"/>
  <c r="E3286" i="51"/>
  <c r="D3286" i="51"/>
  <c r="C3286" i="51"/>
  <c r="B3286" i="51"/>
  <c r="U3285" i="51"/>
  <c r="T3285" i="51"/>
  <c r="S3285" i="51"/>
  <c r="R3285" i="51"/>
  <c r="E3285" i="51"/>
  <c r="D3285" i="51"/>
  <c r="C3285" i="51"/>
  <c r="B3285" i="51"/>
  <c r="U3284" i="51"/>
  <c r="T3284" i="51"/>
  <c r="S3284" i="51"/>
  <c r="R3284" i="51"/>
  <c r="E3284" i="51"/>
  <c r="D3284" i="51"/>
  <c r="C3284" i="51"/>
  <c r="B3284" i="51"/>
  <c r="U3283" i="51"/>
  <c r="T3283" i="51"/>
  <c r="S3283" i="51"/>
  <c r="R3283" i="51"/>
  <c r="E3283" i="51"/>
  <c r="D3283" i="51"/>
  <c r="C3283" i="51"/>
  <c r="B3283" i="51"/>
  <c r="U3282" i="51"/>
  <c r="T3282" i="51"/>
  <c r="S3282" i="51"/>
  <c r="R3282" i="51"/>
  <c r="E3282" i="51"/>
  <c r="D3282" i="51"/>
  <c r="C3282" i="51"/>
  <c r="B3282" i="51"/>
  <c r="U3281" i="51"/>
  <c r="T3281" i="51"/>
  <c r="S3281" i="51"/>
  <c r="R3281" i="51"/>
  <c r="E3281" i="51"/>
  <c r="D3281" i="51"/>
  <c r="C3281" i="51"/>
  <c r="B3281" i="51"/>
  <c r="U3280" i="51"/>
  <c r="T3280" i="51"/>
  <c r="S3280" i="51"/>
  <c r="R3280" i="51"/>
  <c r="E3280" i="51"/>
  <c r="D3280" i="51"/>
  <c r="C3280" i="51"/>
  <c r="B3280" i="51"/>
  <c r="U3279" i="51"/>
  <c r="T3279" i="51"/>
  <c r="S3279" i="51"/>
  <c r="R3279" i="51"/>
  <c r="E3279" i="51"/>
  <c r="D3279" i="51"/>
  <c r="C3279" i="51"/>
  <c r="B3279" i="51"/>
  <c r="U3278" i="51"/>
  <c r="T3278" i="51"/>
  <c r="S3278" i="51"/>
  <c r="R3278" i="51"/>
  <c r="E3278" i="51"/>
  <c r="D3278" i="51"/>
  <c r="C3278" i="51"/>
  <c r="B3278" i="51"/>
  <c r="U3277" i="51"/>
  <c r="T3277" i="51"/>
  <c r="S3277" i="51"/>
  <c r="R3277" i="51"/>
  <c r="E3277" i="51"/>
  <c r="D3277" i="51"/>
  <c r="C3277" i="51"/>
  <c r="B3277" i="51"/>
  <c r="U3276" i="51"/>
  <c r="T3276" i="51"/>
  <c r="S3276" i="51"/>
  <c r="R3276" i="51"/>
  <c r="E3276" i="51"/>
  <c r="D3276" i="51"/>
  <c r="C3276" i="51"/>
  <c r="B3276" i="51"/>
  <c r="U3275" i="51"/>
  <c r="T3275" i="51"/>
  <c r="S3275" i="51"/>
  <c r="R3275" i="51"/>
  <c r="E3275" i="51"/>
  <c r="D3275" i="51"/>
  <c r="C3275" i="51"/>
  <c r="B3275" i="51"/>
  <c r="U3274" i="51"/>
  <c r="T3274" i="51"/>
  <c r="S3274" i="51"/>
  <c r="R3274" i="51"/>
  <c r="E3274" i="51"/>
  <c r="D3274" i="51"/>
  <c r="C3274" i="51"/>
  <c r="B3274" i="51"/>
  <c r="U3273" i="51"/>
  <c r="T3273" i="51"/>
  <c r="S3273" i="51"/>
  <c r="R3273" i="51"/>
  <c r="E3273" i="51"/>
  <c r="D3273" i="51"/>
  <c r="C3273" i="51"/>
  <c r="B3273" i="51"/>
  <c r="U3272" i="51"/>
  <c r="T3272" i="51"/>
  <c r="S3272" i="51"/>
  <c r="R3272" i="51"/>
  <c r="E3272" i="51"/>
  <c r="D3272" i="51"/>
  <c r="C3272" i="51"/>
  <c r="B3272" i="51"/>
  <c r="U3271" i="51"/>
  <c r="T3271" i="51"/>
  <c r="S3271" i="51"/>
  <c r="R3271" i="51"/>
  <c r="E3271" i="51"/>
  <c r="D3271" i="51"/>
  <c r="C3271" i="51"/>
  <c r="B3271" i="51"/>
  <c r="U3270" i="51"/>
  <c r="T3270" i="51"/>
  <c r="S3270" i="51"/>
  <c r="R3270" i="51"/>
  <c r="E3270" i="51"/>
  <c r="D3270" i="51"/>
  <c r="C3270" i="51"/>
  <c r="B3270" i="51"/>
  <c r="U3269" i="51"/>
  <c r="T3269" i="51"/>
  <c r="S3269" i="51"/>
  <c r="R3269" i="51"/>
  <c r="E3269" i="51"/>
  <c r="D3269" i="51"/>
  <c r="C3269" i="51"/>
  <c r="B3269" i="51"/>
  <c r="U3268" i="51"/>
  <c r="T3268" i="51"/>
  <c r="S3268" i="51"/>
  <c r="R3268" i="51"/>
  <c r="E3268" i="51"/>
  <c r="D3268" i="51"/>
  <c r="C3268" i="51"/>
  <c r="B3268" i="51"/>
  <c r="U3267" i="51"/>
  <c r="T3267" i="51"/>
  <c r="S3267" i="51"/>
  <c r="R3267" i="51"/>
  <c r="E3267" i="51"/>
  <c r="D3267" i="51"/>
  <c r="C3267" i="51"/>
  <c r="B3267" i="51"/>
  <c r="U3266" i="51"/>
  <c r="T3266" i="51"/>
  <c r="S3266" i="51"/>
  <c r="R3266" i="51"/>
  <c r="E3266" i="51"/>
  <c r="D3266" i="51"/>
  <c r="C3266" i="51"/>
  <c r="B3266" i="51"/>
  <c r="U3265" i="51"/>
  <c r="T3265" i="51"/>
  <c r="S3265" i="51"/>
  <c r="R3265" i="51"/>
  <c r="E3265" i="51"/>
  <c r="D3265" i="51"/>
  <c r="C3265" i="51"/>
  <c r="B3265" i="51"/>
  <c r="U3264" i="51"/>
  <c r="T3264" i="51"/>
  <c r="S3264" i="51"/>
  <c r="R3264" i="51"/>
  <c r="E3264" i="51"/>
  <c r="D3264" i="51"/>
  <c r="C3264" i="51"/>
  <c r="B3264" i="51"/>
  <c r="U3263" i="51"/>
  <c r="T3263" i="51"/>
  <c r="S3263" i="51"/>
  <c r="R3263" i="51"/>
  <c r="E3263" i="51"/>
  <c r="D3263" i="51"/>
  <c r="C3263" i="51"/>
  <c r="B3263" i="51"/>
  <c r="U3262" i="51"/>
  <c r="T3262" i="51"/>
  <c r="S3262" i="51"/>
  <c r="R3262" i="51"/>
  <c r="E3262" i="51"/>
  <c r="D3262" i="51"/>
  <c r="C3262" i="51"/>
  <c r="B3262" i="51"/>
  <c r="U3261" i="51"/>
  <c r="T3261" i="51"/>
  <c r="S3261" i="51"/>
  <c r="R3261" i="51"/>
  <c r="E3261" i="51"/>
  <c r="D3261" i="51"/>
  <c r="C3261" i="51"/>
  <c r="B3261" i="51"/>
  <c r="U3260" i="51"/>
  <c r="T3260" i="51"/>
  <c r="S3260" i="51"/>
  <c r="R3260" i="51"/>
  <c r="E3260" i="51"/>
  <c r="D3260" i="51"/>
  <c r="C3260" i="51"/>
  <c r="B3260" i="51"/>
  <c r="U3259" i="51"/>
  <c r="T3259" i="51"/>
  <c r="S3259" i="51"/>
  <c r="R3259" i="51"/>
  <c r="E3259" i="51"/>
  <c r="D3259" i="51"/>
  <c r="C3259" i="51"/>
  <c r="B3259" i="51"/>
  <c r="U3258" i="51"/>
  <c r="T3258" i="51"/>
  <c r="S3258" i="51"/>
  <c r="R3258" i="51"/>
  <c r="E3258" i="51"/>
  <c r="D3258" i="51"/>
  <c r="C3258" i="51"/>
  <c r="B3258" i="51"/>
  <c r="U3257" i="51"/>
  <c r="T3257" i="51"/>
  <c r="S3257" i="51"/>
  <c r="R3257" i="51"/>
  <c r="E3257" i="51"/>
  <c r="D3257" i="51"/>
  <c r="C3257" i="51"/>
  <c r="B3257" i="51"/>
  <c r="U3256" i="51"/>
  <c r="T3256" i="51"/>
  <c r="S3256" i="51"/>
  <c r="R3256" i="51"/>
  <c r="E3256" i="51"/>
  <c r="D3256" i="51"/>
  <c r="C3256" i="51"/>
  <c r="B3256" i="51"/>
  <c r="U3255" i="51"/>
  <c r="T3255" i="51"/>
  <c r="S3255" i="51"/>
  <c r="R3255" i="51"/>
  <c r="E3255" i="51"/>
  <c r="D3255" i="51"/>
  <c r="C3255" i="51"/>
  <c r="B3255" i="51"/>
  <c r="U3254" i="51"/>
  <c r="T3254" i="51"/>
  <c r="S3254" i="51"/>
  <c r="R3254" i="51"/>
  <c r="E3254" i="51"/>
  <c r="D3254" i="51"/>
  <c r="C3254" i="51"/>
  <c r="B3254" i="51"/>
  <c r="U3253" i="51"/>
  <c r="T3253" i="51"/>
  <c r="S3253" i="51"/>
  <c r="R3253" i="51"/>
  <c r="E3253" i="51"/>
  <c r="D3253" i="51"/>
  <c r="C3253" i="51"/>
  <c r="B3253" i="51"/>
  <c r="U3252" i="51"/>
  <c r="T3252" i="51"/>
  <c r="S3252" i="51"/>
  <c r="R3252" i="51"/>
  <c r="E3252" i="51"/>
  <c r="D3252" i="51"/>
  <c r="C3252" i="51"/>
  <c r="B3252" i="51"/>
  <c r="U3251" i="51"/>
  <c r="T3251" i="51"/>
  <c r="S3251" i="51"/>
  <c r="R3251" i="51"/>
  <c r="E3251" i="51"/>
  <c r="D3251" i="51"/>
  <c r="C3251" i="51"/>
  <c r="B3251" i="51"/>
  <c r="U3250" i="51"/>
  <c r="T3250" i="51"/>
  <c r="S3250" i="51"/>
  <c r="R3250" i="51"/>
  <c r="E3250" i="51"/>
  <c r="D3250" i="51"/>
  <c r="C3250" i="51"/>
  <c r="B3250" i="51"/>
  <c r="U3249" i="51"/>
  <c r="T3249" i="51"/>
  <c r="S3249" i="51"/>
  <c r="R3249" i="51"/>
  <c r="E3249" i="51"/>
  <c r="D3249" i="51"/>
  <c r="C3249" i="51"/>
  <c r="B3249" i="51"/>
  <c r="U3248" i="51"/>
  <c r="T3248" i="51"/>
  <c r="S3248" i="51"/>
  <c r="R3248" i="51"/>
  <c r="E3248" i="51"/>
  <c r="D3248" i="51"/>
  <c r="C3248" i="51"/>
  <c r="B3248" i="51"/>
  <c r="U3247" i="51"/>
  <c r="T3247" i="51"/>
  <c r="S3247" i="51"/>
  <c r="R3247" i="51"/>
  <c r="E3247" i="51"/>
  <c r="D3247" i="51"/>
  <c r="C3247" i="51"/>
  <c r="B3247" i="51"/>
  <c r="U3246" i="51"/>
  <c r="T3246" i="51"/>
  <c r="S3246" i="51"/>
  <c r="R3246" i="51"/>
  <c r="E3246" i="51"/>
  <c r="D3246" i="51"/>
  <c r="C3246" i="51"/>
  <c r="B3246" i="51"/>
  <c r="U3245" i="51"/>
  <c r="T3245" i="51"/>
  <c r="S3245" i="51"/>
  <c r="R3245" i="51"/>
  <c r="E3245" i="51"/>
  <c r="D3245" i="51"/>
  <c r="C3245" i="51"/>
  <c r="B3245" i="51"/>
  <c r="U3244" i="51"/>
  <c r="T3244" i="51"/>
  <c r="S3244" i="51"/>
  <c r="R3244" i="51"/>
  <c r="E3244" i="51"/>
  <c r="D3244" i="51"/>
  <c r="C3244" i="51"/>
  <c r="B3244" i="51"/>
  <c r="U3243" i="51"/>
  <c r="T3243" i="51"/>
  <c r="S3243" i="51"/>
  <c r="R3243" i="51"/>
  <c r="E3243" i="51"/>
  <c r="D3243" i="51"/>
  <c r="C3243" i="51"/>
  <c r="B3243" i="51"/>
  <c r="U3242" i="51"/>
  <c r="T3242" i="51"/>
  <c r="S3242" i="51"/>
  <c r="R3242" i="51"/>
  <c r="E3242" i="51"/>
  <c r="D3242" i="51"/>
  <c r="C3242" i="51"/>
  <c r="B3242" i="51"/>
  <c r="U3241" i="51"/>
  <c r="T3241" i="51"/>
  <c r="S3241" i="51"/>
  <c r="R3241" i="51"/>
  <c r="E3241" i="51"/>
  <c r="D3241" i="51"/>
  <c r="C3241" i="51"/>
  <c r="B3241" i="51"/>
  <c r="U3240" i="51"/>
  <c r="T3240" i="51"/>
  <c r="S3240" i="51"/>
  <c r="R3240" i="51"/>
  <c r="E3240" i="51"/>
  <c r="D3240" i="51"/>
  <c r="C3240" i="51"/>
  <c r="B3240" i="51"/>
  <c r="U3239" i="51"/>
  <c r="T3239" i="51"/>
  <c r="S3239" i="51"/>
  <c r="R3239" i="51"/>
  <c r="E3239" i="51"/>
  <c r="D3239" i="51"/>
  <c r="C3239" i="51"/>
  <c r="B3239" i="51"/>
  <c r="U3238" i="51"/>
  <c r="T3238" i="51"/>
  <c r="S3238" i="51"/>
  <c r="R3238" i="51"/>
  <c r="E3238" i="51"/>
  <c r="D3238" i="51"/>
  <c r="C3238" i="51"/>
  <c r="B3238" i="51"/>
  <c r="U3237" i="51"/>
  <c r="T3237" i="51"/>
  <c r="S3237" i="51"/>
  <c r="R3237" i="51"/>
  <c r="E3237" i="51"/>
  <c r="D3237" i="51"/>
  <c r="C3237" i="51"/>
  <c r="B3237" i="51"/>
  <c r="U3236" i="51"/>
  <c r="T3236" i="51"/>
  <c r="S3236" i="51"/>
  <c r="R3236" i="51"/>
  <c r="E3236" i="51"/>
  <c r="D3236" i="51"/>
  <c r="C3236" i="51"/>
  <c r="B3236" i="51"/>
  <c r="U3235" i="51"/>
  <c r="T3235" i="51"/>
  <c r="S3235" i="51"/>
  <c r="R3235" i="51"/>
  <c r="E3235" i="51"/>
  <c r="D3235" i="51"/>
  <c r="C3235" i="51"/>
  <c r="B3235" i="51"/>
  <c r="U3234" i="51"/>
  <c r="T3234" i="51"/>
  <c r="S3234" i="51"/>
  <c r="R3234" i="51"/>
  <c r="E3234" i="51"/>
  <c r="D3234" i="51"/>
  <c r="C3234" i="51"/>
  <c r="B3234" i="51"/>
  <c r="U3233" i="51"/>
  <c r="T3233" i="51"/>
  <c r="S3233" i="51"/>
  <c r="R3233" i="51"/>
  <c r="E3233" i="51"/>
  <c r="D3233" i="51"/>
  <c r="C3233" i="51"/>
  <c r="B3233" i="51"/>
  <c r="U3232" i="51"/>
  <c r="T3232" i="51"/>
  <c r="S3232" i="51"/>
  <c r="R3232" i="51"/>
  <c r="E3232" i="51"/>
  <c r="D3232" i="51"/>
  <c r="C3232" i="51"/>
  <c r="B3232" i="51"/>
  <c r="U3231" i="51"/>
  <c r="T3231" i="51"/>
  <c r="S3231" i="51"/>
  <c r="R3231" i="51"/>
  <c r="E3231" i="51"/>
  <c r="D3231" i="51"/>
  <c r="C3231" i="51"/>
  <c r="B3231" i="51"/>
  <c r="U3230" i="51"/>
  <c r="T3230" i="51"/>
  <c r="S3230" i="51"/>
  <c r="R3230" i="51"/>
  <c r="E3230" i="51"/>
  <c r="D3230" i="51"/>
  <c r="C3230" i="51"/>
  <c r="B3230" i="51"/>
  <c r="U3229" i="51"/>
  <c r="T3229" i="51"/>
  <c r="S3229" i="51"/>
  <c r="R3229" i="51"/>
  <c r="E3229" i="51"/>
  <c r="D3229" i="51"/>
  <c r="C3229" i="51"/>
  <c r="B3229" i="51"/>
  <c r="U3228" i="51"/>
  <c r="T3228" i="51"/>
  <c r="S3228" i="51"/>
  <c r="R3228" i="51"/>
  <c r="E3228" i="51"/>
  <c r="D3228" i="51"/>
  <c r="C3228" i="51"/>
  <c r="B3228" i="51"/>
  <c r="U3227" i="51"/>
  <c r="T3227" i="51"/>
  <c r="S3227" i="51"/>
  <c r="R3227" i="51"/>
  <c r="E3227" i="51"/>
  <c r="D3227" i="51"/>
  <c r="C3227" i="51"/>
  <c r="B3227" i="51"/>
  <c r="U3226" i="51"/>
  <c r="T3226" i="51"/>
  <c r="S3226" i="51"/>
  <c r="R3226" i="51"/>
  <c r="E3226" i="51"/>
  <c r="D3226" i="51"/>
  <c r="C3226" i="51"/>
  <c r="B3226" i="51"/>
  <c r="U3225" i="51"/>
  <c r="T3225" i="51"/>
  <c r="S3225" i="51"/>
  <c r="R3225" i="51"/>
  <c r="E3225" i="51"/>
  <c r="D3225" i="51"/>
  <c r="C3225" i="51"/>
  <c r="B3225" i="51"/>
  <c r="U3224" i="51"/>
  <c r="T3224" i="51"/>
  <c r="S3224" i="51"/>
  <c r="R3224" i="51"/>
  <c r="E3224" i="51"/>
  <c r="D3224" i="51"/>
  <c r="C3224" i="51"/>
  <c r="B3224" i="51"/>
  <c r="U3223" i="51"/>
  <c r="T3223" i="51"/>
  <c r="S3223" i="51"/>
  <c r="R3223" i="51"/>
  <c r="E3223" i="51"/>
  <c r="D3223" i="51"/>
  <c r="C3223" i="51"/>
  <c r="B3223" i="51"/>
  <c r="U3222" i="51"/>
  <c r="T3222" i="51"/>
  <c r="S3222" i="51"/>
  <c r="R3222" i="51"/>
  <c r="E3222" i="51"/>
  <c r="D3222" i="51"/>
  <c r="C3222" i="51"/>
  <c r="B3222" i="51"/>
  <c r="U3221" i="51"/>
  <c r="T3221" i="51"/>
  <c r="S3221" i="51"/>
  <c r="R3221" i="51"/>
  <c r="E3221" i="51"/>
  <c r="D3221" i="51"/>
  <c r="C3221" i="51"/>
  <c r="B3221" i="51"/>
  <c r="U3220" i="51"/>
  <c r="T3220" i="51"/>
  <c r="S3220" i="51"/>
  <c r="R3220" i="51"/>
  <c r="E3220" i="51"/>
  <c r="D3220" i="51"/>
  <c r="C3220" i="51"/>
  <c r="B3220" i="51"/>
  <c r="U3219" i="51"/>
  <c r="T3219" i="51"/>
  <c r="S3219" i="51"/>
  <c r="R3219" i="51"/>
  <c r="E3219" i="51"/>
  <c r="D3219" i="51"/>
  <c r="C3219" i="51"/>
  <c r="B3219" i="51"/>
  <c r="U3218" i="51"/>
  <c r="T3218" i="51"/>
  <c r="S3218" i="51"/>
  <c r="R3218" i="51"/>
  <c r="E3218" i="51"/>
  <c r="D3218" i="51"/>
  <c r="C3218" i="51"/>
  <c r="B3218" i="51"/>
  <c r="U3217" i="51"/>
  <c r="T3217" i="51"/>
  <c r="S3217" i="51"/>
  <c r="R3217" i="51"/>
  <c r="E3217" i="51"/>
  <c r="D3217" i="51"/>
  <c r="C3217" i="51"/>
  <c r="B3217" i="51"/>
  <c r="U3216" i="51"/>
  <c r="T3216" i="51"/>
  <c r="S3216" i="51"/>
  <c r="R3216" i="51"/>
  <c r="E3216" i="51"/>
  <c r="D3216" i="51"/>
  <c r="C3216" i="51"/>
  <c r="B3216" i="51"/>
  <c r="U3215" i="51"/>
  <c r="T3215" i="51"/>
  <c r="S3215" i="51"/>
  <c r="R3215" i="51"/>
  <c r="E3215" i="51"/>
  <c r="D3215" i="51"/>
  <c r="C3215" i="51"/>
  <c r="B3215" i="51"/>
  <c r="U3214" i="51"/>
  <c r="T3214" i="51"/>
  <c r="S3214" i="51"/>
  <c r="R3214" i="51"/>
  <c r="E3214" i="51"/>
  <c r="D3214" i="51"/>
  <c r="C3214" i="51"/>
  <c r="B3214" i="51"/>
  <c r="U3213" i="51"/>
  <c r="T3213" i="51"/>
  <c r="S3213" i="51"/>
  <c r="R3213" i="51"/>
  <c r="E3213" i="51"/>
  <c r="D3213" i="51"/>
  <c r="C3213" i="51"/>
  <c r="B3213" i="51"/>
  <c r="U3212" i="51"/>
  <c r="T3212" i="51"/>
  <c r="S3212" i="51"/>
  <c r="R3212" i="51"/>
  <c r="E3212" i="51"/>
  <c r="D3212" i="51"/>
  <c r="C3212" i="51"/>
  <c r="B3212" i="51"/>
  <c r="U3211" i="51"/>
  <c r="T3211" i="51"/>
  <c r="S3211" i="51"/>
  <c r="R3211" i="51"/>
  <c r="E3211" i="51"/>
  <c r="D3211" i="51"/>
  <c r="C3211" i="51"/>
  <c r="B3211" i="51"/>
  <c r="U3210" i="51"/>
  <c r="T3210" i="51"/>
  <c r="S3210" i="51"/>
  <c r="R3210" i="51"/>
  <c r="E3210" i="51"/>
  <c r="D3210" i="51"/>
  <c r="C3210" i="51"/>
  <c r="B3210" i="51"/>
  <c r="U3209" i="51"/>
  <c r="T3209" i="51"/>
  <c r="S3209" i="51"/>
  <c r="R3209" i="51"/>
  <c r="E3209" i="51"/>
  <c r="D3209" i="51"/>
  <c r="C3209" i="51"/>
  <c r="B3209" i="51"/>
  <c r="U3208" i="51"/>
  <c r="T3208" i="51"/>
  <c r="S3208" i="51"/>
  <c r="R3208" i="51"/>
  <c r="E3208" i="51"/>
  <c r="D3208" i="51"/>
  <c r="C3208" i="51"/>
  <c r="B3208" i="51"/>
  <c r="U3207" i="51"/>
  <c r="T3207" i="51"/>
  <c r="S3207" i="51"/>
  <c r="R3207" i="51"/>
  <c r="E3207" i="51"/>
  <c r="D3207" i="51"/>
  <c r="C3207" i="51"/>
  <c r="B3207" i="51"/>
  <c r="U3206" i="51"/>
  <c r="T3206" i="51"/>
  <c r="S3206" i="51"/>
  <c r="R3206" i="51"/>
  <c r="E3206" i="51"/>
  <c r="D3206" i="51"/>
  <c r="C3206" i="51"/>
  <c r="B3206" i="51"/>
  <c r="U3205" i="51"/>
  <c r="T3205" i="51"/>
  <c r="S3205" i="51"/>
  <c r="R3205" i="51"/>
  <c r="E3205" i="51"/>
  <c r="D3205" i="51"/>
  <c r="C3205" i="51"/>
  <c r="B3205" i="51"/>
  <c r="U3204" i="51"/>
  <c r="T3204" i="51"/>
  <c r="S3204" i="51"/>
  <c r="R3204" i="51"/>
  <c r="E3204" i="51"/>
  <c r="D3204" i="51"/>
  <c r="C3204" i="51"/>
  <c r="B3204" i="51"/>
  <c r="U3203" i="51"/>
  <c r="T3203" i="51"/>
  <c r="S3203" i="51"/>
  <c r="R3203" i="51"/>
  <c r="E3203" i="51"/>
  <c r="D3203" i="51"/>
  <c r="C3203" i="51"/>
  <c r="B3203" i="51"/>
  <c r="U3202" i="51"/>
  <c r="T3202" i="51"/>
  <c r="S3202" i="51"/>
  <c r="R3202" i="51"/>
  <c r="E3202" i="51"/>
  <c r="D3202" i="51"/>
  <c r="C3202" i="51"/>
  <c r="B3202" i="51"/>
  <c r="U3201" i="51"/>
  <c r="T3201" i="51"/>
  <c r="S3201" i="51"/>
  <c r="R3201" i="51"/>
  <c r="E3201" i="51"/>
  <c r="D3201" i="51"/>
  <c r="C3201" i="51"/>
  <c r="B3201" i="51"/>
  <c r="U3200" i="51"/>
  <c r="T3200" i="51"/>
  <c r="S3200" i="51"/>
  <c r="R3200" i="51"/>
  <c r="E3200" i="51"/>
  <c r="D3200" i="51"/>
  <c r="C3200" i="51"/>
  <c r="B3200" i="51"/>
  <c r="U3199" i="51"/>
  <c r="T3199" i="51"/>
  <c r="S3199" i="51"/>
  <c r="R3199" i="51"/>
  <c r="E3199" i="51"/>
  <c r="D3199" i="51"/>
  <c r="C3199" i="51"/>
  <c r="B3199" i="51"/>
  <c r="U3198" i="51"/>
  <c r="T3198" i="51"/>
  <c r="S3198" i="51"/>
  <c r="R3198" i="51"/>
  <c r="E3198" i="51"/>
  <c r="D3198" i="51"/>
  <c r="C3198" i="51"/>
  <c r="B3198" i="51"/>
  <c r="U3197" i="51"/>
  <c r="T3197" i="51"/>
  <c r="S3197" i="51"/>
  <c r="R3197" i="51"/>
  <c r="E3197" i="51"/>
  <c r="D3197" i="51"/>
  <c r="C3197" i="51"/>
  <c r="B3197" i="51"/>
  <c r="U3196" i="51"/>
  <c r="T3196" i="51"/>
  <c r="S3196" i="51"/>
  <c r="R3196" i="51"/>
  <c r="E3196" i="51"/>
  <c r="D3196" i="51"/>
  <c r="C3196" i="51"/>
  <c r="B3196" i="51"/>
  <c r="U3195" i="51"/>
  <c r="T3195" i="51"/>
  <c r="S3195" i="51"/>
  <c r="R3195" i="51"/>
  <c r="E3195" i="51"/>
  <c r="D3195" i="51"/>
  <c r="C3195" i="51"/>
  <c r="B3195" i="51"/>
  <c r="U3194" i="51"/>
  <c r="T3194" i="51"/>
  <c r="S3194" i="51"/>
  <c r="R3194" i="51"/>
  <c r="E3194" i="51"/>
  <c r="D3194" i="51"/>
  <c r="C3194" i="51"/>
  <c r="B3194" i="51"/>
  <c r="U3193" i="51"/>
  <c r="T3193" i="51"/>
  <c r="S3193" i="51"/>
  <c r="R3193" i="51"/>
  <c r="E3193" i="51"/>
  <c r="D3193" i="51"/>
  <c r="C3193" i="51"/>
  <c r="B3193" i="51"/>
  <c r="U3192" i="51"/>
  <c r="T3192" i="51"/>
  <c r="S3192" i="51"/>
  <c r="R3192" i="51"/>
  <c r="E3192" i="51"/>
  <c r="D3192" i="51"/>
  <c r="C3192" i="51"/>
  <c r="B3192" i="51"/>
  <c r="U3191" i="51"/>
  <c r="T3191" i="51"/>
  <c r="S3191" i="51"/>
  <c r="R3191" i="51"/>
  <c r="E3191" i="51"/>
  <c r="D3191" i="51"/>
  <c r="C3191" i="51"/>
  <c r="B3191" i="51"/>
  <c r="U3190" i="51"/>
  <c r="T3190" i="51"/>
  <c r="S3190" i="51"/>
  <c r="R3190" i="51"/>
  <c r="E3190" i="51"/>
  <c r="D3190" i="51"/>
  <c r="C3190" i="51"/>
  <c r="B3190" i="51"/>
  <c r="U3189" i="51"/>
  <c r="T3189" i="51"/>
  <c r="S3189" i="51"/>
  <c r="R3189" i="51"/>
  <c r="E3189" i="51"/>
  <c r="D3189" i="51"/>
  <c r="C3189" i="51"/>
  <c r="B3189" i="51"/>
  <c r="U3188" i="51"/>
  <c r="T3188" i="51"/>
  <c r="S3188" i="51"/>
  <c r="R3188" i="51"/>
  <c r="E3188" i="51"/>
  <c r="D3188" i="51"/>
  <c r="C3188" i="51"/>
  <c r="B3188" i="51"/>
  <c r="U3187" i="51"/>
  <c r="T3187" i="51"/>
  <c r="S3187" i="51"/>
  <c r="R3187" i="51"/>
  <c r="E3187" i="51"/>
  <c r="D3187" i="51"/>
  <c r="C3187" i="51"/>
  <c r="B3187" i="51"/>
  <c r="U3186" i="51"/>
  <c r="T3186" i="51"/>
  <c r="S3186" i="51"/>
  <c r="R3186" i="51"/>
  <c r="E3186" i="51"/>
  <c r="D3186" i="51"/>
  <c r="C3186" i="51"/>
  <c r="B3186" i="51"/>
  <c r="U3185" i="51"/>
  <c r="T3185" i="51"/>
  <c r="S3185" i="51"/>
  <c r="R3185" i="51"/>
  <c r="E3185" i="51"/>
  <c r="D3185" i="51"/>
  <c r="C3185" i="51"/>
  <c r="B3185" i="51"/>
  <c r="U3184" i="51"/>
  <c r="T3184" i="51"/>
  <c r="S3184" i="51"/>
  <c r="R3184" i="51"/>
  <c r="E3184" i="51"/>
  <c r="D3184" i="51"/>
  <c r="C3184" i="51"/>
  <c r="B3184" i="51"/>
  <c r="U3183" i="51"/>
  <c r="T3183" i="51"/>
  <c r="S3183" i="51"/>
  <c r="R3183" i="51"/>
  <c r="E3183" i="51"/>
  <c r="D3183" i="51"/>
  <c r="C3183" i="51"/>
  <c r="B3183" i="51"/>
  <c r="U3182" i="51"/>
  <c r="T3182" i="51"/>
  <c r="S3182" i="51"/>
  <c r="R3182" i="51"/>
  <c r="E3182" i="51"/>
  <c r="D3182" i="51"/>
  <c r="C3182" i="51"/>
  <c r="B3182" i="51"/>
  <c r="U3181" i="51"/>
  <c r="T3181" i="51"/>
  <c r="S3181" i="51"/>
  <c r="R3181" i="51"/>
  <c r="E3181" i="51"/>
  <c r="D3181" i="51"/>
  <c r="C3181" i="51"/>
  <c r="B3181" i="51"/>
  <c r="U3180" i="51"/>
  <c r="T3180" i="51"/>
  <c r="S3180" i="51"/>
  <c r="R3180" i="51"/>
  <c r="E3180" i="51"/>
  <c r="D3180" i="51"/>
  <c r="C3180" i="51"/>
  <c r="B3180" i="51"/>
  <c r="U3179" i="51"/>
  <c r="T3179" i="51"/>
  <c r="S3179" i="51"/>
  <c r="R3179" i="51"/>
  <c r="E3179" i="51"/>
  <c r="D3179" i="51"/>
  <c r="C3179" i="51"/>
  <c r="B3179" i="51"/>
  <c r="U3178" i="51"/>
  <c r="T3178" i="51"/>
  <c r="S3178" i="51"/>
  <c r="R3178" i="51"/>
  <c r="E3178" i="51"/>
  <c r="D3178" i="51"/>
  <c r="C3178" i="51"/>
  <c r="B3178" i="51"/>
  <c r="U3177" i="51"/>
  <c r="T3177" i="51"/>
  <c r="S3177" i="51"/>
  <c r="R3177" i="51"/>
  <c r="E3177" i="51"/>
  <c r="D3177" i="51"/>
  <c r="C3177" i="51"/>
  <c r="B3177" i="51"/>
  <c r="U3176" i="51"/>
  <c r="T3176" i="51"/>
  <c r="S3176" i="51"/>
  <c r="R3176" i="51"/>
  <c r="E3176" i="51"/>
  <c r="D3176" i="51"/>
  <c r="C3176" i="51"/>
  <c r="B3176" i="51"/>
  <c r="U3175" i="51"/>
  <c r="T3175" i="51"/>
  <c r="S3175" i="51"/>
  <c r="R3175" i="51"/>
  <c r="E3175" i="51"/>
  <c r="D3175" i="51"/>
  <c r="C3175" i="51"/>
  <c r="B3175" i="51"/>
  <c r="U3174" i="51"/>
  <c r="T3174" i="51"/>
  <c r="S3174" i="51"/>
  <c r="R3174" i="51"/>
  <c r="E3174" i="51"/>
  <c r="D3174" i="51"/>
  <c r="C3174" i="51"/>
  <c r="B3174" i="51"/>
  <c r="U3173" i="51"/>
  <c r="T3173" i="51"/>
  <c r="S3173" i="51"/>
  <c r="R3173" i="51"/>
  <c r="E3173" i="51"/>
  <c r="D3173" i="51"/>
  <c r="C3173" i="51"/>
  <c r="B3173" i="51"/>
  <c r="U3172" i="51"/>
  <c r="T3172" i="51"/>
  <c r="S3172" i="51"/>
  <c r="R3172" i="51"/>
  <c r="E3172" i="51"/>
  <c r="D3172" i="51"/>
  <c r="C3172" i="51"/>
  <c r="B3172" i="51"/>
  <c r="U3171" i="51"/>
  <c r="T3171" i="51"/>
  <c r="S3171" i="51"/>
  <c r="R3171" i="51"/>
  <c r="E3171" i="51"/>
  <c r="D3171" i="51"/>
  <c r="C3171" i="51"/>
  <c r="B3171" i="51"/>
  <c r="U3170" i="51"/>
  <c r="T3170" i="51"/>
  <c r="S3170" i="51"/>
  <c r="R3170" i="51"/>
  <c r="E3170" i="51"/>
  <c r="D3170" i="51"/>
  <c r="C3170" i="51"/>
  <c r="B3170" i="51"/>
  <c r="U3169" i="51"/>
  <c r="T3169" i="51"/>
  <c r="S3169" i="51"/>
  <c r="R3169" i="51"/>
  <c r="E3169" i="51"/>
  <c r="D3169" i="51"/>
  <c r="C3169" i="51"/>
  <c r="B3169" i="51"/>
  <c r="U3168" i="51"/>
  <c r="T3168" i="51"/>
  <c r="S3168" i="51"/>
  <c r="R3168" i="51"/>
  <c r="E3168" i="51"/>
  <c r="D3168" i="51"/>
  <c r="C3168" i="51"/>
  <c r="B3168" i="51"/>
  <c r="U3167" i="51"/>
  <c r="T3167" i="51"/>
  <c r="S3167" i="51"/>
  <c r="R3167" i="51"/>
  <c r="E3167" i="51"/>
  <c r="D3167" i="51"/>
  <c r="C3167" i="51"/>
  <c r="B3167" i="51"/>
  <c r="U3166" i="51"/>
  <c r="T3166" i="51"/>
  <c r="S3166" i="51"/>
  <c r="R3166" i="51"/>
  <c r="E3166" i="51"/>
  <c r="D3166" i="51"/>
  <c r="C3166" i="51"/>
  <c r="B3166" i="51"/>
  <c r="U3165" i="51"/>
  <c r="T3165" i="51"/>
  <c r="S3165" i="51"/>
  <c r="R3165" i="51"/>
  <c r="E3165" i="51"/>
  <c r="D3165" i="51"/>
  <c r="C3165" i="51"/>
  <c r="B3165" i="51"/>
  <c r="U3164" i="51"/>
  <c r="T3164" i="51"/>
  <c r="S3164" i="51"/>
  <c r="R3164" i="51"/>
  <c r="E3164" i="51"/>
  <c r="D3164" i="51"/>
  <c r="C3164" i="51"/>
  <c r="B3164" i="51"/>
  <c r="U3163" i="51"/>
  <c r="T3163" i="51"/>
  <c r="S3163" i="51"/>
  <c r="R3163" i="51"/>
  <c r="E3163" i="51"/>
  <c r="D3163" i="51"/>
  <c r="C3163" i="51"/>
  <c r="B3163" i="51"/>
  <c r="U3162" i="51"/>
  <c r="T3162" i="51"/>
  <c r="S3162" i="51"/>
  <c r="R3162" i="51"/>
  <c r="E3162" i="51"/>
  <c r="D3162" i="51"/>
  <c r="C3162" i="51"/>
  <c r="B3162" i="51"/>
  <c r="U3161" i="51"/>
  <c r="T3161" i="51"/>
  <c r="S3161" i="51"/>
  <c r="R3161" i="51"/>
  <c r="E3161" i="51"/>
  <c r="D3161" i="51"/>
  <c r="C3161" i="51"/>
  <c r="B3161" i="51"/>
  <c r="U3160" i="51"/>
  <c r="T3160" i="51"/>
  <c r="S3160" i="51"/>
  <c r="R3160" i="51"/>
  <c r="E3160" i="51"/>
  <c r="D3160" i="51"/>
  <c r="C3160" i="51"/>
  <c r="B3160" i="51"/>
  <c r="U3159" i="51"/>
  <c r="T3159" i="51"/>
  <c r="S3159" i="51"/>
  <c r="R3159" i="51"/>
  <c r="E3159" i="51"/>
  <c r="D3159" i="51"/>
  <c r="C3159" i="51"/>
  <c r="B3159" i="51"/>
  <c r="U3158" i="51"/>
  <c r="T3158" i="51"/>
  <c r="S3158" i="51"/>
  <c r="R3158" i="51"/>
  <c r="E3158" i="51"/>
  <c r="D3158" i="51"/>
  <c r="C3158" i="51"/>
  <c r="B3158" i="51"/>
  <c r="U3157" i="51"/>
  <c r="T3157" i="51"/>
  <c r="S3157" i="51"/>
  <c r="R3157" i="51"/>
  <c r="E3157" i="51"/>
  <c r="D3157" i="51"/>
  <c r="C3157" i="51"/>
  <c r="B3157" i="51"/>
  <c r="U3156" i="51"/>
  <c r="T3156" i="51"/>
  <c r="S3156" i="51"/>
  <c r="R3156" i="51"/>
  <c r="E3156" i="51"/>
  <c r="D3156" i="51"/>
  <c r="C3156" i="51"/>
  <c r="B3156" i="51"/>
  <c r="U3155" i="51"/>
  <c r="T3155" i="51"/>
  <c r="S3155" i="51"/>
  <c r="R3155" i="51"/>
  <c r="E3155" i="51"/>
  <c r="D3155" i="51"/>
  <c r="C3155" i="51"/>
  <c r="B3155" i="51"/>
  <c r="U3154" i="51"/>
  <c r="T3154" i="51"/>
  <c r="S3154" i="51"/>
  <c r="R3154" i="51"/>
  <c r="E3154" i="51"/>
  <c r="D3154" i="51"/>
  <c r="C3154" i="51"/>
  <c r="B3154" i="51"/>
  <c r="U3153" i="51"/>
  <c r="T3153" i="51"/>
  <c r="S3153" i="51"/>
  <c r="R3153" i="51"/>
  <c r="E3153" i="51"/>
  <c r="D3153" i="51"/>
  <c r="C3153" i="51"/>
  <c r="B3153" i="51"/>
  <c r="U3152" i="51"/>
  <c r="T3152" i="51"/>
  <c r="S3152" i="51"/>
  <c r="R3152" i="51"/>
  <c r="E3152" i="51"/>
  <c r="D3152" i="51"/>
  <c r="C3152" i="51"/>
  <c r="B3152" i="51"/>
  <c r="U3151" i="51"/>
  <c r="T3151" i="51"/>
  <c r="S3151" i="51"/>
  <c r="R3151" i="51"/>
  <c r="E3151" i="51"/>
  <c r="D3151" i="51"/>
  <c r="C3151" i="51"/>
  <c r="B3151" i="51"/>
  <c r="U3150" i="51"/>
  <c r="T3150" i="51"/>
  <c r="S3150" i="51"/>
  <c r="R3150" i="51"/>
  <c r="E3150" i="51"/>
  <c r="D3150" i="51"/>
  <c r="C3150" i="51"/>
  <c r="B3150" i="51"/>
  <c r="U3149" i="51"/>
  <c r="T3149" i="51"/>
  <c r="S3149" i="51"/>
  <c r="R3149" i="51"/>
  <c r="E3149" i="51"/>
  <c r="D3149" i="51"/>
  <c r="C3149" i="51"/>
  <c r="B3149" i="51"/>
  <c r="U3148" i="51"/>
  <c r="T3148" i="51"/>
  <c r="S3148" i="51"/>
  <c r="R3148" i="51"/>
  <c r="E3148" i="51"/>
  <c r="D3148" i="51"/>
  <c r="C3148" i="51"/>
  <c r="B3148" i="51"/>
  <c r="U3147" i="51"/>
  <c r="T3147" i="51"/>
  <c r="S3147" i="51"/>
  <c r="R3147" i="51"/>
  <c r="E3147" i="51"/>
  <c r="D3147" i="51"/>
  <c r="C3147" i="51"/>
  <c r="B3147" i="51"/>
  <c r="U3146" i="51"/>
  <c r="T3146" i="51"/>
  <c r="S3146" i="51"/>
  <c r="R3146" i="51"/>
  <c r="E3146" i="51"/>
  <c r="D3146" i="51"/>
  <c r="C3146" i="51"/>
  <c r="B3146" i="51"/>
  <c r="U3145" i="51"/>
  <c r="T3145" i="51"/>
  <c r="S3145" i="51"/>
  <c r="R3145" i="51"/>
  <c r="E3145" i="51"/>
  <c r="D3145" i="51"/>
  <c r="C3145" i="51"/>
  <c r="B3145" i="51"/>
  <c r="U3144" i="51"/>
  <c r="T3144" i="51"/>
  <c r="S3144" i="51"/>
  <c r="R3144" i="51"/>
  <c r="E3144" i="51"/>
  <c r="D3144" i="51"/>
  <c r="C3144" i="51"/>
  <c r="B3144" i="51"/>
  <c r="U3143" i="51"/>
  <c r="T3143" i="51"/>
  <c r="S3143" i="51"/>
  <c r="R3143" i="51"/>
  <c r="E3143" i="51"/>
  <c r="D3143" i="51"/>
  <c r="C3143" i="51"/>
  <c r="B3143" i="51"/>
  <c r="U3142" i="51"/>
  <c r="T3142" i="51"/>
  <c r="S3142" i="51"/>
  <c r="R3142" i="51"/>
  <c r="E3142" i="51"/>
  <c r="D3142" i="51"/>
  <c r="C3142" i="51"/>
  <c r="B3142" i="51"/>
  <c r="U3141" i="51"/>
  <c r="T3141" i="51"/>
  <c r="S3141" i="51"/>
  <c r="R3141" i="51"/>
  <c r="E3141" i="51"/>
  <c r="D3141" i="51"/>
  <c r="C3141" i="51"/>
  <c r="B3141" i="51"/>
  <c r="U3140" i="51"/>
  <c r="T3140" i="51"/>
  <c r="S3140" i="51"/>
  <c r="R3140" i="51"/>
  <c r="E3140" i="51"/>
  <c r="D3140" i="51"/>
  <c r="C3140" i="51"/>
  <c r="B3140" i="51"/>
  <c r="U3139" i="51"/>
  <c r="T3139" i="51"/>
  <c r="S3139" i="51"/>
  <c r="R3139" i="51"/>
  <c r="E3139" i="51"/>
  <c r="D3139" i="51"/>
  <c r="C3139" i="51"/>
  <c r="B3139" i="51"/>
  <c r="U3138" i="51"/>
  <c r="T3138" i="51"/>
  <c r="S3138" i="51"/>
  <c r="R3138" i="51"/>
  <c r="E3138" i="51"/>
  <c r="D3138" i="51"/>
  <c r="C3138" i="51"/>
  <c r="B3138" i="51"/>
  <c r="U3137" i="51"/>
  <c r="T3137" i="51"/>
  <c r="S3137" i="51"/>
  <c r="R3137" i="51"/>
  <c r="E3137" i="51"/>
  <c r="D3137" i="51"/>
  <c r="C3137" i="51"/>
  <c r="B3137" i="51"/>
  <c r="U3136" i="51"/>
  <c r="T3136" i="51"/>
  <c r="S3136" i="51"/>
  <c r="R3136" i="51"/>
  <c r="E3136" i="51"/>
  <c r="D3136" i="51"/>
  <c r="C3136" i="51"/>
  <c r="B3136" i="51"/>
  <c r="U3135" i="51"/>
  <c r="T3135" i="51"/>
  <c r="S3135" i="51"/>
  <c r="R3135" i="51"/>
  <c r="E3135" i="51"/>
  <c r="D3135" i="51"/>
  <c r="C3135" i="51"/>
  <c r="B3135" i="51"/>
  <c r="U3134" i="51"/>
  <c r="T3134" i="51"/>
  <c r="S3134" i="51"/>
  <c r="R3134" i="51"/>
  <c r="E3134" i="51"/>
  <c r="D3134" i="51"/>
  <c r="C3134" i="51"/>
  <c r="B3134" i="51"/>
  <c r="U3133" i="51"/>
  <c r="T3133" i="51"/>
  <c r="S3133" i="51"/>
  <c r="R3133" i="51"/>
  <c r="E3133" i="51"/>
  <c r="D3133" i="51"/>
  <c r="C3133" i="51"/>
  <c r="B3133" i="51"/>
  <c r="U3132" i="51"/>
  <c r="T3132" i="51"/>
  <c r="S3132" i="51"/>
  <c r="R3132" i="51"/>
  <c r="E3132" i="51"/>
  <c r="D3132" i="51"/>
  <c r="C3132" i="51"/>
  <c r="B3132" i="51"/>
  <c r="U3131" i="51"/>
  <c r="T3131" i="51"/>
  <c r="S3131" i="51"/>
  <c r="R3131" i="51"/>
  <c r="E3131" i="51"/>
  <c r="D3131" i="51"/>
  <c r="C3131" i="51"/>
  <c r="B3131" i="51"/>
  <c r="U3130" i="51"/>
  <c r="T3130" i="51"/>
  <c r="S3130" i="51"/>
  <c r="R3130" i="51"/>
  <c r="E3130" i="51"/>
  <c r="D3130" i="51"/>
  <c r="C3130" i="51"/>
  <c r="B3130" i="51"/>
  <c r="U3129" i="51"/>
  <c r="T3129" i="51"/>
  <c r="S3129" i="51"/>
  <c r="R3129" i="51"/>
  <c r="E3129" i="51"/>
  <c r="D3129" i="51"/>
  <c r="C3129" i="51"/>
  <c r="B3129" i="51"/>
  <c r="U3128" i="51"/>
  <c r="T3128" i="51"/>
  <c r="S3128" i="51"/>
  <c r="R3128" i="51"/>
  <c r="E3128" i="51"/>
  <c r="D3128" i="51"/>
  <c r="C3128" i="51"/>
  <c r="B3128" i="51"/>
  <c r="U3127" i="51"/>
  <c r="T3127" i="51"/>
  <c r="S3127" i="51"/>
  <c r="R3127" i="51"/>
  <c r="E3127" i="51"/>
  <c r="D3127" i="51"/>
  <c r="C3127" i="51"/>
  <c r="B3127" i="51"/>
  <c r="U3126" i="51"/>
  <c r="T3126" i="51"/>
  <c r="S3126" i="51"/>
  <c r="R3126" i="51"/>
  <c r="E3126" i="51"/>
  <c r="D3126" i="51"/>
  <c r="C3126" i="51"/>
  <c r="B3126" i="51"/>
  <c r="U3125" i="51"/>
  <c r="T3125" i="51"/>
  <c r="S3125" i="51"/>
  <c r="R3125" i="51"/>
  <c r="E3125" i="51"/>
  <c r="D3125" i="51"/>
  <c r="C3125" i="51"/>
  <c r="B3125" i="51"/>
  <c r="U3124" i="51"/>
  <c r="T3124" i="51"/>
  <c r="S3124" i="51"/>
  <c r="R3124" i="51"/>
  <c r="E3124" i="51"/>
  <c r="D3124" i="51"/>
  <c r="C3124" i="51"/>
  <c r="B3124" i="51"/>
  <c r="U3123" i="51"/>
  <c r="T3123" i="51"/>
  <c r="S3123" i="51"/>
  <c r="R3123" i="51"/>
  <c r="E3123" i="51"/>
  <c r="D3123" i="51"/>
  <c r="C3123" i="51"/>
  <c r="B3123" i="51"/>
  <c r="U3122" i="51"/>
  <c r="T3122" i="51"/>
  <c r="S3122" i="51"/>
  <c r="R3122" i="51"/>
  <c r="E3122" i="51"/>
  <c r="D3122" i="51"/>
  <c r="C3122" i="51"/>
  <c r="B3122" i="51"/>
  <c r="U3121" i="51"/>
  <c r="T3121" i="51"/>
  <c r="S3121" i="51"/>
  <c r="R3121" i="51"/>
  <c r="E3121" i="51"/>
  <c r="D3121" i="51"/>
  <c r="C3121" i="51"/>
  <c r="B3121" i="51"/>
  <c r="U3120" i="51"/>
  <c r="T3120" i="51"/>
  <c r="S3120" i="51"/>
  <c r="R3120" i="51"/>
  <c r="E3120" i="51"/>
  <c r="D3120" i="51"/>
  <c r="C3120" i="51"/>
  <c r="B3120" i="51"/>
  <c r="U3119" i="51"/>
  <c r="T3119" i="51"/>
  <c r="S3119" i="51"/>
  <c r="R3119" i="51"/>
  <c r="E3119" i="51"/>
  <c r="D3119" i="51"/>
  <c r="C3119" i="51"/>
  <c r="B3119" i="51"/>
  <c r="U3118" i="51"/>
  <c r="T3118" i="51"/>
  <c r="S3118" i="51"/>
  <c r="R3118" i="51"/>
  <c r="E3118" i="51"/>
  <c r="D3118" i="51"/>
  <c r="C3118" i="51"/>
  <c r="B3118" i="51"/>
  <c r="U3117" i="51"/>
  <c r="T3117" i="51"/>
  <c r="S3117" i="51"/>
  <c r="R3117" i="51"/>
  <c r="E3117" i="51"/>
  <c r="D3117" i="51"/>
  <c r="C3117" i="51"/>
  <c r="B3117" i="51"/>
  <c r="U3116" i="51"/>
  <c r="T3116" i="51"/>
  <c r="S3116" i="51"/>
  <c r="R3116" i="51"/>
  <c r="E3116" i="51"/>
  <c r="D3116" i="51"/>
  <c r="C3116" i="51"/>
  <c r="B3116" i="51"/>
  <c r="U3115" i="51"/>
  <c r="T3115" i="51"/>
  <c r="S3115" i="51"/>
  <c r="R3115" i="51"/>
  <c r="E3115" i="51"/>
  <c r="D3115" i="51"/>
  <c r="C3115" i="51"/>
  <c r="B3115" i="51"/>
  <c r="U3114" i="51"/>
  <c r="T3114" i="51"/>
  <c r="S3114" i="51"/>
  <c r="R3114" i="51"/>
  <c r="E3114" i="51"/>
  <c r="D3114" i="51"/>
  <c r="C3114" i="51"/>
  <c r="B3114" i="51"/>
  <c r="U3113" i="51"/>
  <c r="T3113" i="51"/>
  <c r="S3113" i="51"/>
  <c r="R3113" i="51"/>
  <c r="E3113" i="51"/>
  <c r="D3113" i="51"/>
  <c r="C3113" i="51"/>
  <c r="B3113" i="51"/>
  <c r="U3112" i="51"/>
  <c r="T3112" i="51"/>
  <c r="S3112" i="51"/>
  <c r="R3112" i="51"/>
  <c r="E3112" i="51"/>
  <c r="D3112" i="51"/>
  <c r="C3112" i="51"/>
  <c r="B3112" i="51"/>
  <c r="U3111" i="51"/>
  <c r="T3111" i="51"/>
  <c r="S3111" i="51"/>
  <c r="R3111" i="51"/>
  <c r="E3111" i="51"/>
  <c r="D3111" i="51"/>
  <c r="C3111" i="51"/>
  <c r="B3111" i="51"/>
  <c r="U3110" i="51"/>
  <c r="T3110" i="51"/>
  <c r="S3110" i="51"/>
  <c r="R3110" i="51"/>
  <c r="E3110" i="51"/>
  <c r="D3110" i="51"/>
  <c r="C3110" i="51"/>
  <c r="B3110" i="51"/>
  <c r="U3109" i="51"/>
  <c r="T3109" i="51"/>
  <c r="S3109" i="51"/>
  <c r="R3109" i="51"/>
  <c r="E3109" i="51"/>
  <c r="D3109" i="51"/>
  <c r="C3109" i="51"/>
  <c r="B3109" i="51"/>
  <c r="U3108" i="51"/>
  <c r="T3108" i="51"/>
  <c r="S3108" i="51"/>
  <c r="R3108" i="51"/>
  <c r="E3108" i="51"/>
  <c r="D3108" i="51"/>
  <c r="C3108" i="51"/>
  <c r="B3108" i="51"/>
  <c r="U3107" i="51"/>
  <c r="T3107" i="51"/>
  <c r="S3107" i="51"/>
  <c r="R3107" i="51"/>
  <c r="E3107" i="51"/>
  <c r="D3107" i="51"/>
  <c r="C3107" i="51"/>
  <c r="B3107" i="51"/>
  <c r="U3106" i="51"/>
  <c r="T3106" i="51"/>
  <c r="S3106" i="51"/>
  <c r="R3106" i="51"/>
  <c r="E3106" i="51"/>
  <c r="D3106" i="51"/>
  <c r="C3106" i="51"/>
  <c r="B3106" i="51"/>
  <c r="U3105" i="51"/>
  <c r="T3105" i="51"/>
  <c r="S3105" i="51"/>
  <c r="R3105" i="51"/>
  <c r="E3105" i="51"/>
  <c r="D3105" i="51"/>
  <c r="C3105" i="51"/>
  <c r="B3105" i="51"/>
  <c r="U3104" i="51"/>
  <c r="T3104" i="51"/>
  <c r="S3104" i="51"/>
  <c r="R3104" i="51"/>
  <c r="E3104" i="51"/>
  <c r="D3104" i="51"/>
  <c r="C3104" i="51"/>
  <c r="B3104" i="51"/>
  <c r="U3103" i="51"/>
  <c r="T3103" i="51"/>
  <c r="S3103" i="51"/>
  <c r="R3103" i="51"/>
  <c r="E3103" i="51"/>
  <c r="D3103" i="51"/>
  <c r="C3103" i="51"/>
  <c r="B3103" i="51"/>
  <c r="U3102" i="51"/>
  <c r="T3102" i="51"/>
  <c r="S3102" i="51"/>
  <c r="R3102" i="51"/>
  <c r="E3102" i="51"/>
  <c r="D3102" i="51"/>
  <c r="C3102" i="51"/>
  <c r="B3102" i="51"/>
  <c r="U3101" i="51"/>
  <c r="T3101" i="51"/>
  <c r="S3101" i="51"/>
  <c r="R3101" i="51"/>
  <c r="E3101" i="51"/>
  <c r="D3101" i="51"/>
  <c r="C3101" i="51"/>
  <c r="B3101" i="51"/>
  <c r="U3100" i="51"/>
  <c r="T3100" i="51"/>
  <c r="S3100" i="51"/>
  <c r="R3100" i="51"/>
  <c r="E3100" i="51"/>
  <c r="D3100" i="51"/>
  <c r="C3100" i="51"/>
  <c r="B3100" i="51"/>
  <c r="U3099" i="51"/>
  <c r="T3099" i="51"/>
  <c r="S3099" i="51"/>
  <c r="R3099" i="51"/>
  <c r="E3099" i="51"/>
  <c r="D3099" i="51"/>
  <c r="C3099" i="51"/>
  <c r="B3099" i="51"/>
  <c r="U3098" i="51"/>
  <c r="T3098" i="51"/>
  <c r="S3098" i="51"/>
  <c r="R3098" i="51"/>
  <c r="E3098" i="51"/>
  <c r="D3098" i="51"/>
  <c r="C3098" i="51"/>
  <c r="B3098" i="51"/>
  <c r="U3097" i="51"/>
  <c r="T3097" i="51"/>
  <c r="S3097" i="51"/>
  <c r="R3097" i="51"/>
  <c r="E3097" i="51"/>
  <c r="D3097" i="51"/>
  <c r="C3097" i="51"/>
  <c r="B3097" i="51"/>
  <c r="U3096" i="51"/>
  <c r="T3096" i="51"/>
  <c r="S3096" i="51"/>
  <c r="R3096" i="51"/>
  <c r="E3096" i="51"/>
  <c r="D3096" i="51"/>
  <c r="C3096" i="51"/>
  <c r="B3096" i="51"/>
  <c r="U3095" i="51"/>
  <c r="T3095" i="51"/>
  <c r="S3095" i="51"/>
  <c r="R3095" i="51"/>
  <c r="E3095" i="51"/>
  <c r="D3095" i="51"/>
  <c r="C3095" i="51"/>
  <c r="B3095" i="51"/>
  <c r="U3094" i="51"/>
  <c r="T3094" i="51"/>
  <c r="S3094" i="51"/>
  <c r="R3094" i="51"/>
  <c r="E3094" i="51"/>
  <c r="D3094" i="51"/>
  <c r="C3094" i="51"/>
  <c r="B3094" i="51"/>
  <c r="U3093" i="51"/>
  <c r="T3093" i="51"/>
  <c r="S3093" i="51"/>
  <c r="R3093" i="51"/>
  <c r="E3093" i="51"/>
  <c r="D3093" i="51"/>
  <c r="C3093" i="51"/>
  <c r="B3093" i="51"/>
  <c r="U3092" i="51"/>
  <c r="T3092" i="51"/>
  <c r="S3092" i="51"/>
  <c r="R3092" i="51"/>
  <c r="E3092" i="51"/>
  <c r="D3092" i="51"/>
  <c r="C3092" i="51"/>
  <c r="B3092" i="51"/>
  <c r="U3091" i="51"/>
  <c r="T3091" i="51"/>
  <c r="S3091" i="51"/>
  <c r="R3091" i="51"/>
  <c r="E3091" i="51"/>
  <c r="D3091" i="51"/>
  <c r="C3091" i="51"/>
  <c r="B3091" i="51"/>
  <c r="U3090" i="51"/>
  <c r="T3090" i="51"/>
  <c r="S3090" i="51"/>
  <c r="R3090" i="51"/>
  <c r="E3090" i="51"/>
  <c r="D3090" i="51"/>
  <c r="C3090" i="51"/>
  <c r="B3090" i="51"/>
  <c r="U3089" i="51"/>
  <c r="T3089" i="51"/>
  <c r="S3089" i="51"/>
  <c r="R3089" i="51"/>
  <c r="E3089" i="51"/>
  <c r="D3089" i="51"/>
  <c r="C3089" i="51"/>
  <c r="B3089" i="51"/>
  <c r="U3088" i="51"/>
  <c r="T3088" i="51"/>
  <c r="S3088" i="51"/>
  <c r="R3088" i="51"/>
  <c r="E3088" i="51"/>
  <c r="D3088" i="51"/>
  <c r="C3088" i="51"/>
  <c r="B3088" i="51"/>
  <c r="U3087" i="51"/>
  <c r="T3087" i="51"/>
  <c r="S3087" i="51"/>
  <c r="R3087" i="51"/>
  <c r="E3087" i="51"/>
  <c r="D3087" i="51"/>
  <c r="C3087" i="51"/>
  <c r="B3087" i="51"/>
  <c r="U3086" i="51"/>
  <c r="T3086" i="51"/>
  <c r="S3086" i="51"/>
  <c r="R3086" i="51"/>
  <c r="E3086" i="51"/>
  <c r="D3086" i="51"/>
  <c r="C3086" i="51"/>
  <c r="B3086" i="51"/>
  <c r="U3085" i="51"/>
  <c r="T3085" i="51"/>
  <c r="S3085" i="51"/>
  <c r="R3085" i="51"/>
  <c r="E3085" i="51"/>
  <c r="D3085" i="51"/>
  <c r="C3085" i="51"/>
  <c r="B3085" i="51"/>
  <c r="U3084" i="51"/>
  <c r="T3084" i="51"/>
  <c r="S3084" i="51"/>
  <c r="R3084" i="51"/>
  <c r="E3084" i="51"/>
  <c r="D3084" i="51"/>
  <c r="C3084" i="51"/>
  <c r="B3084" i="51"/>
  <c r="U3083" i="51"/>
  <c r="T3083" i="51"/>
  <c r="S3083" i="51"/>
  <c r="R3083" i="51"/>
  <c r="E3083" i="51"/>
  <c r="D3083" i="51"/>
  <c r="C3083" i="51"/>
  <c r="B3083" i="51"/>
  <c r="U3082" i="51"/>
  <c r="T3082" i="51"/>
  <c r="S3082" i="51"/>
  <c r="R3082" i="51"/>
  <c r="E3082" i="51"/>
  <c r="D3082" i="51"/>
  <c r="C3082" i="51"/>
  <c r="B3082" i="51"/>
  <c r="U3081" i="51"/>
  <c r="T3081" i="51"/>
  <c r="S3081" i="51"/>
  <c r="R3081" i="51"/>
  <c r="E3081" i="51"/>
  <c r="D3081" i="51"/>
  <c r="C3081" i="51"/>
  <c r="B3081" i="51"/>
  <c r="U3080" i="51"/>
  <c r="T3080" i="51"/>
  <c r="S3080" i="51"/>
  <c r="R3080" i="51"/>
  <c r="E3080" i="51"/>
  <c r="D3080" i="51"/>
  <c r="C3080" i="51"/>
  <c r="B3080" i="51"/>
  <c r="U3079" i="51"/>
  <c r="T3079" i="51"/>
  <c r="S3079" i="51"/>
  <c r="R3079" i="51"/>
  <c r="E3079" i="51"/>
  <c r="D3079" i="51"/>
  <c r="C3079" i="51"/>
  <c r="B3079" i="51"/>
  <c r="U3078" i="51"/>
  <c r="T3078" i="51"/>
  <c r="S3078" i="51"/>
  <c r="R3078" i="51"/>
  <c r="E3078" i="51"/>
  <c r="D3078" i="51"/>
  <c r="C3078" i="51"/>
  <c r="B3078" i="51"/>
  <c r="U3077" i="51"/>
  <c r="T3077" i="51"/>
  <c r="S3077" i="51"/>
  <c r="R3077" i="51"/>
  <c r="E3077" i="51"/>
  <c r="D3077" i="51"/>
  <c r="C3077" i="51"/>
  <c r="B3077" i="51"/>
  <c r="U3076" i="51"/>
  <c r="T3076" i="51"/>
  <c r="S3076" i="51"/>
  <c r="R3076" i="51"/>
  <c r="E3076" i="51"/>
  <c r="D3076" i="51"/>
  <c r="C3076" i="51"/>
  <c r="B3076" i="51"/>
  <c r="U3075" i="51"/>
  <c r="T3075" i="51"/>
  <c r="S3075" i="51"/>
  <c r="R3075" i="51"/>
  <c r="E3075" i="51"/>
  <c r="D3075" i="51"/>
  <c r="C3075" i="51"/>
  <c r="B3075" i="51"/>
  <c r="U3074" i="51"/>
  <c r="T3074" i="51"/>
  <c r="S3074" i="51"/>
  <c r="R3074" i="51"/>
  <c r="E3074" i="51"/>
  <c r="D3074" i="51"/>
  <c r="C3074" i="51"/>
  <c r="B3074" i="51"/>
  <c r="U3073" i="51"/>
  <c r="T3073" i="51"/>
  <c r="S3073" i="51"/>
  <c r="R3073" i="51"/>
  <c r="E3073" i="51"/>
  <c r="D3073" i="51"/>
  <c r="C3073" i="51"/>
  <c r="B3073" i="51"/>
  <c r="U3072" i="51"/>
  <c r="T3072" i="51"/>
  <c r="S3072" i="51"/>
  <c r="R3072" i="51"/>
  <c r="E3072" i="51"/>
  <c r="D3072" i="51"/>
  <c r="C3072" i="51"/>
  <c r="B3072" i="51"/>
  <c r="U3071" i="51"/>
  <c r="T3071" i="51"/>
  <c r="S3071" i="51"/>
  <c r="R3071" i="51"/>
  <c r="E3071" i="51"/>
  <c r="D3071" i="51"/>
  <c r="C3071" i="51"/>
  <c r="B3071" i="51"/>
  <c r="U3070" i="51"/>
  <c r="T3070" i="51"/>
  <c r="S3070" i="51"/>
  <c r="R3070" i="51"/>
  <c r="E3070" i="51"/>
  <c r="D3070" i="51"/>
  <c r="C3070" i="51"/>
  <c r="B3070" i="51"/>
  <c r="U3069" i="51"/>
  <c r="T3069" i="51"/>
  <c r="S3069" i="51"/>
  <c r="R3069" i="51"/>
  <c r="E3069" i="51"/>
  <c r="D3069" i="51"/>
  <c r="C3069" i="51"/>
  <c r="B3069" i="51"/>
  <c r="U3068" i="51"/>
  <c r="T3068" i="51"/>
  <c r="S3068" i="51"/>
  <c r="R3068" i="51"/>
  <c r="E3068" i="51"/>
  <c r="D3068" i="51"/>
  <c r="C3068" i="51"/>
  <c r="B3068" i="51"/>
  <c r="U3067" i="51"/>
  <c r="T3067" i="51"/>
  <c r="S3067" i="51"/>
  <c r="R3067" i="51"/>
  <c r="E3067" i="51"/>
  <c r="D3067" i="51"/>
  <c r="C3067" i="51"/>
  <c r="B3067" i="51"/>
  <c r="U3066" i="51"/>
  <c r="T3066" i="51"/>
  <c r="S3066" i="51"/>
  <c r="R3066" i="51"/>
  <c r="E3066" i="51"/>
  <c r="D3066" i="51"/>
  <c r="C3066" i="51"/>
  <c r="B3066" i="51"/>
  <c r="U3065" i="51"/>
  <c r="T3065" i="51"/>
  <c r="S3065" i="51"/>
  <c r="R3065" i="51"/>
  <c r="E3065" i="51"/>
  <c r="D3065" i="51"/>
  <c r="C3065" i="51"/>
  <c r="B3065" i="51"/>
  <c r="U3064" i="51"/>
  <c r="T3064" i="51"/>
  <c r="S3064" i="51"/>
  <c r="R3064" i="51"/>
  <c r="E3064" i="51"/>
  <c r="D3064" i="51"/>
  <c r="C3064" i="51"/>
  <c r="B3064" i="51"/>
  <c r="U3063" i="51"/>
  <c r="T3063" i="51"/>
  <c r="S3063" i="51"/>
  <c r="R3063" i="51"/>
  <c r="E3063" i="51"/>
  <c r="D3063" i="51"/>
  <c r="C3063" i="51"/>
  <c r="B3063" i="51"/>
  <c r="U3062" i="51"/>
  <c r="T3062" i="51"/>
  <c r="S3062" i="51"/>
  <c r="R3062" i="51"/>
  <c r="E3062" i="51"/>
  <c r="D3062" i="51"/>
  <c r="C3062" i="51"/>
  <c r="B3062" i="51"/>
  <c r="U3061" i="51"/>
  <c r="T3061" i="51"/>
  <c r="S3061" i="51"/>
  <c r="R3061" i="51"/>
  <c r="E3061" i="51"/>
  <c r="D3061" i="51"/>
  <c r="C3061" i="51"/>
  <c r="B3061" i="51"/>
  <c r="U3060" i="51"/>
  <c r="T3060" i="51"/>
  <c r="S3060" i="51"/>
  <c r="R3060" i="51"/>
  <c r="E3060" i="51"/>
  <c r="D3060" i="51"/>
  <c r="C3060" i="51"/>
  <c r="B3060" i="51"/>
  <c r="U3059" i="51"/>
  <c r="T3059" i="51"/>
  <c r="S3059" i="51"/>
  <c r="R3059" i="51"/>
  <c r="E3059" i="51"/>
  <c r="D3059" i="51"/>
  <c r="C3059" i="51"/>
  <c r="B3059" i="51"/>
  <c r="U3058" i="51"/>
  <c r="T3058" i="51"/>
  <c r="S3058" i="51"/>
  <c r="R3058" i="51"/>
  <c r="E3058" i="51"/>
  <c r="D3058" i="51"/>
  <c r="C3058" i="51"/>
  <c r="B3058" i="51"/>
  <c r="U3057" i="51"/>
  <c r="T3057" i="51"/>
  <c r="S3057" i="51"/>
  <c r="R3057" i="51"/>
  <c r="E3057" i="51"/>
  <c r="D3057" i="51"/>
  <c r="C3057" i="51"/>
  <c r="B3057" i="51"/>
  <c r="U3056" i="51"/>
  <c r="T3056" i="51"/>
  <c r="S3056" i="51"/>
  <c r="R3056" i="51"/>
  <c r="E3056" i="51"/>
  <c r="D3056" i="51"/>
  <c r="C3056" i="51"/>
  <c r="B3056" i="51"/>
  <c r="U3055" i="51"/>
  <c r="T3055" i="51"/>
  <c r="S3055" i="51"/>
  <c r="R3055" i="51"/>
  <c r="E3055" i="51"/>
  <c r="D3055" i="51"/>
  <c r="C3055" i="51"/>
  <c r="B3055" i="51"/>
  <c r="U3054" i="51"/>
  <c r="T3054" i="51"/>
  <c r="S3054" i="51"/>
  <c r="R3054" i="51"/>
  <c r="E3054" i="51"/>
  <c r="D3054" i="51"/>
  <c r="C3054" i="51"/>
  <c r="B3054" i="51"/>
  <c r="U3053" i="51"/>
  <c r="T3053" i="51"/>
  <c r="S3053" i="51"/>
  <c r="R3053" i="51"/>
  <c r="E3053" i="51"/>
  <c r="D3053" i="51"/>
  <c r="C3053" i="51"/>
  <c r="B3053" i="51"/>
  <c r="U3052" i="51"/>
  <c r="T3052" i="51"/>
  <c r="S3052" i="51"/>
  <c r="R3052" i="51"/>
  <c r="E3052" i="51"/>
  <c r="D3052" i="51"/>
  <c r="C3052" i="51"/>
  <c r="B3052" i="51"/>
  <c r="U3051" i="51"/>
  <c r="T3051" i="51"/>
  <c r="S3051" i="51"/>
  <c r="R3051" i="51"/>
  <c r="E3051" i="51"/>
  <c r="D3051" i="51"/>
  <c r="C3051" i="51"/>
  <c r="B3051" i="51"/>
  <c r="U3050" i="51"/>
  <c r="T3050" i="51"/>
  <c r="S3050" i="51"/>
  <c r="R3050" i="51"/>
  <c r="E3050" i="51"/>
  <c r="D3050" i="51"/>
  <c r="C3050" i="51"/>
  <c r="B3050" i="51"/>
  <c r="U3049" i="51"/>
  <c r="T3049" i="51"/>
  <c r="S3049" i="51"/>
  <c r="R3049" i="51"/>
  <c r="E3049" i="51"/>
  <c r="D3049" i="51"/>
  <c r="C3049" i="51"/>
  <c r="B3049" i="51"/>
  <c r="U3048" i="51"/>
  <c r="T3048" i="51"/>
  <c r="S3048" i="51"/>
  <c r="R3048" i="51"/>
  <c r="E3048" i="51"/>
  <c r="D3048" i="51"/>
  <c r="C3048" i="51"/>
  <c r="B3048" i="51"/>
  <c r="U3047" i="51"/>
  <c r="T3047" i="51"/>
  <c r="S3047" i="51"/>
  <c r="R3047" i="51"/>
  <c r="E3047" i="51"/>
  <c r="D3047" i="51"/>
  <c r="C3047" i="51"/>
  <c r="B3047" i="51"/>
  <c r="U3046" i="51"/>
  <c r="T3046" i="51"/>
  <c r="S3046" i="51"/>
  <c r="R3046" i="51"/>
  <c r="E3046" i="51"/>
  <c r="D3046" i="51"/>
  <c r="C3046" i="51"/>
  <c r="B3046" i="51"/>
  <c r="U3045" i="51"/>
  <c r="T3045" i="51"/>
  <c r="S3045" i="51"/>
  <c r="R3045" i="51"/>
  <c r="E3045" i="51"/>
  <c r="D3045" i="51"/>
  <c r="C3045" i="51"/>
  <c r="B3045" i="51"/>
  <c r="U3044" i="51"/>
  <c r="T3044" i="51"/>
  <c r="S3044" i="51"/>
  <c r="R3044" i="51"/>
  <c r="E3044" i="51"/>
  <c r="D3044" i="51"/>
  <c r="C3044" i="51"/>
  <c r="B3044" i="51"/>
  <c r="U3043" i="51"/>
  <c r="T3043" i="51"/>
  <c r="S3043" i="51"/>
  <c r="R3043" i="51"/>
  <c r="E3043" i="51"/>
  <c r="D3043" i="51"/>
  <c r="C3043" i="51"/>
  <c r="B3043" i="51"/>
  <c r="U3042" i="51"/>
  <c r="T3042" i="51"/>
  <c r="S3042" i="51"/>
  <c r="R3042" i="51"/>
  <c r="E3042" i="51"/>
  <c r="D3042" i="51"/>
  <c r="C3042" i="51"/>
  <c r="B3042" i="51"/>
  <c r="U3041" i="51"/>
  <c r="T3041" i="51"/>
  <c r="S3041" i="51"/>
  <c r="R3041" i="51"/>
  <c r="E3041" i="51"/>
  <c r="D3041" i="51"/>
  <c r="C3041" i="51"/>
  <c r="B3041" i="51"/>
  <c r="U3040" i="51"/>
  <c r="T3040" i="51"/>
  <c r="S3040" i="51"/>
  <c r="R3040" i="51"/>
  <c r="E3040" i="51"/>
  <c r="D3040" i="51"/>
  <c r="C3040" i="51"/>
  <c r="B3040" i="51"/>
  <c r="U3039" i="51"/>
  <c r="T3039" i="51"/>
  <c r="S3039" i="51"/>
  <c r="R3039" i="51"/>
  <c r="E3039" i="51"/>
  <c r="D3039" i="51"/>
  <c r="C3039" i="51"/>
  <c r="B3039" i="51"/>
  <c r="U3038" i="51"/>
  <c r="T3038" i="51"/>
  <c r="S3038" i="51"/>
  <c r="R3038" i="51"/>
  <c r="E3038" i="51"/>
  <c r="D3038" i="51"/>
  <c r="C3038" i="51"/>
  <c r="B3038" i="51"/>
  <c r="U3037" i="51"/>
  <c r="T3037" i="51"/>
  <c r="S3037" i="51"/>
  <c r="R3037" i="51"/>
  <c r="E3037" i="51"/>
  <c r="D3037" i="51"/>
  <c r="C3037" i="51"/>
  <c r="B3037" i="51"/>
  <c r="U3036" i="51"/>
  <c r="T3036" i="51"/>
  <c r="S3036" i="51"/>
  <c r="R3036" i="51"/>
  <c r="E3036" i="51"/>
  <c r="D3036" i="51"/>
  <c r="C3036" i="51"/>
  <c r="B3036" i="51"/>
  <c r="U3035" i="51"/>
  <c r="T3035" i="51"/>
  <c r="S3035" i="51"/>
  <c r="R3035" i="51"/>
  <c r="E3035" i="51"/>
  <c r="D3035" i="51"/>
  <c r="C3035" i="51"/>
  <c r="B3035" i="51"/>
  <c r="U3034" i="51"/>
  <c r="T3034" i="51"/>
  <c r="S3034" i="51"/>
  <c r="R3034" i="51"/>
  <c r="E3034" i="51"/>
  <c r="D3034" i="51"/>
  <c r="C3034" i="51"/>
  <c r="B3034" i="51"/>
  <c r="U3033" i="51"/>
  <c r="T3033" i="51"/>
  <c r="S3033" i="51"/>
  <c r="R3033" i="51"/>
  <c r="E3033" i="51"/>
  <c r="D3033" i="51"/>
  <c r="C3033" i="51"/>
  <c r="B3033" i="51"/>
  <c r="U3032" i="51"/>
  <c r="T3032" i="51"/>
  <c r="S3032" i="51"/>
  <c r="R3032" i="51"/>
  <c r="E3032" i="51"/>
  <c r="D3032" i="51"/>
  <c r="C3032" i="51"/>
  <c r="B3032" i="51"/>
  <c r="U3031" i="51"/>
  <c r="T3031" i="51"/>
  <c r="S3031" i="51"/>
  <c r="R3031" i="51"/>
  <c r="E3031" i="51"/>
  <c r="D3031" i="51"/>
  <c r="C3031" i="51"/>
  <c r="B3031" i="51"/>
  <c r="U3030" i="51"/>
  <c r="T3030" i="51"/>
  <c r="S3030" i="51"/>
  <c r="R3030" i="51"/>
  <c r="E3030" i="51"/>
  <c r="D3030" i="51"/>
  <c r="C3030" i="51"/>
  <c r="B3030" i="51"/>
  <c r="U3029" i="51"/>
  <c r="T3029" i="51"/>
  <c r="S3029" i="51"/>
  <c r="R3029" i="51"/>
  <c r="E3029" i="51"/>
  <c r="D3029" i="51"/>
  <c r="C3029" i="51"/>
  <c r="B3029" i="51"/>
  <c r="U3028" i="51"/>
  <c r="T3028" i="51"/>
  <c r="S3028" i="51"/>
  <c r="R3028" i="51"/>
  <c r="E3028" i="51"/>
  <c r="D3028" i="51"/>
  <c r="C3028" i="51"/>
  <c r="B3028" i="51"/>
  <c r="U3027" i="51"/>
  <c r="T3027" i="51"/>
  <c r="S3027" i="51"/>
  <c r="R3027" i="51"/>
  <c r="E3027" i="51"/>
  <c r="D3027" i="51"/>
  <c r="C3027" i="51"/>
  <c r="B3027" i="51"/>
  <c r="U3026" i="51"/>
  <c r="T3026" i="51"/>
  <c r="S3026" i="51"/>
  <c r="R3026" i="51"/>
  <c r="E3026" i="51"/>
  <c r="D3026" i="51"/>
  <c r="C3026" i="51"/>
  <c r="B3026" i="51"/>
  <c r="U3025" i="51"/>
  <c r="T3025" i="51"/>
  <c r="S3025" i="51"/>
  <c r="R3025" i="51"/>
  <c r="E3025" i="51"/>
  <c r="D3025" i="51"/>
  <c r="C3025" i="51"/>
  <c r="B3025" i="51"/>
  <c r="U3024" i="51"/>
  <c r="T3024" i="51"/>
  <c r="S3024" i="51"/>
  <c r="R3024" i="51"/>
  <c r="E3024" i="51"/>
  <c r="D3024" i="51"/>
  <c r="C3024" i="51"/>
  <c r="B3024" i="51"/>
  <c r="U3023" i="51"/>
  <c r="T3023" i="51"/>
  <c r="S3023" i="51"/>
  <c r="R3023" i="51"/>
  <c r="E3023" i="51"/>
  <c r="D3023" i="51"/>
  <c r="C3023" i="51"/>
  <c r="B3023" i="51"/>
  <c r="U3022" i="51"/>
  <c r="T3022" i="51"/>
  <c r="S3022" i="51"/>
  <c r="R3022" i="51"/>
  <c r="E3022" i="51"/>
  <c r="D3022" i="51"/>
  <c r="C3022" i="51"/>
  <c r="B3022" i="51"/>
  <c r="U3021" i="51"/>
  <c r="T3021" i="51"/>
  <c r="S3021" i="51"/>
  <c r="R3021" i="51"/>
  <c r="E3021" i="51"/>
  <c r="D3021" i="51"/>
  <c r="C3021" i="51"/>
  <c r="B3021" i="51"/>
  <c r="U3020" i="51"/>
  <c r="T3020" i="51"/>
  <c r="S3020" i="51"/>
  <c r="R3020" i="51"/>
  <c r="E3020" i="51"/>
  <c r="D3020" i="51"/>
  <c r="C3020" i="51"/>
  <c r="B3020" i="51"/>
  <c r="U3019" i="51"/>
  <c r="T3019" i="51"/>
  <c r="S3019" i="51"/>
  <c r="R3019" i="51"/>
  <c r="E3019" i="51"/>
  <c r="D3019" i="51"/>
  <c r="C3019" i="51"/>
  <c r="B3019" i="51"/>
  <c r="U3018" i="51"/>
  <c r="T3018" i="51"/>
  <c r="S3018" i="51"/>
  <c r="R3018" i="51"/>
  <c r="E3018" i="51"/>
  <c r="D3018" i="51"/>
  <c r="C3018" i="51"/>
  <c r="B3018" i="51"/>
  <c r="U3017" i="51"/>
  <c r="T3017" i="51"/>
  <c r="S3017" i="51"/>
  <c r="R3017" i="51"/>
  <c r="E3017" i="51"/>
  <c r="D3017" i="51"/>
  <c r="C3017" i="51"/>
  <c r="B3017" i="51"/>
  <c r="U3016" i="51"/>
  <c r="T3016" i="51"/>
  <c r="S3016" i="51"/>
  <c r="R3016" i="51"/>
  <c r="E3016" i="51"/>
  <c r="D3016" i="51"/>
  <c r="C3016" i="51"/>
  <c r="B3016" i="51"/>
  <c r="U3015" i="51"/>
  <c r="T3015" i="51"/>
  <c r="S3015" i="51"/>
  <c r="R3015" i="51"/>
  <c r="E3015" i="51"/>
  <c r="D3015" i="51"/>
  <c r="C3015" i="51"/>
  <c r="B3015" i="51"/>
  <c r="U3014" i="51"/>
  <c r="T3014" i="51"/>
  <c r="S3014" i="51"/>
  <c r="R3014" i="51"/>
  <c r="E3014" i="51"/>
  <c r="D3014" i="51"/>
  <c r="C3014" i="51"/>
  <c r="B3014" i="51"/>
  <c r="U3013" i="51"/>
  <c r="T3013" i="51"/>
  <c r="S3013" i="51"/>
  <c r="R3013" i="51"/>
  <c r="E3013" i="51"/>
  <c r="D3013" i="51"/>
  <c r="C3013" i="51"/>
  <c r="B3013" i="51"/>
  <c r="U3012" i="51"/>
  <c r="T3012" i="51"/>
  <c r="S3012" i="51"/>
  <c r="R3012" i="51"/>
  <c r="E3012" i="51"/>
  <c r="D3012" i="51"/>
  <c r="C3012" i="51"/>
  <c r="B3012" i="51"/>
  <c r="U3011" i="51"/>
  <c r="T3011" i="51"/>
  <c r="S3011" i="51"/>
  <c r="R3011" i="51"/>
  <c r="E3011" i="51"/>
  <c r="D3011" i="51"/>
  <c r="C3011" i="51"/>
  <c r="B3011" i="51"/>
  <c r="U3010" i="51"/>
  <c r="T3010" i="51"/>
  <c r="S3010" i="51"/>
  <c r="R3010" i="51"/>
  <c r="E3010" i="51"/>
  <c r="D3010" i="51"/>
  <c r="C3010" i="51"/>
  <c r="B3010" i="51"/>
  <c r="U3009" i="51"/>
  <c r="T3009" i="51"/>
  <c r="S3009" i="51"/>
  <c r="R3009" i="51"/>
  <c r="E3009" i="51"/>
  <c r="D3009" i="51"/>
  <c r="C3009" i="51"/>
  <c r="B3009" i="51"/>
  <c r="U3008" i="51"/>
  <c r="T3008" i="51"/>
  <c r="S3008" i="51"/>
  <c r="R3008" i="51"/>
  <c r="E3008" i="51"/>
  <c r="D3008" i="51"/>
  <c r="C3008" i="51"/>
  <c r="B3008" i="51"/>
  <c r="U3007" i="51"/>
  <c r="T3007" i="51"/>
  <c r="S3007" i="51"/>
  <c r="R3007" i="51"/>
  <c r="E3007" i="51"/>
  <c r="D3007" i="51"/>
  <c r="C3007" i="51"/>
  <c r="B3007" i="51"/>
  <c r="U3006" i="51"/>
  <c r="T3006" i="51"/>
  <c r="S3006" i="51"/>
  <c r="R3006" i="51"/>
  <c r="E3006" i="51"/>
  <c r="D3006" i="51"/>
  <c r="C3006" i="51"/>
  <c r="B3006" i="51"/>
  <c r="U3005" i="51"/>
  <c r="T3005" i="51"/>
  <c r="S3005" i="51"/>
  <c r="R3005" i="51"/>
  <c r="E3005" i="51"/>
  <c r="D3005" i="51"/>
  <c r="C3005" i="51"/>
  <c r="B3005" i="51"/>
  <c r="U3004" i="51"/>
  <c r="T3004" i="51"/>
  <c r="S3004" i="51"/>
  <c r="R3004" i="51"/>
  <c r="E3004" i="51"/>
  <c r="D3004" i="51"/>
  <c r="C3004" i="51"/>
  <c r="B3004" i="51"/>
  <c r="U3003" i="51"/>
  <c r="T3003" i="51"/>
  <c r="S3003" i="51"/>
  <c r="R3003" i="51"/>
  <c r="E3003" i="51"/>
  <c r="D3003" i="51"/>
  <c r="C3003" i="51"/>
  <c r="B3003" i="51"/>
  <c r="U3002" i="51"/>
  <c r="T3002" i="51"/>
  <c r="S3002" i="51"/>
  <c r="R3002" i="51"/>
  <c r="E3002" i="51"/>
  <c r="D3002" i="51"/>
  <c r="C3002" i="51"/>
  <c r="B3002" i="51"/>
  <c r="U3001" i="51"/>
  <c r="T3001" i="51"/>
  <c r="S3001" i="51"/>
  <c r="R3001" i="51"/>
  <c r="E3001" i="51"/>
  <c r="D3001" i="51"/>
  <c r="C3001" i="51"/>
  <c r="B3001" i="51"/>
  <c r="U3000" i="51"/>
  <c r="T3000" i="51"/>
  <c r="S3000" i="51"/>
  <c r="R3000" i="51"/>
  <c r="E3000" i="51"/>
  <c r="D3000" i="51"/>
  <c r="C3000" i="51"/>
  <c r="B3000" i="51"/>
  <c r="U2999" i="51"/>
  <c r="T2999" i="51"/>
  <c r="S2999" i="51"/>
  <c r="R2999" i="51"/>
  <c r="E2999" i="51"/>
  <c r="D2999" i="51"/>
  <c r="C2999" i="51"/>
  <c r="B2999" i="51"/>
  <c r="U2998" i="51"/>
  <c r="T2998" i="51"/>
  <c r="S2998" i="51"/>
  <c r="R2998" i="51"/>
  <c r="E2998" i="51"/>
  <c r="D2998" i="51"/>
  <c r="C2998" i="51"/>
  <c r="B2998" i="51"/>
  <c r="U2997" i="51"/>
  <c r="T2997" i="51"/>
  <c r="S2997" i="51"/>
  <c r="R2997" i="51"/>
  <c r="E2997" i="51"/>
  <c r="D2997" i="51"/>
  <c r="C2997" i="51"/>
  <c r="B2997" i="51"/>
  <c r="U2996" i="51"/>
  <c r="T2996" i="51"/>
  <c r="S2996" i="51"/>
  <c r="R2996" i="51"/>
  <c r="E2996" i="51"/>
  <c r="D2996" i="51"/>
  <c r="C2996" i="51"/>
  <c r="B2996" i="51"/>
  <c r="U2995" i="51"/>
  <c r="T2995" i="51"/>
  <c r="S2995" i="51"/>
  <c r="R2995" i="51"/>
  <c r="E2995" i="51"/>
  <c r="D2995" i="51"/>
  <c r="C2995" i="51"/>
  <c r="B2995" i="51"/>
  <c r="U2994" i="51"/>
  <c r="T2994" i="51"/>
  <c r="S2994" i="51"/>
  <c r="R2994" i="51"/>
  <c r="E2994" i="51"/>
  <c r="D2994" i="51"/>
  <c r="C2994" i="51"/>
  <c r="B2994" i="51"/>
  <c r="U2993" i="51"/>
  <c r="T2993" i="51"/>
  <c r="S2993" i="51"/>
  <c r="R2993" i="51"/>
  <c r="E2993" i="51"/>
  <c r="D2993" i="51"/>
  <c r="C2993" i="51"/>
  <c r="B2993" i="51"/>
  <c r="U2992" i="51"/>
  <c r="T2992" i="51"/>
  <c r="S2992" i="51"/>
  <c r="R2992" i="51"/>
  <c r="E2992" i="51"/>
  <c r="D2992" i="51"/>
  <c r="C2992" i="51"/>
  <c r="B2992" i="51"/>
  <c r="U2991" i="51"/>
  <c r="T2991" i="51"/>
  <c r="S2991" i="51"/>
  <c r="R2991" i="51"/>
  <c r="E2991" i="51"/>
  <c r="D2991" i="51"/>
  <c r="C2991" i="51"/>
  <c r="B2991" i="51"/>
  <c r="U2990" i="51"/>
  <c r="T2990" i="51"/>
  <c r="S2990" i="51"/>
  <c r="R2990" i="51"/>
  <c r="E2990" i="51"/>
  <c r="D2990" i="51"/>
  <c r="C2990" i="51"/>
  <c r="B2990" i="51"/>
  <c r="U2989" i="51"/>
  <c r="T2989" i="51"/>
  <c r="S2989" i="51"/>
  <c r="R2989" i="51"/>
  <c r="E2989" i="51"/>
  <c r="D2989" i="51"/>
  <c r="C2989" i="51"/>
  <c r="B2989" i="51"/>
  <c r="U2988" i="51"/>
  <c r="T2988" i="51"/>
  <c r="S2988" i="51"/>
  <c r="R2988" i="51"/>
  <c r="E2988" i="51"/>
  <c r="D2988" i="51"/>
  <c r="C2988" i="51"/>
  <c r="B2988" i="51"/>
  <c r="U2987" i="51"/>
  <c r="T2987" i="51"/>
  <c r="S2987" i="51"/>
  <c r="R2987" i="51"/>
  <c r="E2987" i="51"/>
  <c r="D2987" i="51"/>
  <c r="C2987" i="51"/>
  <c r="B2987" i="51"/>
  <c r="U2986" i="51"/>
  <c r="T2986" i="51"/>
  <c r="S2986" i="51"/>
  <c r="R2986" i="51"/>
  <c r="E2986" i="51"/>
  <c r="D2986" i="51"/>
  <c r="C2986" i="51"/>
  <c r="B2986" i="51"/>
  <c r="U2985" i="51"/>
  <c r="T2985" i="51"/>
  <c r="S2985" i="51"/>
  <c r="R2985" i="51"/>
  <c r="E2985" i="51"/>
  <c r="D2985" i="51"/>
  <c r="C2985" i="51"/>
  <c r="B2985" i="51"/>
  <c r="U2984" i="51"/>
  <c r="T2984" i="51"/>
  <c r="S2984" i="51"/>
  <c r="R2984" i="51"/>
  <c r="E2984" i="51"/>
  <c r="D2984" i="51"/>
  <c r="C2984" i="51"/>
  <c r="B2984" i="51"/>
  <c r="U2983" i="51"/>
  <c r="T2983" i="51"/>
  <c r="S2983" i="51"/>
  <c r="R2983" i="51"/>
  <c r="E2983" i="51"/>
  <c r="D2983" i="51"/>
  <c r="C2983" i="51"/>
  <c r="B2983" i="51"/>
  <c r="U2982" i="51"/>
  <c r="T2982" i="51"/>
  <c r="S2982" i="51"/>
  <c r="R2982" i="51"/>
  <c r="E2982" i="51"/>
  <c r="D2982" i="51"/>
  <c r="C2982" i="51"/>
  <c r="B2982" i="51"/>
  <c r="U2981" i="51"/>
  <c r="T2981" i="51"/>
  <c r="S2981" i="51"/>
  <c r="R2981" i="51"/>
  <c r="E2981" i="51"/>
  <c r="D2981" i="51"/>
  <c r="C2981" i="51"/>
  <c r="B2981" i="51"/>
  <c r="U2980" i="51"/>
  <c r="T2980" i="51"/>
  <c r="S2980" i="51"/>
  <c r="R2980" i="51"/>
  <c r="E2980" i="51"/>
  <c r="D2980" i="51"/>
  <c r="C2980" i="51"/>
  <c r="B2980" i="51"/>
  <c r="U2979" i="51"/>
  <c r="T2979" i="51"/>
  <c r="S2979" i="51"/>
  <c r="R2979" i="51"/>
  <c r="E2979" i="51"/>
  <c r="D2979" i="51"/>
  <c r="C2979" i="51"/>
  <c r="B2979" i="51"/>
  <c r="U2978" i="51"/>
  <c r="T2978" i="51"/>
  <c r="S2978" i="51"/>
  <c r="R2978" i="51"/>
  <c r="E2978" i="51"/>
  <c r="D2978" i="51"/>
  <c r="C2978" i="51"/>
  <c r="B2978" i="51"/>
  <c r="U2977" i="51"/>
  <c r="T2977" i="51"/>
  <c r="S2977" i="51"/>
  <c r="R2977" i="51"/>
  <c r="E2977" i="51"/>
  <c r="D2977" i="51"/>
  <c r="C2977" i="51"/>
  <c r="B2977" i="51"/>
  <c r="U2976" i="51"/>
  <c r="T2976" i="51"/>
  <c r="S2976" i="51"/>
  <c r="R2976" i="51"/>
  <c r="E2976" i="51"/>
  <c r="D2976" i="51"/>
  <c r="C2976" i="51"/>
  <c r="B2976" i="51"/>
  <c r="U2975" i="51"/>
  <c r="T2975" i="51"/>
  <c r="S2975" i="51"/>
  <c r="R2975" i="51"/>
  <c r="E2975" i="51"/>
  <c r="D2975" i="51"/>
  <c r="C2975" i="51"/>
  <c r="B2975" i="51"/>
  <c r="U2974" i="51"/>
  <c r="T2974" i="51"/>
  <c r="S2974" i="51"/>
  <c r="R2974" i="51"/>
  <c r="E2974" i="51"/>
  <c r="D2974" i="51"/>
  <c r="C2974" i="51"/>
  <c r="B2974" i="51"/>
  <c r="U2973" i="51"/>
  <c r="T2973" i="51"/>
  <c r="S2973" i="51"/>
  <c r="R2973" i="51"/>
  <c r="E2973" i="51"/>
  <c r="D2973" i="51"/>
  <c r="C2973" i="51"/>
  <c r="B2973" i="51"/>
  <c r="U2972" i="51"/>
  <c r="T2972" i="51"/>
  <c r="S2972" i="51"/>
  <c r="R2972" i="51"/>
  <c r="E2972" i="51"/>
  <c r="D2972" i="51"/>
  <c r="C2972" i="51"/>
  <c r="B2972" i="51"/>
  <c r="U2971" i="51"/>
  <c r="T2971" i="51"/>
  <c r="S2971" i="51"/>
  <c r="R2971" i="51"/>
  <c r="E2971" i="51"/>
  <c r="D2971" i="51"/>
  <c r="C2971" i="51"/>
  <c r="B2971" i="51"/>
  <c r="U2970" i="51"/>
  <c r="T2970" i="51"/>
  <c r="S2970" i="51"/>
  <c r="R2970" i="51"/>
  <c r="E2970" i="51"/>
  <c r="D2970" i="51"/>
  <c r="C2970" i="51"/>
  <c r="B2970" i="51"/>
  <c r="U2969" i="51"/>
  <c r="T2969" i="51"/>
  <c r="S2969" i="51"/>
  <c r="R2969" i="51"/>
  <c r="E2969" i="51"/>
  <c r="D2969" i="51"/>
  <c r="C2969" i="51"/>
  <c r="B2969" i="51"/>
  <c r="U2968" i="51"/>
  <c r="T2968" i="51"/>
  <c r="S2968" i="51"/>
  <c r="R2968" i="51"/>
  <c r="E2968" i="51"/>
  <c r="D2968" i="51"/>
  <c r="C2968" i="51"/>
  <c r="B2968" i="51"/>
  <c r="U2967" i="51"/>
  <c r="T2967" i="51"/>
  <c r="S2967" i="51"/>
  <c r="R2967" i="51"/>
  <c r="E2967" i="51"/>
  <c r="D2967" i="51"/>
  <c r="C2967" i="51"/>
  <c r="B2967" i="51"/>
  <c r="U2966" i="51"/>
  <c r="T2966" i="51"/>
  <c r="S2966" i="51"/>
  <c r="R2966" i="51"/>
  <c r="E2966" i="51"/>
  <c r="D2966" i="51"/>
  <c r="C2966" i="51"/>
  <c r="B2966" i="51"/>
  <c r="U2965" i="51"/>
  <c r="T2965" i="51"/>
  <c r="S2965" i="51"/>
  <c r="R2965" i="51"/>
  <c r="E2965" i="51"/>
  <c r="D2965" i="51"/>
  <c r="C2965" i="51"/>
  <c r="B2965" i="51"/>
  <c r="U2964" i="51"/>
  <c r="T2964" i="51"/>
  <c r="S2964" i="51"/>
  <c r="R2964" i="51"/>
  <c r="E2964" i="51"/>
  <c r="D2964" i="51"/>
  <c r="C2964" i="51"/>
  <c r="B2964" i="51"/>
  <c r="U2963" i="51"/>
  <c r="T2963" i="51"/>
  <c r="S2963" i="51"/>
  <c r="R2963" i="51"/>
  <c r="E2963" i="51"/>
  <c r="D2963" i="51"/>
  <c r="C2963" i="51"/>
  <c r="B2963" i="51"/>
  <c r="U2962" i="51"/>
  <c r="T2962" i="51"/>
  <c r="S2962" i="51"/>
  <c r="R2962" i="51"/>
  <c r="E2962" i="51"/>
  <c r="D2962" i="51"/>
  <c r="C2962" i="51"/>
  <c r="B2962" i="51"/>
  <c r="U2961" i="51"/>
  <c r="T2961" i="51"/>
  <c r="S2961" i="51"/>
  <c r="R2961" i="51"/>
  <c r="E2961" i="51"/>
  <c r="D2961" i="51"/>
  <c r="C2961" i="51"/>
  <c r="B2961" i="51"/>
  <c r="U2960" i="51"/>
  <c r="T2960" i="51"/>
  <c r="S2960" i="51"/>
  <c r="R2960" i="51"/>
  <c r="E2960" i="51"/>
  <c r="D2960" i="51"/>
  <c r="C2960" i="51"/>
  <c r="B2960" i="51"/>
  <c r="U2959" i="51"/>
  <c r="T2959" i="51"/>
  <c r="S2959" i="51"/>
  <c r="R2959" i="51"/>
  <c r="E2959" i="51"/>
  <c r="D2959" i="51"/>
  <c r="C2959" i="51"/>
  <c r="B2959" i="51"/>
  <c r="U2958" i="51"/>
  <c r="T2958" i="51"/>
  <c r="S2958" i="51"/>
  <c r="R2958" i="51"/>
  <c r="E2958" i="51"/>
  <c r="D2958" i="51"/>
  <c r="C2958" i="51"/>
  <c r="B2958" i="51"/>
  <c r="U2957" i="51"/>
  <c r="T2957" i="51"/>
  <c r="S2957" i="51"/>
  <c r="R2957" i="51"/>
  <c r="E2957" i="51"/>
  <c r="D2957" i="51"/>
  <c r="C2957" i="51"/>
  <c r="B2957" i="51"/>
  <c r="U2956" i="51"/>
  <c r="T2956" i="51"/>
  <c r="S2956" i="51"/>
  <c r="R2956" i="51"/>
  <c r="E2956" i="51"/>
  <c r="D2956" i="51"/>
  <c r="C2956" i="51"/>
  <c r="B2956" i="51"/>
  <c r="U2955" i="51"/>
  <c r="T2955" i="51"/>
  <c r="S2955" i="51"/>
  <c r="R2955" i="51"/>
  <c r="E2955" i="51"/>
  <c r="D2955" i="51"/>
  <c r="C2955" i="51"/>
  <c r="B2955" i="51"/>
  <c r="U2954" i="51"/>
  <c r="T2954" i="51"/>
  <c r="S2954" i="51"/>
  <c r="R2954" i="51"/>
  <c r="E2954" i="51"/>
  <c r="D2954" i="51"/>
  <c r="C2954" i="51"/>
  <c r="B2954" i="51"/>
  <c r="U2953" i="51"/>
  <c r="T2953" i="51"/>
  <c r="S2953" i="51"/>
  <c r="R2953" i="51"/>
  <c r="E2953" i="51"/>
  <c r="D2953" i="51"/>
  <c r="C2953" i="51"/>
  <c r="B2953" i="51"/>
  <c r="U2952" i="51"/>
  <c r="T2952" i="51"/>
  <c r="S2952" i="51"/>
  <c r="R2952" i="51"/>
  <c r="E2952" i="51"/>
  <c r="D2952" i="51"/>
  <c r="C2952" i="51"/>
  <c r="B2952" i="51"/>
  <c r="U2951" i="51"/>
  <c r="T2951" i="51"/>
  <c r="S2951" i="51"/>
  <c r="R2951" i="51"/>
  <c r="E2951" i="51"/>
  <c r="D2951" i="51"/>
  <c r="C2951" i="51"/>
  <c r="B2951" i="51"/>
  <c r="U2950" i="51"/>
  <c r="T2950" i="51"/>
  <c r="S2950" i="51"/>
  <c r="R2950" i="51"/>
  <c r="E2950" i="51"/>
  <c r="D2950" i="51"/>
  <c r="C2950" i="51"/>
  <c r="B2950" i="51"/>
  <c r="U2949" i="51"/>
  <c r="T2949" i="51"/>
  <c r="S2949" i="51"/>
  <c r="R2949" i="51"/>
  <c r="E2949" i="51"/>
  <c r="D2949" i="51"/>
  <c r="C2949" i="51"/>
  <c r="B2949" i="51"/>
  <c r="U2948" i="51"/>
  <c r="T2948" i="51"/>
  <c r="S2948" i="51"/>
  <c r="R2948" i="51"/>
  <c r="E2948" i="51"/>
  <c r="D2948" i="51"/>
  <c r="C2948" i="51"/>
  <c r="B2948" i="51"/>
  <c r="U2947" i="51"/>
  <c r="T2947" i="51"/>
  <c r="S2947" i="51"/>
  <c r="R2947" i="51"/>
  <c r="E2947" i="51"/>
  <c r="D2947" i="51"/>
  <c r="C2947" i="51"/>
  <c r="B2947" i="51"/>
  <c r="U2946" i="51"/>
  <c r="T2946" i="51"/>
  <c r="S2946" i="51"/>
  <c r="R2946" i="51"/>
  <c r="E2946" i="51"/>
  <c r="D2946" i="51"/>
  <c r="C2946" i="51"/>
  <c r="B2946" i="51"/>
  <c r="U2945" i="51"/>
  <c r="T2945" i="51"/>
  <c r="S2945" i="51"/>
  <c r="R2945" i="51"/>
  <c r="E2945" i="51"/>
  <c r="D2945" i="51"/>
  <c r="C2945" i="51"/>
  <c r="B2945" i="51"/>
  <c r="U2944" i="51"/>
  <c r="T2944" i="51"/>
  <c r="S2944" i="51"/>
  <c r="R2944" i="51"/>
  <c r="E2944" i="51"/>
  <c r="D2944" i="51"/>
  <c r="C2944" i="51"/>
  <c r="B2944" i="51"/>
  <c r="U2943" i="51"/>
  <c r="T2943" i="51"/>
  <c r="S2943" i="51"/>
  <c r="R2943" i="51"/>
  <c r="E2943" i="51"/>
  <c r="D2943" i="51"/>
  <c r="C2943" i="51"/>
  <c r="B2943" i="51"/>
  <c r="U2942" i="51"/>
  <c r="T2942" i="51"/>
  <c r="S2942" i="51"/>
  <c r="R2942" i="51"/>
  <c r="E2942" i="51"/>
  <c r="D2942" i="51"/>
  <c r="C2942" i="51"/>
  <c r="B2942" i="51"/>
  <c r="U2941" i="51"/>
  <c r="T2941" i="51"/>
  <c r="S2941" i="51"/>
  <c r="R2941" i="51"/>
  <c r="E2941" i="51"/>
  <c r="D2941" i="51"/>
  <c r="C2941" i="51"/>
  <c r="B2941" i="51"/>
  <c r="U2940" i="51"/>
  <c r="T2940" i="51"/>
  <c r="S2940" i="51"/>
  <c r="R2940" i="51"/>
  <c r="E2940" i="51"/>
  <c r="D2940" i="51"/>
  <c r="C2940" i="51"/>
  <c r="B2940" i="51"/>
  <c r="U2939" i="51"/>
  <c r="T2939" i="51"/>
  <c r="S2939" i="51"/>
  <c r="R2939" i="51"/>
  <c r="E2939" i="51"/>
  <c r="D2939" i="51"/>
  <c r="C2939" i="51"/>
  <c r="B2939" i="51"/>
  <c r="U2938" i="51"/>
  <c r="T2938" i="51"/>
  <c r="S2938" i="51"/>
  <c r="R2938" i="51"/>
  <c r="E2938" i="51"/>
  <c r="D2938" i="51"/>
  <c r="C2938" i="51"/>
  <c r="B2938" i="51"/>
  <c r="U2937" i="51"/>
  <c r="T2937" i="51"/>
  <c r="S2937" i="51"/>
  <c r="R2937" i="51"/>
  <c r="E2937" i="51"/>
  <c r="D2937" i="51"/>
  <c r="C2937" i="51"/>
  <c r="B2937" i="51"/>
  <c r="U2936" i="51"/>
  <c r="T2936" i="51"/>
  <c r="S2936" i="51"/>
  <c r="R2936" i="51"/>
  <c r="E2936" i="51"/>
  <c r="D2936" i="51"/>
  <c r="C2936" i="51"/>
  <c r="B2936" i="51"/>
  <c r="U2935" i="51"/>
  <c r="T2935" i="51"/>
  <c r="S2935" i="51"/>
  <c r="R2935" i="51"/>
  <c r="E2935" i="51"/>
  <c r="D2935" i="51"/>
  <c r="C2935" i="51"/>
  <c r="B2935" i="51"/>
  <c r="U2934" i="51"/>
  <c r="T2934" i="51"/>
  <c r="S2934" i="51"/>
  <c r="R2934" i="51"/>
  <c r="E2934" i="51"/>
  <c r="D2934" i="51"/>
  <c r="C2934" i="51"/>
  <c r="B2934" i="51"/>
  <c r="U2933" i="51"/>
  <c r="T2933" i="51"/>
  <c r="S2933" i="51"/>
  <c r="R2933" i="51"/>
  <c r="E2933" i="51"/>
  <c r="D2933" i="51"/>
  <c r="C2933" i="51"/>
  <c r="B2933" i="51"/>
  <c r="U2932" i="51"/>
  <c r="T2932" i="51"/>
  <c r="S2932" i="51"/>
  <c r="R2932" i="51"/>
  <c r="E2932" i="51"/>
  <c r="D2932" i="51"/>
  <c r="C2932" i="51"/>
  <c r="B2932" i="51"/>
  <c r="U2931" i="51"/>
  <c r="T2931" i="51"/>
  <c r="S2931" i="51"/>
  <c r="R2931" i="51"/>
  <c r="E2931" i="51"/>
  <c r="D2931" i="51"/>
  <c r="C2931" i="51"/>
  <c r="B2931" i="51"/>
  <c r="U2930" i="51"/>
  <c r="T2930" i="51"/>
  <c r="S2930" i="51"/>
  <c r="R2930" i="51"/>
  <c r="E2930" i="51"/>
  <c r="D2930" i="51"/>
  <c r="C2930" i="51"/>
  <c r="B2930" i="51"/>
  <c r="U2929" i="51"/>
  <c r="T2929" i="51"/>
  <c r="S2929" i="51"/>
  <c r="R2929" i="51"/>
  <c r="E2929" i="51"/>
  <c r="D2929" i="51"/>
  <c r="C2929" i="51"/>
  <c r="B2929" i="51"/>
  <c r="U2928" i="51"/>
  <c r="T2928" i="51"/>
  <c r="S2928" i="51"/>
  <c r="R2928" i="51"/>
  <c r="E2928" i="51"/>
  <c r="D2928" i="51"/>
  <c r="C2928" i="51"/>
  <c r="B2928" i="51"/>
  <c r="U2927" i="51"/>
  <c r="T2927" i="51"/>
  <c r="S2927" i="51"/>
  <c r="R2927" i="51"/>
  <c r="E2927" i="51"/>
  <c r="D2927" i="51"/>
  <c r="C2927" i="51"/>
  <c r="B2927" i="51"/>
  <c r="U2926" i="51"/>
  <c r="T2926" i="51"/>
  <c r="S2926" i="51"/>
  <c r="R2926" i="51"/>
  <c r="E2926" i="51"/>
  <c r="D2926" i="51"/>
  <c r="C2926" i="51"/>
  <c r="B2926" i="51"/>
  <c r="U2925" i="51"/>
  <c r="T2925" i="51"/>
  <c r="S2925" i="51"/>
  <c r="R2925" i="51"/>
  <c r="E2925" i="51"/>
  <c r="D2925" i="51"/>
  <c r="C2925" i="51"/>
  <c r="B2925" i="51"/>
  <c r="U2924" i="51"/>
  <c r="T2924" i="51"/>
  <c r="S2924" i="51"/>
  <c r="R2924" i="51"/>
  <c r="E2924" i="51"/>
  <c r="D2924" i="51"/>
  <c r="C2924" i="51"/>
  <c r="B2924" i="51"/>
  <c r="U2923" i="51"/>
  <c r="T2923" i="51"/>
  <c r="S2923" i="51"/>
  <c r="R2923" i="51"/>
  <c r="E2923" i="51"/>
  <c r="D2923" i="51"/>
  <c r="C2923" i="51"/>
  <c r="B2923" i="51"/>
  <c r="U2922" i="51"/>
  <c r="T2922" i="51"/>
  <c r="S2922" i="51"/>
  <c r="R2922" i="51"/>
  <c r="E2922" i="51"/>
  <c r="D2922" i="51"/>
  <c r="C2922" i="51"/>
  <c r="B2922" i="51"/>
  <c r="U2921" i="51"/>
  <c r="T2921" i="51"/>
  <c r="S2921" i="51"/>
  <c r="R2921" i="51"/>
  <c r="E2921" i="51"/>
  <c r="D2921" i="51"/>
  <c r="C2921" i="51"/>
  <c r="B2921" i="51"/>
  <c r="U2920" i="51"/>
  <c r="T2920" i="51"/>
  <c r="S2920" i="51"/>
  <c r="R2920" i="51"/>
  <c r="E2920" i="51"/>
  <c r="D2920" i="51"/>
  <c r="C2920" i="51"/>
  <c r="B2920" i="51"/>
  <c r="U2919" i="51"/>
  <c r="T2919" i="51"/>
  <c r="S2919" i="51"/>
  <c r="R2919" i="51"/>
  <c r="E2919" i="51"/>
  <c r="D2919" i="51"/>
  <c r="C2919" i="51"/>
  <c r="B2919" i="51"/>
  <c r="U2918" i="51"/>
  <c r="T2918" i="51"/>
  <c r="S2918" i="51"/>
  <c r="R2918" i="51"/>
  <c r="E2918" i="51"/>
  <c r="D2918" i="51"/>
  <c r="C2918" i="51"/>
  <c r="B2918" i="51"/>
  <c r="U2917" i="51"/>
  <c r="T2917" i="51"/>
  <c r="S2917" i="51"/>
  <c r="R2917" i="51"/>
  <c r="E2917" i="51"/>
  <c r="D2917" i="51"/>
  <c r="C2917" i="51"/>
  <c r="B2917" i="51"/>
  <c r="U2916" i="51"/>
  <c r="T2916" i="51"/>
  <c r="S2916" i="51"/>
  <c r="R2916" i="51"/>
  <c r="E2916" i="51"/>
  <c r="D2916" i="51"/>
  <c r="C2916" i="51"/>
  <c r="B2916" i="51"/>
  <c r="U2915" i="51"/>
  <c r="T2915" i="51"/>
  <c r="S2915" i="51"/>
  <c r="R2915" i="51"/>
  <c r="E2915" i="51"/>
  <c r="D2915" i="51"/>
  <c r="C2915" i="51"/>
  <c r="B2915" i="51"/>
  <c r="U2914" i="51"/>
  <c r="T2914" i="51"/>
  <c r="S2914" i="51"/>
  <c r="R2914" i="51"/>
  <c r="E2914" i="51"/>
  <c r="D2914" i="51"/>
  <c r="C2914" i="51"/>
  <c r="B2914" i="51"/>
  <c r="U2913" i="51"/>
  <c r="T2913" i="51"/>
  <c r="S2913" i="51"/>
  <c r="R2913" i="51"/>
  <c r="E2913" i="51"/>
  <c r="D2913" i="51"/>
  <c r="C2913" i="51"/>
  <c r="B2913" i="51"/>
  <c r="U2912" i="51"/>
  <c r="T2912" i="51"/>
  <c r="S2912" i="51"/>
  <c r="R2912" i="51"/>
  <c r="E2912" i="51"/>
  <c r="D2912" i="51"/>
  <c r="C2912" i="51"/>
  <c r="B2912" i="51"/>
  <c r="U2911" i="51"/>
  <c r="T2911" i="51"/>
  <c r="S2911" i="51"/>
  <c r="R2911" i="51"/>
  <c r="E2911" i="51"/>
  <c r="D2911" i="51"/>
  <c r="C2911" i="51"/>
  <c r="B2911" i="51"/>
  <c r="U2910" i="51"/>
  <c r="T2910" i="51"/>
  <c r="S2910" i="51"/>
  <c r="R2910" i="51"/>
  <c r="E2910" i="51"/>
  <c r="D2910" i="51"/>
  <c r="C2910" i="51"/>
  <c r="B2910" i="51"/>
  <c r="U2909" i="51"/>
  <c r="T2909" i="51"/>
  <c r="S2909" i="51"/>
  <c r="R2909" i="51"/>
  <c r="E2909" i="51"/>
  <c r="D2909" i="51"/>
  <c r="C2909" i="51"/>
  <c r="B2909" i="51"/>
  <c r="U2908" i="51"/>
  <c r="T2908" i="51"/>
  <c r="S2908" i="51"/>
  <c r="R2908" i="51"/>
  <c r="E2908" i="51"/>
  <c r="D2908" i="51"/>
  <c r="C2908" i="51"/>
  <c r="B2908" i="51"/>
  <c r="U2907" i="51"/>
  <c r="T2907" i="51"/>
  <c r="S2907" i="51"/>
  <c r="R2907" i="51"/>
  <c r="E2907" i="51"/>
  <c r="D2907" i="51"/>
  <c r="C2907" i="51"/>
  <c r="B2907" i="51"/>
  <c r="U2906" i="51"/>
  <c r="T2906" i="51"/>
  <c r="S2906" i="51"/>
  <c r="R2906" i="51"/>
  <c r="E2906" i="51"/>
  <c r="D2906" i="51"/>
  <c r="C2906" i="51"/>
  <c r="B2906" i="51"/>
  <c r="U2905" i="51"/>
  <c r="T2905" i="51"/>
  <c r="S2905" i="51"/>
  <c r="R2905" i="51"/>
  <c r="E2905" i="51"/>
  <c r="D2905" i="51"/>
  <c r="C2905" i="51"/>
  <c r="B2905" i="51"/>
  <c r="U2904" i="51"/>
  <c r="T2904" i="51"/>
  <c r="S2904" i="51"/>
  <c r="R2904" i="51"/>
  <c r="E2904" i="51"/>
  <c r="D2904" i="51"/>
  <c r="C2904" i="51"/>
  <c r="B2904" i="51"/>
  <c r="U2903" i="51"/>
  <c r="T2903" i="51"/>
  <c r="S2903" i="51"/>
  <c r="R2903" i="51"/>
  <c r="E2903" i="51"/>
  <c r="D2903" i="51"/>
  <c r="C2903" i="51"/>
  <c r="B2903" i="51"/>
  <c r="U2902" i="51"/>
  <c r="T2902" i="51"/>
  <c r="S2902" i="51"/>
  <c r="R2902" i="51"/>
  <c r="E2902" i="51"/>
  <c r="D2902" i="51"/>
  <c r="C2902" i="51"/>
  <c r="B2902" i="51"/>
  <c r="U2901" i="51"/>
  <c r="T2901" i="51"/>
  <c r="S2901" i="51"/>
  <c r="R2901" i="51"/>
  <c r="E2901" i="51"/>
  <c r="D2901" i="51"/>
  <c r="C2901" i="51"/>
  <c r="B2901" i="51"/>
  <c r="U2900" i="51"/>
  <c r="T2900" i="51"/>
  <c r="S2900" i="51"/>
  <c r="R2900" i="51"/>
  <c r="E2900" i="51"/>
  <c r="D2900" i="51"/>
  <c r="C2900" i="51"/>
  <c r="B2900" i="51"/>
  <c r="U2899" i="51"/>
  <c r="T2899" i="51"/>
  <c r="S2899" i="51"/>
  <c r="R2899" i="51"/>
  <c r="E2899" i="51"/>
  <c r="D2899" i="51"/>
  <c r="C2899" i="51"/>
  <c r="B2899" i="51"/>
  <c r="U2898" i="51"/>
  <c r="T2898" i="51"/>
  <c r="S2898" i="51"/>
  <c r="R2898" i="51"/>
  <c r="E2898" i="51"/>
  <c r="D2898" i="51"/>
  <c r="C2898" i="51"/>
  <c r="B2898" i="51"/>
  <c r="U2897" i="51"/>
  <c r="T2897" i="51"/>
  <c r="S2897" i="51"/>
  <c r="R2897" i="51"/>
  <c r="E2897" i="51"/>
  <c r="D2897" i="51"/>
  <c r="C2897" i="51"/>
  <c r="B2897" i="51"/>
  <c r="U2896" i="51"/>
  <c r="T2896" i="51"/>
  <c r="S2896" i="51"/>
  <c r="R2896" i="51"/>
  <c r="E2896" i="51"/>
  <c r="D2896" i="51"/>
  <c r="C2896" i="51"/>
  <c r="B2896" i="51"/>
  <c r="U2895" i="51"/>
  <c r="T2895" i="51"/>
  <c r="S2895" i="51"/>
  <c r="R2895" i="51"/>
  <c r="E2895" i="51"/>
  <c r="D2895" i="51"/>
  <c r="C2895" i="51"/>
  <c r="B2895" i="51"/>
  <c r="U2894" i="51"/>
  <c r="T2894" i="51"/>
  <c r="S2894" i="51"/>
  <c r="R2894" i="51"/>
  <c r="E2894" i="51"/>
  <c r="D2894" i="51"/>
  <c r="C2894" i="51"/>
  <c r="B2894" i="51"/>
  <c r="U2893" i="51"/>
  <c r="T2893" i="51"/>
  <c r="S2893" i="51"/>
  <c r="R2893" i="51"/>
  <c r="E2893" i="51"/>
  <c r="D2893" i="51"/>
  <c r="C2893" i="51"/>
  <c r="B2893" i="51"/>
  <c r="U2892" i="51"/>
  <c r="T2892" i="51"/>
  <c r="S2892" i="51"/>
  <c r="R2892" i="51"/>
  <c r="E2892" i="51"/>
  <c r="D2892" i="51"/>
  <c r="C2892" i="51"/>
  <c r="B2892" i="51"/>
  <c r="U2891" i="51"/>
  <c r="T2891" i="51"/>
  <c r="S2891" i="51"/>
  <c r="R2891" i="51"/>
  <c r="E2891" i="51"/>
  <c r="D2891" i="51"/>
  <c r="C2891" i="51"/>
  <c r="B2891" i="51"/>
  <c r="U2890" i="51"/>
  <c r="T2890" i="51"/>
  <c r="S2890" i="51"/>
  <c r="R2890" i="51"/>
  <c r="E2890" i="51"/>
  <c r="D2890" i="51"/>
  <c r="C2890" i="51"/>
  <c r="B2890" i="51"/>
  <c r="U2889" i="51"/>
  <c r="T2889" i="51"/>
  <c r="S2889" i="51"/>
  <c r="R2889" i="51"/>
  <c r="E2889" i="51"/>
  <c r="D2889" i="51"/>
  <c r="C2889" i="51"/>
  <c r="B2889" i="51"/>
  <c r="U2888" i="51"/>
  <c r="T2888" i="51"/>
  <c r="S2888" i="51"/>
  <c r="R2888" i="51"/>
  <c r="E2888" i="51"/>
  <c r="D2888" i="51"/>
  <c r="C2888" i="51"/>
  <c r="B2888" i="51"/>
  <c r="U2887" i="51"/>
  <c r="T2887" i="51"/>
  <c r="S2887" i="51"/>
  <c r="R2887" i="51"/>
  <c r="E2887" i="51"/>
  <c r="D2887" i="51"/>
  <c r="C2887" i="51"/>
  <c r="B2887" i="51"/>
  <c r="U2886" i="51"/>
  <c r="T2886" i="51"/>
  <c r="S2886" i="51"/>
  <c r="R2886" i="51"/>
  <c r="E2886" i="51"/>
  <c r="D2886" i="51"/>
  <c r="C2886" i="51"/>
  <c r="B2886" i="51"/>
  <c r="U2885" i="51"/>
  <c r="T2885" i="51"/>
  <c r="S2885" i="51"/>
  <c r="R2885" i="51"/>
  <c r="E2885" i="51"/>
  <c r="D2885" i="51"/>
  <c r="C2885" i="51"/>
  <c r="B2885" i="51"/>
  <c r="U2884" i="51"/>
  <c r="T2884" i="51"/>
  <c r="S2884" i="51"/>
  <c r="R2884" i="51"/>
  <c r="E2884" i="51"/>
  <c r="D2884" i="51"/>
  <c r="C2884" i="51"/>
  <c r="B2884" i="51"/>
  <c r="U2883" i="51"/>
  <c r="T2883" i="51"/>
  <c r="S2883" i="51"/>
  <c r="R2883" i="51"/>
  <c r="E2883" i="51"/>
  <c r="D2883" i="51"/>
  <c r="C2883" i="51"/>
  <c r="B2883" i="51"/>
  <c r="U2882" i="51"/>
  <c r="T2882" i="51"/>
  <c r="S2882" i="51"/>
  <c r="R2882" i="51"/>
  <c r="E2882" i="51"/>
  <c r="D2882" i="51"/>
  <c r="C2882" i="51"/>
  <c r="B2882" i="51"/>
  <c r="U2881" i="51"/>
  <c r="T2881" i="51"/>
  <c r="S2881" i="51"/>
  <c r="R2881" i="51"/>
  <c r="E2881" i="51"/>
  <c r="D2881" i="51"/>
  <c r="C2881" i="51"/>
  <c r="B2881" i="51"/>
  <c r="U2880" i="51"/>
  <c r="T2880" i="51"/>
  <c r="S2880" i="51"/>
  <c r="R2880" i="51"/>
  <c r="E2880" i="51"/>
  <c r="D2880" i="51"/>
  <c r="C2880" i="51"/>
  <c r="B2880" i="51"/>
  <c r="U2879" i="51"/>
  <c r="T2879" i="51"/>
  <c r="S2879" i="51"/>
  <c r="R2879" i="51"/>
  <c r="E2879" i="51"/>
  <c r="D2879" i="51"/>
  <c r="C2879" i="51"/>
  <c r="B2879" i="51"/>
  <c r="U2878" i="51"/>
  <c r="T2878" i="51"/>
  <c r="S2878" i="51"/>
  <c r="R2878" i="51"/>
  <c r="E2878" i="51"/>
  <c r="D2878" i="51"/>
  <c r="C2878" i="51"/>
  <c r="B2878" i="51"/>
  <c r="U2877" i="51"/>
  <c r="T2877" i="51"/>
  <c r="S2877" i="51"/>
  <c r="R2877" i="51"/>
  <c r="E2877" i="51"/>
  <c r="D2877" i="51"/>
  <c r="C2877" i="51"/>
  <c r="B2877" i="51"/>
  <c r="U2876" i="51"/>
  <c r="T2876" i="51"/>
  <c r="S2876" i="51"/>
  <c r="R2876" i="51"/>
  <c r="E2876" i="51"/>
  <c r="D2876" i="51"/>
  <c r="C2876" i="51"/>
  <c r="B2876" i="51"/>
  <c r="U2875" i="51"/>
  <c r="T2875" i="51"/>
  <c r="S2875" i="51"/>
  <c r="R2875" i="51"/>
  <c r="E2875" i="51"/>
  <c r="D2875" i="51"/>
  <c r="C2875" i="51"/>
  <c r="B2875" i="51"/>
  <c r="U2874" i="51"/>
  <c r="T2874" i="51"/>
  <c r="S2874" i="51"/>
  <c r="R2874" i="51"/>
  <c r="E2874" i="51"/>
  <c r="D2874" i="51"/>
  <c r="C2874" i="51"/>
  <c r="B2874" i="51"/>
  <c r="U2873" i="51"/>
  <c r="T2873" i="51"/>
  <c r="S2873" i="51"/>
  <c r="R2873" i="51"/>
  <c r="E2873" i="51"/>
  <c r="D2873" i="51"/>
  <c r="C2873" i="51"/>
  <c r="B2873" i="51"/>
  <c r="U2872" i="51"/>
  <c r="T2872" i="51"/>
  <c r="S2872" i="51"/>
  <c r="R2872" i="51"/>
  <c r="E2872" i="51"/>
  <c r="D2872" i="51"/>
  <c r="C2872" i="51"/>
  <c r="B2872" i="51"/>
  <c r="U2871" i="51"/>
  <c r="T2871" i="51"/>
  <c r="S2871" i="51"/>
  <c r="R2871" i="51"/>
  <c r="E2871" i="51"/>
  <c r="D2871" i="51"/>
  <c r="C2871" i="51"/>
  <c r="B2871" i="51"/>
  <c r="U2870" i="51"/>
  <c r="T2870" i="51"/>
  <c r="S2870" i="51"/>
  <c r="R2870" i="51"/>
  <c r="E2870" i="51"/>
  <c r="D2870" i="51"/>
  <c r="C2870" i="51"/>
  <c r="B2870" i="51"/>
  <c r="U2869" i="51"/>
  <c r="T2869" i="51"/>
  <c r="S2869" i="51"/>
  <c r="R2869" i="51"/>
  <c r="E2869" i="51"/>
  <c r="D2869" i="51"/>
  <c r="C2869" i="51"/>
  <c r="B2869" i="51"/>
  <c r="U2868" i="51"/>
  <c r="T2868" i="51"/>
  <c r="S2868" i="51"/>
  <c r="R2868" i="51"/>
  <c r="E2868" i="51"/>
  <c r="D2868" i="51"/>
  <c r="C2868" i="51"/>
  <c r="B2868" i="51"/>
  <c r="U2867" i="51"/>
  <c r="T2867" i="51"/>
  <c r="S2867" i="51"/>
  <c r="R2867" i="51"/>
  <c r="E2867" i="51"/>
  <c r="D2867" i="51"/>
  <c r="C2867" i="51"/>
  <c r="B2867" i="51"/>
  <c r="U2866" i="51"/>
  <c r="T2866" i="51"/>
  <c r="S2866" i="51"/>
  <c r="R2866" i="51"/>
  <c r="E2866" i="51"/>
  <c r="D2866" i="51"/>
  <c r="C2866" i="51"/>
  <c r="B2866" i="51"/>
  <c r="U2865" i="51"/>
  <c r="T2865" i="51"/>
  <c r="S2865" i="51"/>
  <c r="R2865" i="51"/>
  <c r="E2865" i="51"/>
  <c r="D2865" i="51"/>
  <c r="C2865" i="51"/>
  <c r="B2865" i="51"/>
  <c r="U2864" i="51"/>
  <c r="T2864" i="51"/>
  <c r="S2864" i="51"/>
  <c r="R2864" i="51"/>
  <c r="E2864" i="51"/>
  <c r="D2864" i="51"/>
  <c r="C2864" i="51"/>
  <c r="B2864" i="51"/>
  <c r="U2863" i="51"/>
  <c r="T2863" i="51"/>
  <c r="S2863" i="51"/>
  <c r="R2863" i="51"/>
  <c r="E2863" i="51"/>
  <c r="D2863" i="51"/>
  <c r="C2863" i="51"/>
  <c r="B2863" i="51"/>
  <c r="U2862" i="51"/>
  <c r="T2862" i="51"/>
  <c r="S2862" i="51"/>
  <c r="R2862" i="51"/>
  <c r="E2862" i="51"/>
  <c r="D2862" i="51"/>
  <c r="C2862" i="51"/>
  <c r="B2862" i="51"/>
  <c r="U2861" i="51"/>
  <c r="T2861" i="51"/>
  <c r="S2861" i="51"/>
  <c r="R2861" i="51"/>
  <c r="E2861" i="51"/>
  <c r="D2861" i="51"/>
  <c r="C2861" i="51"/>
  <c r="B2861" i="51"/>
  <c r="U2860" i="51"/>
  <c r="T2860" i="51"/>
  <c r="S2860" i="51"/>
  <c r="R2860" i="51"/>
  <c r="E2860" i="51"/>
  <c r="D2860" i="51"/>
  <c r="C2860" i="51"/>
  <c r="B2860" i="51"/>
  <c r="U2859" i="51"/>
  <c r="T2859" i="51"/>
  <c r="S2859" i="51"/>
  <c r="R2859" i="51"/>
  <c r="E2859" i="51"/>
  <c r="D2859" i="51"/>
  <c r="C2859" i="51"/>
  <c r="B2859" i="51"/>
  <c r="U2858" i="51"/>
  <c r="T2858" i="51"/>
  <c r="S2858" i="51"/>
  <c r="R2858" i="51"/>
  <c r="E2858" i="51"/>
  <c r="D2858" i="51"/>
  <c r="C2858" i="51"/>
  <c r="B2858" i="51"/>
  <c r="U2857" i="51"/>
  <c r="T2857" i="51"/>
  <c r="S2857" i="51"/>
  <c r="R2857" i="51"/>
  <c r="E2857" i="51"/>
  <c r="D2857" i="51"/>
  <c r="C2857" i="51"/>
  <c r="B2857" i="51"/>
  <c r="U2856" i="51"/>
  <c r="T2856" i="51"/>
  <c r="S2856" i="51"/>
  <c r="R2856" i="51"/>
  <c r="E2856" i="51"/>
  <c r="D2856" i="51"/>
  <c r="C2856" i="51"/>
  <c r="B2856" i="51"/>
  <c r="U2855" i="51"/>
  <c r="T2855" i="51"/>
  <c r="S2855" i="51"/>
  <c r="R2855" i="51"/>
  <c r="E2855" i="51"/>
  <c r="D2855" i="51"/>
  <c r="C2855" i="51"/>
  <c r="B2855" i="51"/>
  <c r="U2854" i="51"/>
  <c r="T2854" i="51"/>
  <c r="S2854" i="51"/>
  <c r="R2854" i="51"/>
  <c r="E2854" i="51"/>
  <c r="D2854" i="51"/>
  <c r="C2854" i="51"/>
  <c r="B2854" i="51"/>
  <c r="U2853" i="51"/>
  <c r="T2853" i="51"/>
  <c r="S2853" i="51"/>
  <c r="R2853" i="51"/>
  <c r="E2853" i="51"/>
  <c r="D2853" i="51"/>
  <c r="C2853" i="51"/>
  <c r="B2853" i="51"/>
  <c r="U2852" i="51"/>
  <c r="T2852" i="51"/>
  <c r="S2852" i="51"/>
  <c r="R2852" i="51"/>
  <c r="E2852" i="51"/>
  <c r="D2852" i="51"/>
  <c r="C2852" i="51"/>
  <c r="B2852" i="51"/>
  <c r="U2851" i="51"/>
  <c r="T2851" i="51"/>
  <c r="S2851" i="51"/>
  <c r="R2851" i="51"/>
  <c r="E2851" i="51"/>
  <c r="D2851" i="51"/>
  <c r="C2851" i="51"/>
  <c r="B2851" i="51"/>
  <c r="U2850" i="51"/>
  <c r="T2850" i="51"/>
  <c r="S2850" i="51"/>
  <c r="R2850" i="51"/>
  <c r="E2850" i="51"/>
  <c r="D2850" i="51"/>
  <c r="C2850" i="51"/>
  <c r="B2850" i="51"/>
  <c r="U2849" i="51"/>
  <c r="T2849" i="51"/>
  <c r="S2849" i="51"/>
  <c r="R2849" i="51"/>
  <c r="E2849" i="51"/>
  <c r="D2849" i="51"/>
  <c r="C2849" i="51"/>
  <c r="B2849" i="51"/>
  <c r="U2848" i="51"/>
  <c r="T2848" i="51"/>
  <c r="S2848" i="51"/>
  <c r="R2848" i="51"/>
  <c r="E2848" i="51"/>
  <c r="D2848" i="51"/>
  <c r="C2848" i="51"/>
  <c r="B2848" i="51"/>
  <c r="U2847" i="51"/>
  <c r="T2847" i="51"/>
  <c r="S2847" i="51"/>
  <c r="R2847" i="51"/>
  <c r="E2847" i="51"/>
  <c r="D2847" i="51"/>
  <c r="C2847" i="51"/>
  <c r="B2847" i="51"/>
  <c r="U2846" i="51"/>
  <c r="T2846" i="51"/>
  <c r="S2846" i="51"/>
  <c r="R2846" i="51"/>
  <c r="E2846" i="51"/>
  <c r="D2846" i="51"/>
  <c r="C2846" i="51"/>
  <c r="B2846" i="51"/>
  <c r="U2845" i="51"/>
  <c r="T2845" i="51"/>
  <c r="S2845" i="51"/>
  <c r="R2845" i="51"/>
  <c r="E2845" i="51"/>
  <c r="D2845" i="51"/>
  <c r="C2845" i="51"/>
  <c r="B2845" i="51"/>
  <c r="U2844" i="51"/>
  <c r="T2844" i="51"/>
  <c r="S2844" i="51"/>
  <c r="R2844" i="51"/>
  <c r="E2844" i="51"/>
  <c r="D2844" i="51"/>
  <c r="C2844" i="51"/>
  <c r="B2844" i="51"/>
  <c r="U2843" i="51"/>
  <c r="T2843" i="51"/>
  <c r="S2843" i="51"/>
  <c r="R2843" i="51"/>
  <c r="E2843" i="51"/>
  <c r="D2843" i="51"/>
  <c r="C2843" i="51"/>
  <c r="B2843" i="51"/>
  <c r="U2842" i="51"/>
  <c r="T2842" i="51"/>
  <c r="S2842" i="51"/>
  <c r="R2842" i="51"/>
  <c r="E2842" i="51"/>
  <c r="D2842" i="51"/>
  <c r="C2842" i="51"/>
  <c r="B2842" i="51"/>
  <c r="U2841" i="51"/>
  <c r="T2841" i="51"/>
  <c r="S2841" i="51"/>
  <c r="R2841" i="51"/>
  <c r="E2841" i="51"/>
  <c r="D2841" i="51"/>
  <c r="C2841" i="51"/>
  <c r="B2841" i="51"/>
  <c r="U2840" i="51"/>
  <c r="T2840" i="51"/>
  <c r="S2840" i="51"/>
  <c r="R2840" i="51"/>
  <c r="E2840" i="51"/>
  <c r="D2840" i="51"/>
  <c r="C2840" i="51"/>
  <c r="B2840" i="51"/>
  <c r="U2839" i="51"/>
  <c r="T2839" i="51"/>
  <c r="S2839" i="51"/>
  <c r="R2839" i="51"/>
  <c r="E2839" i="51"/>
  <c r="D2839" i="51"/>
  <c r="C2839" i="51"/>
  <c r="B2839" i="51"/>
  <c r="U2838" i="51"/>
  <c r="T2838" i="51"/>
  <c r="S2838" i="51"/>
  <c r="R2838" i="51"/>
  <c r="E2838" i="51"/>
  <c r="D2838" i="51"/>
  <c r="C2838" i="51"/>
  <c r="B2838" i="51"/>
  <c r="U2837" i="51"/>
  <c r="T2837" i="51"/>
  <c r="S2837" i="51"/>
  <c r="R2837" i="51"/>
  <c r="E2837" i="51"/>
  <c r="D2837" i="51"/>
  <c r="C2837" i="51"/>
  <c r="B2837" i="51"/>
  <c r="U2836" i="51"/>
  <c r="T2836" i="51"/>
  <c r="S2836" i="51"/>
  <c r="R2836" i="51"/>
  <c r="E2836" i="51"/>
  <c r="D2836" i="51"/>
  <c r="C2836" i="51"/>
  <c r="B2836" i="51"/>
  <c r="U2835" i="51"/>
  <c r="T2835" i="51"/>
  <c r="S2835" i="51"/>
  <c r="R2835" i="51"/>
  <c r="E2835" i="51"/>
  <c r="D2835" i="51"/>
  <c r="C2835" i="51"/>
  <c r="B2835" i="51"/>
  <c r="U2834" i="51"/>
  <c r="T2834" i="51"/>
  <c r="S2834" i="51"/>
  <c r="R2834" i="51"/>
  <c r="E2834" i="51"/>
  <c r="D2834" i="51"/>
  <c r="C2834" i="51"/>
  <c r="B2834" i="51"/>
  <c r="U2833" i="51"/>
  <c r="T2833" i="51"/>
  <c r="S2833" i="51"/>
  <c r="R2833" i="51"/>
  <c r="E2833" i="51"/>
  <c r="D2833" i="51"/>
  <c r="C2833" i="51"/>
  <c r="B2833" i="51"/>
  <c r="U2832" i="51"/>
  <c r="T2832" i="51"/>
  <c r="S2832" i="51"/>
  <c r="R2832" i="51"/>
  <c r="E2832" i="51"/>
  <c r="D2832" i="51"/>
  <c r="C2832" i="51"/>
  <c r="B2832" i="51"/>
  <c r="U2831" i="51"/>
  <c r="T2831" i="51"/>
  <c r="S2831" i="51"/>
  <c r="R2831" i="51"/>
  <c r="E2831" i="51"/>
  <c r="D2831" i="51"/>
  <c r="C2831" i="51"/>
  <c r="B2831" i="51"/>
  <c r="U2830" i="51"/>
  <c r="T2830" i="51"/>
  <c r="S2830" i="51"/>
  <c r="R2830" i="51"/>
  <c r="E2830" i="51"/>
  <c r="D2830" i="51"/>
  <c r="C2830" i="51"/>
  <c r="B2830" i="51"/>
  <c r="U2829" i="51"/>
  <c r="T2829" i="51"/>
  <c r="S2829" i="51"/>
  <c r="R2829" i="51"/>
  <c r="E2829" i="51"/>
  <c r="D2829" i="51"/>
  <c r="C2829" i="51"/>
  <c r="B2829" i="51"/>
  <c r="U2828" i="51"/>
  <c r="T2828" i="51"/>
  <c r="S2828" i="51"/>
  <c r="R2828" i="51"/>
  <c r="E2828" i="51"/>
  <c r="D2828" i="51"/>
  <c r="C2828" i="51"/>
  <c r="B2828" i="51"/>
  <c r="U2827" i="51"/>
  <c r="T2827" i="51"/>
  <c r="S2827" i="51"/>
  <c r="R2827" i="51"/>
  <c r="E2827" i="51"/>
  <c r="D2827" i="51"/>
  <c r="C2827" i="51"/>
  <c r="B2827" i="51"/>
  <c r="U2826" i="51"/>
  <c r="T2826" i="51"/>
  <c r="S2826" i="51"/>
  <c r="R2826" i="51"/>
  <c r="E2826" i="51"/>
  <c r="D2826" i="51"/>
  <c r="C2826" i="51"/>
  <c r="B2826" i="51"/>
  <c r="U2825" i="51"/>
  <c r="T2825" i="51"/>
  <c r="S2825" i="51"/>
  <c r="R2825" i="51"/>
  <c r="E2825" i="51"/>
  <c r="D2825" i="51"/>
  <c r="C2825" i="51"/>
  <c r="B2825" i="51"/>
  <c r="U2824" i="51"/>
  <c r="T2824" i="51"/>
  <c r="S2824" i="51"/>
  <c r="R2824" i="51"/>
  <c r="E2824" i="51"/>
  <c r="D2824" i="51"/>
  <c r="C2824" i="51"/>
  <c r="B2824" i="51"/>
  <c r="U2823" i="51"/>
  <c r="T2823" i="51"/>
  <c r="S2823" i="51"/>
  <c r="R2823" i="51"/>
  <c r="E2823" i="51"/>
  <c r="D2823" i="51"/>
  <c r="C2823" i="51"/>
  <c r="B2823" i="51"/>
  <c r="U2822" i="51"/>
  <c r="T2822" i="51"/>
  <c r="S2822" i="51"/>
  <c r="R2822" i="51"/>
  <c r="E2822" i="51"/>
  <c r="D2822" i="51"/>
  <c r="C2822" i="51"/>
  <c r="B2822" i="51"/>
  <c r="U2821" i="51"/>
  <c r="T2821" i="51"/>
  <c r="S2821" i="51"/>
  <c r="R2821" i="51"/>
  <c r="E2821" i="51"/>
  <c r="D2821" i="51"/>
  <c r="C2821" i="51"/>
  <c r="B2821" i="51"/>
  <c r="U2820" i="51"/>
  <c r="T2820" i="51"/>
  <c r="S2820" i="51"/>
  <c r="R2820" i="51"/>
  <c r="E2820" i="51"/>
  <c r="D2820" i="51"/>
  <c r="C2820" i="51"/>
  <c r="B2820" i="51"/>
  <c r="U2819" i="51"/>
  <c r="T2819" i="51"/>
  <c r="S2819" i="51"/>
  <c r="R2819" i="51"/>
  <c r="E2819" i="51"/>
  <c r="D2819" i="51"/>
  <c r="C2819" i="51"/>
  <c r="B2819" i="51"/>
  <c r="U2818" i="51"/>
  <c r="T2818" i="51"/>
  <c r="S2818" i="51"/>
  <c r="R2818" i="51"/>
  <c r="E2818" i="51"/>
  <c r="D2818" i="51"/>
  <c r="C2818" i="51"/>
  <c r="B2818" i="51"/>
  <c r="U2817" i="51"/>
  <c r="T2817" i="51"/>
  <c r="S2817" i="51"/>
  <c r="R2817" i="51"/>
  <c r="E2817" i="51"/>
  <c r="D2817" i="51"/>
  <c r="C2817" i="51"/>
  <c r="B2817" i="51"/>
  <c r="U2816" i="51"/>
  <c r="T2816" i="51"/>
  <c r="S2816" i="51"/>
  <c r="R2816" i="51"/>
  <c r="E2816" i="51"/>
  <c r="D2816" i="51"/>
  <c r="C2816" i="51"/>
  <c r="B2816" i="51"/>
  <c r="U2815" i="51"/>
  <c r="T2815" i="51"/>
  <c r="S2815" i="51"/>
  <c r="R2815" i="51"/>
  <c r="E2815" i="51"/>
  <c r="D2815" i="51"/>
  <c r="C2815" i="51"/>
  <c r="B2815" i="51"/>
  <c r="U2814" i="51"/>
  <c r="T2814" i="51"/>
  <c r="S2814" i="51"/>
  <c r="R2814" i="51"/>
  <c r="E2814" i="51"/>
  <c r="D2814" i="51"/>
  <c r="C2814" i="51"/>
  <c r="B2814" i="51"/>
  <c r="U2813" i="51"/>
  <c r="T2813" i="51"/>
  <c r="S2813" i="51"/>
  <c r="R2813" i="51"/>
  <c r="E2813" i="51"/>
  <c r="D2813" i="51"/>
  <c r="C2813" i="51"/>
  <c r="B2813" i="51"/>
  <c r="U2812" i="51"/>
  <c r="T2812" i="51"/>
  <c r="S2812" i="51"/>
  <c r="R2812" i="51"/>
  <c r="E2812" i="51"/>
  <c r="D2812" i="51"/>
  <c r="C2812" i="51"/>
  <c r="B2812" i="51"/>
  <c r="U2811" i="51"/>
  <c r="T2811" i="51"/>
  <c r="S2811" i="51"/>
  <c r="R2811" i="51"/>
  <c r="E2811" i="51"/>
  <c r="D2811" i="51"/>
  <c r="C2811" i="51"/>
  <c r="B2811" i="51"/>
  <c r="U2810" i="51"/>
  <c r="T2810" i="51"/>
  <c r="S2810" i="51"/>
  <c r="R2810" i="51"/>
  <c r="E2810" i="51"/>
  <c r="D2810" i="51"/>
  <c r="C2810" i="51"/>
  <c r="B2810" i="51"/>
  <c r="U2809" i="51"/>
  <c r="T2809" i="51"/>
  <c r="S2809" i="51"/>
  <c r="R2809" i="51"/>
  <c r="E2809" i="51"/>
  <c r="D2809" i="51"/>
  <c r="C2809" i="51"/>
  <c r="B2809" i="51"/>
  <c r="U2808" i="51"/>
  <c r="T2808" i="51"/>
  <c r="S2808" i="51"/>
  <c r="R2808" i="51"/>
  <c r="E2808" i="51"/>
  <c r="D2808" i="51"/>
  <c r="C2808" i="51"/>
  <c r="B2808" i="51"/>
  <c r="U2807" i="51"/>
  <c r="T2807" i="51"/>
  <c r="S2807" i="51"/>
  <c r="R2807" i="51"/>
  <c r="E2807" i="51"/>
  <c r="D2807" i="51"/>
  <c r="C2807" i="51"/>
  <c r="B2807" i="51"/>
  <c r="U2806" i="51"/>
  <c r="T2806" i="51"/>
  <c r="S2806" i="51"/>
  <c r="R2806" i="51"/>
  <c r="E2806" i="51"/>
  <c r="D2806" i="51"/>
  <c r="C2806" i="51"/>
  <c r="B2806" i="51"/>
  <c r="U2805" i="51"/>
  <c r="T2805" i="51"/>
  <c r="S2805" i="51"/>
  <c r="R2805" i="51"/>
  <c r="E2805" i="51"/>
  <c r="D2805" i="51"/>
  <c r="C2805" i="51"/>
  <c r="B2805" i="51"/>
  <c r="U2804" i="51"/>
  <c r="T2804" i="51"/>
  <c r="S2804" i="51"/>
  <c r="R2804" i="51"/>
  <c r="E2804" i="51"/>
  <c r="D2804" i="51"/>
  <c r="C2804" i="51"/>
  <c r="B2804" i="51"/>
  <c r="U2803" i="51"/>
  <c r="T2803" i="51"/>
  <c r="S2803" i="51"/>
  <c r="R2803" i="51"/>
  <c r="E2803" i="51"/>
  <c r="D2803" i="51"/>
  <c r="C2803" i="51"/>
  <c r="B2803" i="51"/>
  <c r="U2802" i="51"/>
  <c r="T2802" i="51"/>
  <c r="S2802" i="51"/>
  <c r="R2802" i="51"/>
  <c r="E2802" i="51"/>
  <c r="D2802" i="51"/>
  <c r="C2802" i="51"/>
  <c r="B2802" i="51"/>
  <c r="U2801" i="51"/>
  <c r="T2801" i="51"/>
  <c r="S2801" i="51"/>
  <c r="R2801" i="51"/>
  <c r="E2801" i="51"/>
  <c r="D2801" i="51"/>
  <c r="C2801" i="51"/>
  <c r="B2801" i="51"/>
  <c r="U2800" i="51"/>
  <c r="T2800" i="51"/>
  <c r="S2800" i="51"/>
  <c r="R2800" i="51"/>
  <c r="E2800" i="51"/>
  <c r="D2800" i="51"/>
  <c r="C2800" i="51"/>
  <c r="B2800" i="51"/>
  <c r="U2799" i="51"/>
  <c r="T2799" i="51"/>
  <c r="S2799" i="51"/>
  <c r="R2799" i="51"/>
  <c r="E2799" i="51"/>
  <c r="D2799" i="51"/>
  <c r="C2799" i="51"/>
  <c r="B2799" i="51"/>
  <c r="U2798" i="51"/>
  <c r="T2798" i="51"/>
  <c r="S2798" i="51"/>
  <c r="R2798" i="51"/>
  <c r="E2798" i="51"/>
  <c r="D2798" i="51"/>
  <c r="C2798" i="51"/>
  <c r="B2798" i="51"/>
  <c r="U2797" i="51"/>
  <c r="T2797" i="51"/>
  <c r="S2797" i="51"/>
  <c r="R2797" i="51"/>
  <c r="E2797" i="51"/>
  <c r="D2797" i="51"/>
  <c r="C2797" i="51"/>
  <c r="B2797" i="51"/>
  <c r="U2796" i="51"/>
  <c r="T2796" i="51"/>
  <c r="S2796" i="51"/>
  <c r="R2796" i="51"/>
  <c r="E2796" i="51"/>
  <c r="D2796" i="51"/>
  <c r="C2796" i="51"/>
  <c r="B2796" i="51"/>
  <c r="U2795" i="51"/>
  <c r="T2795" i="51"/>
  <c r="S2795" i="51"/>
  <c r="R2795" i="51"/>
  <c r="E2795" i="51"/>
  <c r="D2795" i="51"/>
  <c r="C2795" i="51"/>
  <c r="B2795" i="51"/>
  <c r="U2794" i="51"/>
  <c r="T2794" i="51"/>
  <c r="S2794" i="51"/>
  <c r="R2794" i="51"/>
  <c r="E2794" i="51"/>
  <c r="D2794" i="51"/>
  <c r="C2794" i="51"/>
  <c r="B2794" i="51"/>
  <c r="U2793" i="51"/>
  <c r="T2793" i="51"/>
  <c r="S2793" i="51"/>
  <c r="R2793" i="51"/>
  <c r="E2793" i="51"/>
  <c r="D2793" i="51"/>
  <c r="C2793" i="51"/>
  <c r="B2793" i="51"/>
  <c r="U2792" i="51"/>
  <c r="T2792" i="51"/>
  <c r="S2792" i="51"/>
  <c r="R2792" i="51"/>
  <c r="E2792" i="51"/>
  <c r="D2792" i="51"/>
  <c r="C2792" i="51"/>
  <c r="B2792" i="51"/>
  <c r="U2791" i="51"/>
  <c r="T2791" i="51"/>
  <c r="S2791" i="51"/>
  <c r="R2791" i="51"/>
  <c r="E2791" i="51"/>
  <c r="D2791" i="51"/>
  <c r="C2791" i="51"/>
  <c r="B2791" i="51"/>
  <c r="U2790" i="51"/>
  <c r="T2790" i="51"/>
  <c r="S2790" i="51"/>
  <c r="R2790" i="51"/>
  <c r="E2790" i="51"/>
  <c r="D2790" i="51"/>
  <c r="C2790" i="51"/>
  <c r="B2790" i="51"/>
  <c r="U2789" i="51"/>
  <c r="T2789" i="51"/>
  <c r="S2789" i="51"/>
  <c r="R2789" i="51"/>
  <c r="E2789" i="51"/>
  <c r="D2789" i="51"/>
  <c r="C2789" i="51"/>
  <c r="B2789" i="51"/>
  <c r="U2788" i="51"/>
  <c r="T2788" i="51"/>
  <c r="S2788" i="51"/>
  <c r="R2788" i="51"/>
  <c r="E2788" i="51"/>
  <c r="D2788" i="51"/>
  <c r="C2788" i="51"/>
  <c r="B2788" i="51"/>
  <c r="U2787" i="51"/>
  <c r="T2787" i="51"/>
  <c r="S2787" i="51"/>
  <c r="R2787" i="51"/>
  <c r="E2787" i="51"/>
  <c r="D2787" i="51"/>
  <c r="C2787" i="51"/>
  <c r="B2787" i="51"/>
  <c r="U2786" i="51"/>
  <c r="T2786" i="51"/>
  <c r="S2786" i="51"/>
  <c r="R2786" i="51"/>
  <c r="E2786" i="51"/>
  <c r="D2786" i="51"/>
  <c r="C2786" i="51"/>
  <c r="B2786" i="51"/>
  <c r="U2785" i="51"/>
  <c r="T2785" i="51"/>
  <c r="S2785" i="51"/>
  <c r="R2785" i="51"/>
  <c r="E2785" i="51"/>
  <c r="D2785" i="51"/>
  <c r="C2785" i="51"/>
  <c r="B2785" i="51"/>
  <c r="U2784" i="51"/>
  <c r="T2784" i="51"/>
  <c r="S2784" i="51"/>
  <c r="R2784" i="51"/>
  <c r="E2784" i="51"/>
  <c r="D2784" i="51"/>
  <c r="C2784" i="51"/>
  <c r="B2784" i="51"/>
  <c r="U2783" i="51"/>
  <c r="T2783" i="51"/>
  <c r="S2783" i="51"/>
  <c r="R2783" i="51"/>
  <c r="E2783" i="51"/>
  <c r="D2783" i="51"/>
  <c r="C2783" i="51"/>
  <c r="B2783" i="51"/>
  <c r="U2782" i="51"/>
  <c r="T2782" i="51"/>
  <c r="S2782" i="51"/>
  <c r="R2782" i="51"/>
  <c r="E2782" i="51"/>
  <c r="D2782" i="51"/>
  <c r="C2782" i="51"/>
  <c r="B2782" i="51"/>
  <c r="U2781" i="51"/>
  <c r="T2781" i="51"/>
  <c r="S2781" i="51"/>
  <c r="R2781" i="51"/>
  <c r="E2781" i="51"/>
  <c r="D2781" i="51"/>
  <c r="C2781" i="51"/>
  <c r="B2781" i="51"/>
  <c r="U2780" i="51"/>
  <c r="T2780" i="51"/>
  <c r="S2780" i="51"/>
  <c r="R2780" i="51"/>
  <c r="E2780" i="51"/>
  <c r="D2780" i="51"/>
  <c r="C2780" i="51"/>
  <c r="B2780" i="51"/>
  <c r="U2779" i="51"/>
  <c r="T2779" i="51"/>
  <c r="S2779" i="51"/>
  <c r="R2779" i="51"/>
  <c r="E2779" i="51"/>
  <c r="D2779" i="51"/>
  <c r="C2779" i="51"/>
  <c r="B2779" i="51"/>
  <c r="U2778" i="51"/>
  <c r="T2778" i="51"/>
  <c r="S2778" i="51"/>
  <c r="R2778" i="51"/>
  <c r="E2778" i="51"/>
  <c r="D2778" i="51"/>
  <c r="C2778" i="51"/>
  <c r="B2778" i="51"/>
  <c r="U2777" i="51"/>
  <c r="T2777" i="51"/>
  <c r="S2777" i="51"/>
  <c r="R2777" i="51"/>
  <c r="E2777" i="51"/>
  <c r="D2777" i="51"/>
  <c r="C2777" i="51"/>
  <c r="B2777" i="51"/>
  <c r="U2776" i="51"/>
  <c r="T2776" i="51"/>
  <c r="S2776" i="51"/>
  <c r="R2776" i="51"/>
  <c r="E2776" i="51"/>
  <c r="D2776" i="51"/>
  <c r="C2776" i="51"/>
  <c r="B2776" i="51"/>
  <c r="U2775" i="51"/>
  <c r="T2775" i="51"/>
  <c r="S2775" i="51"/>
  <c r="R2775" i="51"/>
  <c r="E2775" i="51"/>
  <c r="D2775" i="51"/>
  <c r="C2775" i="51"/>
  <c r="B2775" i="51"/>
  <c r="U2774" i="51"/>
  <c r="T2774" i="51"/>
  <c r="S2774" i="51"/>
  <c r="R2774" i="51"/>
  <c r="E2774" i="51"/>
  <c r="D2774" i="51"/>
  <c r="C2774" i="51"/>
  <c r="B2774" i="51"/>
  <c r="U2773" i="51"/>
  <c r="T2773" i="51"/>
  <c r="S2773" i="51"/>
  <c r="R2773" i="51"/>
  <c r="E2773" i="51"/>
  <c r="D2773" i="51"/>
  <c r="C2773" i="51"/>
  <c r="B2773" i="51"/>
  <c r="U2772" i="51"/>
  <c r="T2772" i="51"/>
  <c r="S2772" i="51"/>
  <c r="R2772" i="51"/>
  <c r="E2772" i="51"/>
  <c r="D2772" i="51"/>
  <c r="C2772" i="51"/>
  <c r="B2772" i="51"/>
  <c r="U2771" i="51"/>
  <c r="T2771" i="51"/>
  <c r="S2771" i="51"/>
  <c r="R2771" i="51"/>
  <c r="E2771" i="51"/>
  <c r="D2771" i="51"/>
  <c r="C2771" i="51"/>
  <c r="B2771" i="51"/>
  <c r="U2770" i="51"/>
  <c r="T2770" i="51"/>
  <c r="S2770" i="51"/>
  <c r="R2770" i="51"/>
  <c r="E2770" i="51"/>
  <c r="D2770" i="51"/>
  <c r="C2770" i="51"/>
  <c r="B2770" i="51"/>
  <c r="U2769" i="51"/>
  <c r="T2769" i="51"/>
  <c r="S2769" i="51"/>
  <c r="R2769" i="51"/>
  <c r="E2769" i="51"/>
  <c r="D2769" i="51"/>
  <c r="C2769" i="51"/>
  <c r="B2769" i="51"/>
  <c r="U2768" i="51"/>
  <c r="T2768" i="51"/>
  <c r="S2768" i="51"/>
  <c r="R2768" i="51"/>
  <c r="E2768" i="51"/>
  <c r="D2768" i="51"/>
  <c r="C2768" i="51"/>
  <c r="B2768" i="51"/>
  <c r="U2767" i="51"/>
  <c r="T2767" i="51"/>
  <c r="S2767" i="51"/>
  <c r="R2767" i="51"/>
  <c r="E2767" i="51"/>
  <c r="D2767" i="51"/>
  <c r="C2767" i="51"/>
  <c r="B2767" i="51"/>
  <c r="U2766" i="51"/>
  <c r="T2766" i="51"/>
  <c r="S2766" i="51"/>
  <c r="R2766" i="51"/>
  <c r="E2766" i="51"/>
  <c r="D2766" i="51"/>
  <c r="C2766" i="51"/>
  <c r="B2766" i="51"/>
  <c r="U2765" i="51"/>
  <c r="T2765" i="51"/>
  <c r="S2765" i="51"/>
  <c r="R2765" i="51"/>
  <c r="E2765" i="51"/>
  <c r="D2765" i="51"/>
  <c r="C2765" i="51"/>
  <c r="B2765" i="51"/>
  <c r="U2764" i="51"/>
  <c r="T2764" i="51"/>
  <c r="S2764" i="51"/>
  <c r="R2764" i="51"/>
  <c r="E2764" i="51"/>
  <c r="D2764" i="51"/>
  <c r="C2764" i="51"/>
  <c r="B2764" i="51"/>
  <c r="U2763" i="51"/>
  <c r="T2763" i="51"/>
  <c r="S2763" i="51"/>
  <c r="R2763" i="51"/>
  <c r="E2763" i="51"/>
  <c r="D2763" i="51"/>
  <c r="C2763" i="51"/>
  <c r="B2763" i="51"/>
  <c r="U2762" i="51"/>
  <c r="T2762" i="51"/>
  <c r="S2762" i="51"/>
  <c r="R2762" i="51"/>
  <c r="E2762" i="51"/>
  <c r="D2762" i="51"/>
  <c r="C2762" i="51"/>
  <c r="B2762" i="51"/>
  <c r="U2761" i="51"/>
  <c r="T2761" i="51"/>
  <c r="S2761" i="51"/>
  <c r="R2761" i="51"/>
  <c r="E2761" i="51"/>
  <c r="D2761" i="51"/>
  <c r="C2761" i="51"/>
  <c r="B2761" i="51"/>
  <c r="U2760" i="51"/>
  <c r="T2760" i="51"/>
  <c r="S2760" i="51"/>
  <c r="R2760" i="51"/>
  <c r="E2760" i="51"/>
  <c r="D2760" i="51"/>
  <c r="C2760" i="51"/>
  <c r="B2760" i="51"/>
  <c r="U2759" i="51"/>
  <c r="T2759" i="51"/>
  <c r="S2759" i="51"/>
  <c r="R2759" i="51"/>
  <c r="E2759" i="51"/>
  <c r="D2759" i="51"/>
  <c r="C2759" i="51"/>
  <c r="B2759" i="51"/>
  <c r="U2758" i="51"/>
  <c r="T2758" i="51"/>
  <c r="S2758" i="51"/>
  <c r="R2758" i="51"/>
  <c r="E2758" i="51"/>
  <c r="D2758" i="51"/>
  <c r="C2758" i="51"/>
  <c r="B2758" i="51"/>
  <c r="U2757" i="51"/>
  <c r="T2757" i="51"/>
  <c r="S2757" i="51"/>
  <c r="R2757" i="51"/>
  <c r="E2757" i="51"/>
  <c r="D2757" i="51"/>
  <c r="C2757" i="51"/>
  <c r="B2757" i="51"/>
  <c r="U2756" i="51"/>
  <c r="T2756" i="51"/>
  <c r="S2756" i="51"/>
  <c r="R2756" i="51"/>
  <c r="E2756" i="51"/>
  <c r="D2756" i="51"/>
  <c r="C2756" i="51"/>
  <c r="B2756" i="51"/>
  <c r="U2755" i="51"/>
  <c r="T2755" i="51"/>
  <c r="S2755" i="51"/>
  <c r="R2755" i="51"/>
  <c r="E2755" i="51"/>
  <c r="D2755" i="51"/>
  <c r="C2755" i="51"/>
  <c r="B2755" i="51"/>
  <c r="U2754" i="51"/>
  <c r="T2754" i="51"/>
  <c r="S2754" i="51"/>
  <c r="R2754" i="51"/>
  <c r="E2754" i="51"/>
  <c r="D2754" i="51"/>
  <c r="C2754" i="51"/>
  <c r="B2754" i="51"/>
  <c r="U2753" i="51"/>
  <c r="T2753" i="51"/>
  <c r="S2753" i="51"/>
  <c r="R2753" i="51"/>
  <c r="E2753" i="51"/>
  <c r="D2753" i="51"/>
  <c r="C2753" i="51"/>
  <c r="B2753" i="51"/>
  <c r="U2752" i="51"/>
  <c r="T2752" i="51"/>
  <c r="S2752" i="51"/>
  <c r="R2752" i="51"/>
  <c r="E2752" i="51"/>
  <c r="D2752" i="51"/>
  <c r="C2752" i="51"/>
  <c r="B2752" i="51"/>
  <c r="U2751" i="51"/>
  <c r="T2751" i="51"/>
  <c r="S2751" i="51"/>
  <c r="R2751" i="51"/>
  <c r="E2751" i="51"/>
  <c r="D2751" i="51"/>
  <c r="C2751" i="51"/>
  <c r="B2751" i="51"/>
  <c r="U2750" i="51"/>
  <c r="T2750" i="51"/>
  <c r="S2750" i="51"/>
  <c r="R2750" i="51"/>
  <c r="E2750" i="51"/>
  <c r="D2750" i="51"/>
  <c r="C2750" i="51"/>
  <c r="B2750" i="51"/>
  <c r="U2749" i="51"/>
  <c r="T2749" i="51"/>
  <c r="S2749" i="51"/>
  <c r="R2749" i="51"/>
  <c r="E2749" i="51"/>
  <c r="D2749" i="51"/>
  <c r="C2749" i="51"/>
  <c r="B2749" i="51"/>
  <c r="U2748" i="51"/>
  <c r="T2748" i="51"/>
  <c r="S2748" i="51"/>
  <c r="R2748" i="51"/>
  <c r="E2748" i="51"/>
  <c r="D2748" i="51"/>
  <c r="C2748" i="51"/>
  <c r="B2748" i="51"/>
  <c r="U2747" i="51"/>
  <c r="T2747" i="51"/>
  <c r="S2747" i="51"/>
  <c r="R2747" i="51"/>
  <c r="E2747" i="51"/>
  <c r="D2747" i="51"/>
  <c r="C2747" i="51"/>
  <c r="B2747" i="51"/>
  <c r="U2746" i="51"/>
  <c r="T2746" i="51"/>
  <c r="S2746" i="51"/>
  <c r="R2746" i="51"/>
  <c r="E2746" i="51"/>
  <c r="D2746" i="51"/>
  <c r="C2746" i="51"/>
  <c r="B2746" i="51"/>
  <c r="U2745" i="51"/>
  <c r="T2745" i="51"/>
  <c r="S2745" i="51"/>
  <c r="R2745" i="51"/>
  <c r="E2745" i="51"/>
  <c r="D2745" i="51"/>
  <c r="C2745" i="51"/>
  <c r="B2745" i="51"/>
  <c r="U2744" i="51"/>
  <c r="T2744" i="51"/>
  <c r="S2744" i="51"/>
  <c r="R2744" i="51"/>
  <c r="E2744" i="51"/>
  <c r="D2744" i="51"/>
  <c r="C2744" i="51"/>
  <c r="B2744" i="51"/>
  <c r="U2743" i="51"/>
  <c r="T2743" i="51"/>
  <c r="S2743" i="51"/>
  <c r="R2743" i="51"/>
  <c r="E2743" i="51"/>
  <c r="D2743" i="51"/>
  <c r="C2743" i="51"/>
  <c r="B2743" i="51"/>
  <c r="U2742" i="51"/>
  <c r="T2742" i="51"/>
  <c r="S2742" i="51"/>
  <c r="R2742" i="51"/>
  <c r="E2742" i="51"/>
  <c r="D2742" i="51"/>
  <c r="C2742" i="51"/>
  <c r="B2742" i="51"/>
  <c r="U2741" i="51"/>
  <c r="T2741" i="51"/>
  <c r="S2741" i="51"/>
  <c r="R2741" i="51"/>
  <c r="E2741" i="51"/>
  <c r="D2741" i="51"/>
  <c r="C2741" i="51"/>
  <c r="B2741" i="51"/>
  <c r="U2740" i="51"/>
  <c r="T2740" i="51"/>
  <c r="S2740" i="51"/>
  <c r="R2740" i="51"/>
  <c r="E2740" i="51"/>
  <c r="D2740" i="51"/>
  <c r="C2740" i="51"/>
  <c r="B2740" i="51"/>
  <c r="U2739" i="51"/>
  <c r="T2739" i="51"/>
  <c r="S2739" i="51"/>
  <c r="R2739" i="51"/>
  <c r="E2739" i="51"/>
  <c r="D2739" i="51"/>
  <c r="C2739" i="51"/>
  <c r="B2739" i="51"/>
  <c r="U2738" i="51"/>
  <c r="T2738" i="51"/>
  <c r="S2738" i="51"/>
  <c r="R2738" i="51"/>
  <c r="E2738" i="51"/>
  <c r="D2738" i="51"/>
  <c r="C2738" i="51"/>
  <c r="B2738" i="51"/>
  <c r="U2737" i="51"/>
  <c r="T2737" i="51"/>
  <c r="S2737" i="51"/>
  <c r="R2737" i="51"/>
  <c r="E2737" i="51"/>
  <c r="D2737" i="51"/>
  <c r="C2737" i="51"/>
  <c r="B2737" i="51"/>
  <c r="U2736" i="51"/>
  <c r="T2736" i="51"/>
  <c r="S2736" i="51"/>
  <c r="R2736" i="51"/>
  <c r="E2736" i="51"/>
  <c r="D2736" i="51"/>
  <c r="C2736" i="51"/>
  <c r="B2736" i="51"/>
  <c r="U2735" i="51"/>
  <c r="T2735" i="51"/>
  <c r="S2735" i="51"/>
  <c r="R2735" i="51"/>
  <c r="E2735" i="51"/>
  <c r="D2735" i="51"/>
  <c r="C2735" i="51"/>
  <c r="B2735" i="51"/>
  <c r="U2734" i="51"/>
  <c r="T2734" i="51"/>
  <c r="S2734" i="51"/>
  <c r="R2734" i="51"/>
  <c r="E2734" i="51"/>
  <c r="D2734" i="51"/>
  <c r="C2734" i="51"/>
  <c r="B2734" i="51"/>
  <c r="U2733" i="51"/>
  <c r="T2733" i="51"/>
  <c r="S2733" i="51"/>
  <c r="R2733" i="51"/>
  <c r="E2733" i="51"/>
  <c r="D2733" i="51"/>
  <c r="C2733" i="51"/>
  <c r="B2733" i="51"/>
  <c r="U2732" i="51"/>
  <c r="T2732" i="51"/>
  <c r="S2732" i="51"/>
  <c r="R2732" i="51"/>
  <c r="E2732" i="51"/>
  <c r="D2732" i="51"/>
  <c r="C2732" i="51"/>
  <c r="B2732" i="51"/>
  <c r="U2731" i="51"/>
  <c r="T2731" i="51"/>
  <c r="S2731" i="51"/>
  <c r="R2731" i="51"/>
  <c r="E2731" i="51"/>
  <c r="D2731" i="51"/>
  <c r="C2731" i="51"/>
  <c r="B2731" i="51"/>
  <c r="U2730" i="51"/>
  <c r="T2730" i="51"/>
  <c r="S2730" i="51"/>
  <c r="R2730" i="51"/>
  <c r="E2730" i="51"/>
  <c r="D2730" i="51"/>
  <c r="C2730" i="51"/>
  <c r="B2730" i="51"/>
  <c r="U2729" i="51"/>
  <c r="T2729" i="51"/>
  <c r="S2729" i="51"/>
  <c r="R2729" i="51"/>
  <c r="E2729" i="51"/>
  <c r="D2729" i="51"/>
  <c r="C2729" i="51"/>
  <c r="B2729" i="51"/>
  <c r="U2728" i="51"/>
  <c r="T2728" i="51"/>
  <c r="S2728" i="51"/>
  <c r="R2728" i="51"/>
  <c r="E2728" i="51"/>
  <c r="D2728" i="51"/>
  <c r="C2728" i="51"/>
  <c r="B2728" i="51"/>
  <c r="U2727" i="51"/>
  <c r="T2727" i="51"/>
  <c r="S2727" i="51"/>
  <c r="R2727" i="51"/>
  <c r="E2727" i="51"/>
  <c r="D2727" i="51"/>
  <c r="C2727" i="51"/>
  <c r="B2727" i="51"/>
  <c r="U2726" i="51"/>
  <c r="T2726" i="51"/>
  <c r="S2726" i="51"/>
  <c r="R2726" i="51"/>
  <c r="E2726" i="51"/>
  <c r="D2726" i="51"/>
  <c r="C2726" i="51"/>
  <c r="B2726" i="51"/>
  <c r="U2725" i="51"/>
  <c r="T2725" i="51"/>
  <c r="S2725" i="51"/>
  <c r="R2725" i="51"/>
  <c r="E2725" i="51"/>
  <c r="D2725" i="51"/>
  <c r="C2725" i="51"/>
  <c r="B2725" i="51"/>
  <c r="U2724" i="51"/>
  <c r="T2724" i="51"/>
  <c r="S2724" i="51"/>
  <c r="R2724" i="51"/>
  <c r="E2724" i="51"/>
  <c r="D2724" i="51"/>
  <c r="C2724" i="51"/>
  <c r="B2724" i="51"/>
  <c r="U2723" i="51"/>
  <c r="T2723" i="51"/>
  <c r="S2723" i="51"/>
  <c r="R2723" i="51"/>
  <c r="E2723" i="51"/>
  <c r="D2723" i="51"/>
  <c r="C2723" i="51"/>
  <c r="B2723" i="51"/>
  <c r="U2722" i="51"/>
  <c r="T2722" i="51"/>
  <c r="S2722" i="51"/>
  <c r="R2722" i="51"/>
  <c r="E2722" i="51"/>
  <c r="D2722" i="51"/>
  <c r="C2722" i="51"/>
  <c r="B2722" i="51"/>
  <c r="U2721" i="51"/>
  <c r="T2721" i="51"/>
  <c r="S2721" i="51"/>
  <c r="R2721" i="51"/>
  <c r="E2721" i="51"/>
  <c r="D2721" i="51"/>
  <c r="C2721" i="51"/>
  <c r="B2721" i="51"/>
  <c r="U2720" i="51"/>
  <c r="T2720" i="51"/>
  <c r="S2720" i="51"/>
  <c r="R2720" i="51"/>
  <c r="E2720" i="51"/>
  <c r="D2720" i="51"/>
  <c r="C2720" i="51"/>
  <c r="B2720" i="51"/>
  <c r="U2719" i="51"/>
  <c r="T2719" i="51"/>
  <c r="S2719" i="51"/>
  <c r="R2719" i="51"/>
  <c r="E2719" i="51"/>
  <c r="D2719" i="51"/>
  <c r="C2719" i="51"/>
  <c r="B2719" i="51"/>
  <c r="U2718" i="51"/>
  <c r="T2718" i="51"/>
  <c r="S2718" i="51"/>
  <c r="R2718" i="51"/>
  <c r="E2718" i="51"/>
  <c r="D2718" i="51"/>
  <c r="C2718" i="51"/>
  <c r="B2718" i="51"/>
  <c r="U2717" i="51"/>
  <c r="T2717" i="51"/>
  <c r="S2717" i="51"/>
  <c r="R2717" i="51"/>
  <c r="E2717" i="51"/>
  <c r="D2717" i="51"/>
  <c r="C2717" i="51"/>
  <c r="B2717" i="51"/>
  <c r="U2716" i="51"/>
  <c r="T2716" i="51"/>
  <c r="S2716" i="51"/>
  <c r="R2716" i="51"/>
  <c r="E2716" i="51"/>
  <c r="D2716" i="51"/>
  <c r="C2716" i="51"/>
  <c r="B2716" i="51"/>
  <c r="U2715" i="51"/>
  <c r="T2715" i="51"/>
  <c r="S2715" i="51"/>
  <c r="R2715" i="51"/>
  <c r="E2715" i="51"/>
  <c r="D2715" i="51"/>
  <c r="C2715" i="51"/>
  <c r="B2715" i="51"/>
  <c r="U2714" i="51"/>
  <c r="T2714" i="51"/>
  <c r="S2714" i="51"/>
  <c r="R2714" i="51"/>
  <c r="E2714" i="51"/>
  <c r="D2714" i="51"/>
  <c r="C2714" i="51"/>
  <c r="B2714" i="51"/>
  <c r="U2713" i="51"/>
  <c r="T2713" i="51"/>
  <c r="S2713" i="51"/>
  <c r="R2713" i="51"/>
  <c r="E2713" i="51"/>
  <c r="D2713" i="51"/>
  <c r="C2713" i="51"/>
  <c r="B2713" i="51"/>
  <c r="U2712" i="51"/>
  <c r="T2712" i="51"/>
  <c r="S2712" i="51"/>
  <c r="R2712" i="51"/>
  <c r="E2712" i="51"/>
  <c r="D2712" i="51"/>
  <c r="C2712" i="51"/>
  <c r="B2712" i="51"/>
  <c r="U2711" i="51"/>
  <c r="T2711" i="51"/>
  <c r="S2711" i="51"/>
  <c r="R2711" i="51"/>
  <c r="E2711" i="51"/>
  <c r="D2711" i="51"/>
  <c r="C2711" i="51"/>
  <c r="B2711" i="51"/>
  <c r="U2710" i="51"/>
  <c r="T2710" i="51"/>
  <c r="S2710" i="51"/>
  <c r="R2710" i="51"/>
  <c r="E2710" i="51"/>
  <c r="D2710" i="51"/>
  <c r="C2710" i="51"/>
  <c r="B2710" i="51"/>
  <c r="U2709" i="51"/>
  <c r="T2709" i="51"/>
  <c r="S2709" i="51"/>
  <c r="R2709" i="51"/>
  <c r="E2709" i="51"/>
  <c r="D2709" i="51"/>
  <c r="C2709" i="51"/>
  <c r="B2709" i="51"/>
  <c r="U2708" i="51"/>
  <c r="T2708" i="51"/>
  <c r="S2708" i="51"/>
  <c r="R2708" i="51"/>
  <c r="E2708" i="51"/>
  <c r="D2708" i="51"/>
  <c r="C2708" i="51"/>
  <c r="B2708" i="51"/>
  <c r="U2707" i="51"/>
  <c r="T2707" i="51"/>
  <c r="S2707" i="51"/>
  <c r="R2707" i="51"/>
  <c r="E2707" i="51"/>
  <c r="D2707" i="51"/>
  <c r="C2707" i="51"/>
  <c r="B2707" i="51"/>
  <c r="U2706" i="51"/>
  <c r="T2706" i="51"/>
  <c r="S2706" i="51"/>
  <c r="R2706" i="51"/>
  <c r="E2706" i="51"/>
  <c r="D2706" i="51"/>
  <c r="C2706" i="51"/>
  <c r="B2706" i="51"/>
  <c r="U2705" i="51"/>
  <c r="T2705" i="51"/>
  <c r="S2705" i="51"/>
  <c r="R2705" i="51"/>
  <c r="E2705" i="51"/>
  <c r="D2705" i="51"/>
  <c r="C2705" i="51"/>
  <c r="B2705" i="51"/>
  <c r="U2704" i="51"/>
  <c r="T2704" i="51"/>
  <c r="S2704" i="51"/>
  <c r="R2704" i="51"/>
  <c r="E2704" i="51"/>
  <c r="D2704" i="51"/>
  <c r="C2704" i="51"/>
  <c r="B2704" i="51"/>
  <c r="U2703" i="51"/>
  <c r="T2703" i="51"/>
  <c r="S2703" i="51"/>
  <c r="R2703" i="51"/>
  <c r="E2703" i="51"/>
  <c r="D2703" i="51"/>
  <c r="C2703" i="51"/>
  <c r="B2703" i="51"/>
  <c r="U2702" i="51"/>
  <c r="T2702" i="51"/>
  <c r="S2702" i="51"/>
  <c r="R2702" i="51"/>
  <c r="E2702" i="51"/>
  <c r="D2702" i="51"/>
  <c r="C2702" i="51"/>
  <c r="B2702" i="51"/>
  <c r="U2701" i="51"/>
  <c r="T2701" i="51"/>
  <c r="S2701" i="51"/>
  <c r="R2701" i="51"/>
  <c r="E2701" i="51"/>
  <c r="D2701" i="51"/>
  <c r="C2701" i="51"/>
  <c r="B2701" i="51"/>
  <c r="U2700" i="51"/>
  <c r="T2700" i="51"/>
  <c r="S2700" i="51"/>
  <c r="R2700" i="51"/>
  <c r="E2700" i="51"/>
  <c r="D2700" i="51"/>
  <c r="C2700" i="51"/>
  <c r="B2700" i="51"/>
  <c r="U2699" i="51"/>
  <c r="T2699" i="51"/>
  <c r="S2699" i="51"/>
  <c r="R2699" i="51"/>
  <c r="E2699" i="51"/>
  <c r="D2699" i="51"/>
  <c r="C2699" i="51"/>
  <c r="B2699" i="51"/>
  <c r="U2698" i="51"/>
  <c r="T2698" i="51"/>
  <c r="S2698" i="51"/>
  <c r="R2698" i="51"/>
  <c r="E2698" i="51"/>
  <c r="D2698" i="51"/>
  <c r="C2698" i="51"/>
  <c r="B2698" i="51"/>
  <c r="U2697" i="51"/>
  <c r="T2697" i="51"/>
  <c r="S2697" i="51"/>
  <c r="R2697" i="51"/>
  <c r="E2697" i="51"/>
  <c r="D2697" i="51"/>
  <c r="C2697" i="51"/>
  <c r="B2697" i="51"/>
  <c r="U2696" i="51"/>
  <c r="T2696" i="51"/>
  <c r="S2696" i="51"/>
  <c r="R2696" i="51"/>
  <c r="E2696" i="51"/>
  <c r="D2696" i="51"/>
  <c r="C2696" i="51"/>
  <c r="B2696" i="51"/>
  <c r="U2695" i="51"/>
  <c r="T2695" i="51"/>
  <c r="S2695" i="51"/>
  <c r="R2695" i="51"/>
  <c r="E2695" i="51"/>
  <c r="D2695" i="51"/>
  <c r="C2695" i="51"/>
  <c r="B2695" i="51"/>
  <c r="U2694" i="51"/>
  <c r="T2694" i="51"/>
  <c r="S2694" i="51"/>
  <c r="R2694" i="51"/>
  <c r="E2694" i="51"/>
  <c r="D2694" i="51"/>
  <c r="C2694" i="51"/>
  <c r="B2694" i="51"/>
  <c r="U2693" i="51"/>
  <c r="T2693" i="51"/>
  <c r="S2693" i="51"/>
  <c r="R2693" i="51"/>
  <c r="E2693" i="51"/>
  <c r="D2693" i="51"/>
  <c r="C2693" i="51"/>
  <c r="B2693" i="51"/>
  <c r="U2692" i="51"/>
  <c r="T2692" i="51"/>
  <c r="S2692" i="51"/>
  <c r="R2692" i="51"/>
  <c r="E2692" i="51"/>
  <c r="D2692" i="51"/>
  <c r="C2692" i="51"/>
  <c r="B2692" i="51"/>
  <c r="U2691" i="51"/>
  <c r="T2691" i="51"/>
  <c r="S2691" i="51"/>
  <c r="R2691" i="51"/>
  <c r="E2691" i="51"/>
  <c r="D2691" i="51"/>
  <c r="C2691" i="51"/>
  <c r="B2691" i="51"/>
  <c r="U2690" i="51"/>
  <c r="T2690" i="51"/>
  <c r="S2690" i="51"/>
  <c r="R2690" i="51"/>
  <c r="E2690" i="51"/>
  <c r="D2690" i="51"/>
  <c r="C2690" i="51"/>
  <c r="B2690" i="51"/>
  <c r="U2689" i="51"/>
  <c r="T2689" i="51"/>
  <c r="S2689" i="51"/>
  <c r="R2689" i="51"/>
  <c r="E2689" i="51"/>
  <c r="D2689" i="51"/>
  <c r="C2689" i="51"/>
  <c r="B2689" i="51"/>
  <c r="U2688" i="51"/>
  <c r="T2688" i="51"/>
  <c r="S2688" i="51"/>
  <c r="R2688" i="51"/>
  <c r="E2688" i="51"/>
  <c r="D2688" i="51"/>
  <c r="C2688" i="51"/>
  <c r="B2688" i="51"/>
  <c r="U2687" i="51"/>
  <c r="T2687" i="51"/>
  <c r="S2687" i="51"/>
  <c r="R2687" i="51"/>
  <c r="E2687" i="51"/>
  <c r="D2687" i="51"/>
  <c r="C2687" i="51"/>
  <c r="B2687" i="51"/>
  <c r="U2686" i="51"/>
  <c r="T2686" i="51"/>
  <c r="S2686" i="51"/>
  <c r="R2686" i="51"/>
  <c r="E2686" i="51"/>
  <c r="D2686" i="51"/>
  <c r="C2686" i="51"/>
  <c r="B2686" i="51"/>
  <c r="U2685" i="51"/>
  <c r="T2685" i="51"/>
  <c r="S2685" i="51"/>
  <c r="R2685" i="51"/>
  <c r="E2685" i="51"/>
  <c r="D2685" i="51"/>
  <c r="C2685" i="51"/>
  <c r="B2685" i="51"/>
  <c r="U2684" i="51"/>
  <c r="T2684" i="51"/>
  <c r="S2684" i="51"/>
  <c r="R2684" i="51"/>
  <c r="E2684" i="51"/>
  <c r="D2684" i="51"/>
  <c r="C2684" i="51"/>
  <c r="B2684" i="51"/>
  <c r="U2683" i="51"/>
  <c r="T2683" i="51"/>
  <c r="S2683" i="51"/>
  <c r="R2683" i="51"/>
  <c r="E2683" i="51"/>
  <c r="D2683" i="51"/>
  <c r="C2683" i="51"/>
  <c r="B2683" i="51"/>
  <c r="U2682" i="51"/>
  <c r="T2682" i="51"/>
  <c r="S2682" i="51"/>
  <c r="R2682" i="51"/>
  <c r="E2682" i="51"/>
  <c r="D2682" i="51"/>
  <c r="C2682" i="51"/>
  <c r="B2682" i="51"/>
  <c r="U2681" i="51"/>
  <c r="T2681" i="51"/>
  <c r="S2681" i="51"/>
  <c r="R2681" i="51"/>
  <c r="E2681" i="51"/>
  <c r="D2681" i="51"/>
  <c r="C2681" i="51"/>
  <c r="B2681" i="51"/>
  <c r="U2680" i="51"/>
  <c r="T2680" i="51"/>
  <c r="S2680" i="51"/>
  <c r="R2680" i="51"/>
  <c r="E2680" i="51"/>
  <c r="D2680" i="51"/>
  <c r="C2680" i="51"/>
  <c r="B2680" i="51"/>
  <c r="U2679" i="51"/>
  <c r="T2679" i="51"/>
  <c r="S2679" i="51"/>
  <c r="R2679" i="51"/>
  <c r="E2679" i="51"/>
  <c r="D2679" i="51"/>
  <c r="C2679" i="51"/>
  <c r="B2679" i="51"/>
  <c r="U2678" i="51"/>
  <c r="T2678" i="51"/>
  <c r="S2678" i="51"/>
  <c r="R2678" i="51"/>
  <c r="E2678" i="51"/>
  <c r="D2678" i="51"/>
  <c r="C2678" i="51"/>
  <c r="B2678" i="51"/>
  <c r="U2677" i="51"/>
  <c r="T2677" i="51"/>
  <c r="S2677" i="51"/>
  <c r="R2677" i="51"/>
  <c r="E2677" i="51"/>
  <c r="D2677" i="51"/>
  <c r="C2677" i="51"/>
  <c r="B2677" i="51"/>
  <c r="U2676" i="51"/>
  <c r="T2676" i="51"/>
  <c r="S2676" i="51"/>
  <c r="R2676" i="51"/>
  <c r="E2676" i="51"/>
  <c r="D2676" i="51"/>
  <c r="C2676" i="51"/>
  <c r="B2676" i="51"/>
  <c r="U2675" i="51"/>
  <c r="T2675" i="51"/>
  <c r="S2675" i="51"/>
  <c r="R2675" i="51"/>
  <c r="E2675" i="51"/>
  <c r="D2675" i="51"/>
  <c r="C2675" i="51"/>
  <c r="B2675" i="51"/>
  <c r="U2674" i="51"/>
  <c r="T2674" i="51"/>
  <c r="S2674" i="51"/>
  <c r="R2674" i="51"/>
  <c r="E2674" i="51"/>
  <c r="D2674" i="51"/>
  <c r="C2674" i="51"/>
  <c r="B2674" i="51"/>
  <c r="U2673" i="51"/>
  <c r="T2673" i="51"/>
  <c r="S2673" i="51"/>
  <c r="R2673" i="51"/>
  <c r="E2673" i="51"/>
  <c r="D2673" i="51"/>
  <c r="C2673" i="51"/>
  <c r="B2673" i="51"/>
  <c r="U2672" i="51"/>
  <c r="T2672" i="51"/>
  <c r="S2672" i="51"/>
  <c r="R2672" i="51"/>
  <c r="E2672" i="51"/>
  <c r="D2672" i="51"/>
  <c r="C2672" i="51"/>
  <c r="B2672" i="51"/>
  <c r="U2671" i="51"/>
  <c r="T2671" i="51"/>
  <c r="S2671" i="51"/>
  <c r="R2671" i="51"/>
  <c r="E2671" i="51"/>
  <c r="D2671" i="51"/>
  <c r="C2671" i="51"/>
  <c r="B2671" i="51"/>
  <c r="U2670" i="51"/>
  <c r="T2670" i="51"/>
  <c r="S2670" i="51"/>
  <c r="R2670" i="51"/>
  <c r="E2670" i="51"/>
  <c r="D2670" i="51"/>
  <c r="C2670" i="51"/>
  <c r="B2670" i="51"/>
  <c r="U2669" i="51"/>
  <c r="T2669" i="51"/>
  <c r="S2669" i="51"/>
  <c r="R2669" i="51"/>
  <c r="E2669" i="51"/>
  <c r="D2669" i="51"/>
  <c r="C2669" i="51"/>
  <c r="B2669" i="51"/>
  <c r="U2668" i="51"/>
  <c r="T2668" i="51"/>
  <c r="S2668" i="51"/>
  <c r="R2668" i="51"/>
  <c r="E2668" i="51"/>
  <c r="D2668" i="51"/>
  <c r="C2668" i="51"/>
  <c r="B2668" i="51"/>
  <c r="U2667" i="51"/>
  <c r="T2667" i="51"/>
  <c r="S2667" i="51"/>
  <c r="R2667" i="51"/>
  <c r="E2667" i="51"/>
  <c r="D2667" i="51"/>
  <c r="C2667" i="51"/>
  <c r="B2667" i="51"/>
  <c r="U2666" i="51"/>
  <c r="T2666" i="51"/>
  <c r="S2666" i="51"/>
  <c r="R2666" i="51"/>
  <c r="E2666" i="51"/>
  <c r="D2666" i="51"/>
  <c r="C2666" i="51"/>
  <c r="B2666" i="51"/>
  <c r="U2665" i="51"/>
  <c r="T2665" i="51"/>
  <c r="S2665" i="51"/>
  <c r="R2665" i="51"/>
  <c r="E2665" i="51"/>
  <c r="D2665" i="51"/>
  <c r="C2665" i="51"/>
  <c r="B2665" i="51"/>
  <c r="U2664" i="51"/>
  <c r="T2664" i="51"/>
  <c r="S2664" i="51"/>
  <c r="R2664" i="51"/>
  <c r="E2664" i="51"/>
  <c r="D2664" i="51"/>
  <c r="C2664" i="51"/>
  <c r="B2664" i="51"/>
  <c r="U2663" i="51"/>
  <c r="T2663" i="51"/>
  <c r="S2663" i="51"/>
  <c r="R2663" i="51"/>
  <c r="E2663" i="51"/>
  <c r="D2663" i="51"/>
  <c r="C2663" i="51"/>
  <c r="B2663" i="51"/>
  <c r="U2662" i="51"/>
  <c r="T2662" i="51"/>
  <c r="S2662" i="51"/>
  <c r="R2662" i="51"/>
  <c r="E2662" i="51"/>
  <c r="D2662" i="51"/>
  <c r="C2662" i="51"/>
  <c r="B2662" i="51"/>
  <c r="U2661" i="51"/>
  <c r="T2661" i="51"/>
  <c r="S2661" i="51"/>
  <c r="R2661" i="51"/>
  <c r="E2661" i="51"/>
  <c r="D2661" i="51"/>
  <c r="C2661" i="51"/>
  <c r="B2661" i="51"/>
  <c r="U2660" i="51"/>
  <c r="T2660" i="51"/>
  <c r="S2660" i="51"/>
  <c r="R2660" i="51"/>
  <c r="E2660" i="51"/>
  <c r="D2660" i="51"/>
  <c r="C2660" i="51"/>
  <c r="B2660" i="51"/>
  <c r="U2659" i="51"/>
  <c r="T2659" i="51"/>
  <c r="S2659" i="51"/>
  <c r="R2659" i="51"/>
  <c r="E2659" i="51"/>
  <c r="D2659" i="51"/>
  <c r="C2659" i="51"/>
  <c r="B2659" i="51"/>
  <c r="U2658" i="51"/>
  <c r="T2658" i="51"/>
  <c r="S2658" i="51"/>
  <c r="R2658" i="51"/>
  <c r="E2658" i="51"/>
  <c r="D2658" i="51"/>
  <c r="C2658" i="51"/>
  <c r="B2658" i="51"/>
  <c r="U2657" i="51"/>
  <c r="T2657" i="51"/>
  <c r="S2657" i="51"/>
  <c r="R2657" i="51"/>
  <c r="E2657" i="51"/>
  <c r="D2657" i="51"/>
  <c r="C2657" i="51"/>
  <c r="B2657" i="51"/>
  <c r="U2656" i="51"/>
  <c r="T2656" i="51"/>
  <c r="S2656" i="51"/>
  <c r="R2656" i="51"/>
  <c r="E2656" i="51"/>
  <c r="D2656" i="51"/>
  <c r="C2656" i="51"/>
  <c r="B2656" i="51"/>
  <c r="U2655" i="51"/>
  <c r="T2655" i="51"/>
  <c r="S2655" i="51"/>
  <c r="R2655" i="51"/>
  <c r="E2655" i="51"/>
  <c r="D2655" i="51"/>
  <c r="C2655" i="51"/>
  <c r="B2655" i="51"/>
  <c r="U2654" i="51"/>
  <c r="T2654" i="51"/>
  <c r="S2654" i="51"/>
  <c r="R2654" i="51"/>
  <c r="E2654" i="51"/>
  <c r="D2654" i="51"/>
  <c r="C2654" i="51"/>
  <c r="B2654" i="51"/>
  <c r="U2653" i="51"/>
  <c r="T2653" i="51"/>
  <c r="S2653" i="51"/>
  <c r="R2653" i="51"/>
  <c r="E2653" i="51"/>
  <c r="D2653" i="51"/>
  <c r="C2653" i="51"/>
  <c r="B2653" i="51"/>
  <c r="U2652" i="51"/>
  <c r="T2652" i="51"/>
  <c r="S2652" i="51"/>
  <c r="R2652" i="51"/>
  <c r="E2652" i="51"/>
  <c r="D2652" i="51"/>
  <c r="C2652" i="51"/>
  <c r="B2652" i="51"/>
  <c r="U2651" i="51"/>
  <c r="T2651" i="51"/>
  <c r="S2651" i="51"/>
  <c r="R2651" i="51"/>
  <c r="E2651" i="51"/>
  <c r="D2651" i="51"/>
  <c r="C2651" i="51"/>
  <c r="B2651" i="51"/>
  <c r="U2650" i="51"/>
  <c r="T2650" i="51"/>
  <c r="S2650" i="51"/>
  <c r="R2650" i="51"/>
  <c r="E2650" i="51"/>
  <c r="D2650" i="51"/>
  <c r="C2650" i="51"/>
  <c r="B2650" i="51"/>
  <c r="U2649" i="51"/>
  <c r="T2649" i="51"/>
  <c r="S2649" i="51"/>
  <c r="R2649" i="51"/>
  <c r="E2649" i="51"/>
  <c r="D2649" i="51"/>
  <c r="C2649" i="51"/>
  <c r="B2649" i="51"/>
  <c r="U2648" i="51"/>
  <c r="T2648" i="51"/>
  <c r="S2648" i="51"/>
  <c r="R2648" i="51"/>
  <c r="E2648" i="51"/>
  <c r="D2648" i="51"/>
  <c r="C2648" i="51"/>
  <c r="B2648" i="51"/>
  <c r="U2647" i="51"/>
  <c r="T2647" i="51"/>
  <c r="S2647" i="51"/>
  <c r="R2647" i="51"/>
  <c r="E2647" i="51"/>
  <c r="D2647" i="51"/>
  <c r="C2647" i="51"/>
  <c r="B2647" i="51"/>
  <c r="U2646" i="51"/>
  <c r="T2646" i="51"/>
  <c r="S2646" i="51"/>
  <c r="R2646" i="51"/>
  <c r="E2646" i="51"/>
  <c r="D2646" i="51"/>
  <c r="C2646" i="51"/>
  <c r="B2646" i="51"/>
  <c r="U2645" i="51"/>
  <c r="T2645" i="51"/>
  <c r="S2645" i="51"/>
  <c r="R2645" i="51"/>
  <c r="E2645" i="51"/>
  <c r="D2645" i="51"/>
  <c r="C2645" i="51"/>
  <c r="B2645" i="51"/>
  <c r="U2644" i="51"/>
  <c r="T2644" i="51"/>
  <c r="S2644" i="51"/>
  <c r="R2644" i="51"/>
  <c r="E2644" i="51"/>
  <c r="D2644" i="51"/>
  <c r="C2644" i="51"/>
  <c r="B2644" i="51"/>
  <c r="U2643" i="51"/>
  <c r="T2643" i="51"/>
  <c r="S2643" i="51"/>
  <c r="R2643" i="51"/>
  <c r="E2643" i="51"/>
  <c r="D2643" i="51"/>
  <c r="C2643" i="51"/>
  <c r="B2643" i="51"/>
  <c r="U2642" i="51"/>
  <c r="T2642" i="51"/>
  <c r="S2642" i="51"/>
  <c r="R2642" i="51"/>
  <c r="E2642" i="51"/>
  <c r="D2642" i="51"/>
  <c r="C2642" i="51"/>
  <c r="B2642" i="51"/>
  <c r="U2641" i="51"/>
  <c r="T2641" i="51"/>
  <c r="S2641" i="51"/>
  <c r="R2641" i="51"/>
  <c r="E2641" i="51"/>
  <c r="D2641" i="51"/>
  <c r="C2641" i="51"/>
  <c r="B2641" i="51"/>
  <c r="U2640" i="51"/>
  <c r="T2640" i="51"/>
  <c r="S2640" i="51"/>
  <c r="R2640" i="51"/>
  <c r="E2640" i="51"/>
  <c r="D2640" i="51"/>
  <c r="C2640" i="51"/>
  <c r="B2640" i="51"/>
  <c r="U2639" i="51"/>
  <c r="T2639" i="51"/>
  <c r="S2639" i="51"/>
  <c r="R2639" i="51"/>
  <c r="E2639" i="51"/>
  <c r="D2639" i="51"/>
  <c r="C2639" i="51"/>
  <c r="B2639" i="51"/>
  <c r="U2638" i="51"/>
  <c r="T2638" i="51"/>
  <c r="S2638" i="51"/>
  <c r="R2638" i="51"/>
  <c r="E2638" i="51"/>
  <c r="D2638" i="51"/>
  <c r="C2638" i="51"/>
  <c r="B2638" i="51"/>
  <c r="U2637" i="51"/>
  <c r="T2637" i="51"/>
  <c r="S2637" i="51"/>
  <c r="R2637" i="51"/>
  <c r="E2637" i="51"/>
  <c r="D2637" i="51"/>
  <c r="C2637" i="51"/>
  <c r="B2637" i="51"/>
  <c r="U2636" i="51"/>
  <c r="T2636" i="51"/>
  <c r="S2636" i="51"/>
  <c r="R2636" i="51"/>
  <c r="E2636" i="51"/>
  <c r="D2636" i="51"/>
  <c r="C2636" i="51"/>
  <c r="B2636" i="51"/>
  <c r="U2635" i="51"/>
  <c r="T2635" i="51"/>
  <c r="S2635" i="51"/>
  <c r="R2635" i="51"/>
  <c r="E2635" i="51"/>
  <c r="D2635" i="51"/>
  <c r="C2635" i="51"/>
  <c r="B2635" i="51"/>
  <c r="U2634" i="51"/>
  <c r="T2634" i="51"/>
  <c r="S2634" i="51"/>
  <c r="R2634" i="51"/>
  <c r="E2634" i="51"/>
  <c r="D2634" i="51"/>
  <c r="C2634" i="51"/>
  <c r="B2634" i="51"/>
  <c r="U2633" i="51"/>
  <c r="T2633" i="51"/>
  <c r="S2633" i="51"/>
  <c r="R2633" i="51"/>
  <c r="E2633" i="51"/>
  <c r="D2633" i="51"/>
  <c r="C2633" i="51"/>
  <c r="B2633" i="51"/>
  <c r="U2632" i="51"/>
  <c r="T2632" i="51"/>
  <c r="S2632" i="51"/>
  <c r="R2632" i="51"/>
  <c r="E2632" i="51"/>
  <c r="D2632" i="51"/>
  <c r="C2632" i="51"/>
  <c r="B2632" i="51"/>
  <c r="U2631" i="51"/>
  <c r="T2631" i="51"/>
  <c r="S2631" i="51"/>
  <c r="R2631" i="51"/>
  <c r="E2631" i="51"/>
  <c r="D2631" i="51"/>
  <c r="C2631" i="51"/>
  <c r="B2631" i="51"/>
  <c r="U2630" i="51"/>
  <c r="T2630" i="51"/>
  <c r="S2630" i="51"/>
  <c r="R2630" i="51"/>
  <c r="E2630" i="51"/>
  <c r="D2630" i="51"/>
  <c r="C2630" i="51"/>
  <c r="B2630" i="51"/>
  <c r="U2629" i="51"/>
  <c r="T2629" i="51"/>
  <c r="S2629" i="51"/>
  <c r="R2629" i="51"/>
  <c r="E2629" i="51"/>
  <c r="D2629" i="51"/>
  <c r="C2629" i="51"/>
  <c r="B2629" i="51"/>
  <c r="U2628" i="51"/>
  <c r="T2628" i="51"/>
  <c r="S2628" i="51"/>
  <c r="R2628" i="51"/>
  <c r="E2628" i="51"/>
  <c r="D2628" i="51"/>
  <c r="C2628" i="51"/>
  <c r="B2628" i="51"/>
  <c r="U2627" i="51"/>
  <c r="T2627" i="51"/>
  <c r="S2627" i="51"/>
  <c r="R2627" i="51"/>
  <c r="E2627" i="51"/>
  <c r="D2627" i="51"/>
  <c r="C2627" i="51"/>
  <c r="B2627" i="51"/>
  <c r="U2626" i="51"/>
  <c r="T2626" i="51"/>
  <c r="S2626" i="51"/>
  <c r="R2626" i="51"/>
  <c r="E2626" i="51"/>
  <c r="D2626" i="51"/>
  <c r="C2626" i="51"/>
  <c r="B2626" i="51"/>
  <c r="U2625" i="51"/>
  <c r="T2625" i="51"/>
  <c r="S2625" i="51"/>
  <c r="R2625" i="51"/>
  <c r="E2625" i="51"/>
  <c r="D2625" i="51"/>
  <c r="C2625" i="51"/>
  <c r="B2625" i="51"/>
  <c r="U2624" i="51"/>
  <c r="T2624" i="51"/>
  <c r="S2624" i="51"/>
  <c r="R2624" i="51"/>
  <c r="E2624" i="51"/>
  <c r="D2624" i="51"/>
  <c r="C2624" i="51"/>
  <c r="B2624" i="51"/>
  <c r="U2623" i="51"/>
  <c r="T2623" i="51"/>
  <c r="S2623" i="51"/>
  <c r="R2623" i="51"/>
  <c r="E2623" i="51"/>
  <c r="D2623" i="51"/>
  <c r="C2623" i="51"/>
  <c r="B2623" i="51"/>
  <c r="U2622" i="51"/>
  <c r="T2622" i="51"/>
  <c r="S2622" i="51"/>
  <c r="R2622" i="51"/>
  <c r="E2622" i="51"/>
  <c r="D2622" i="51"/>
  <c r="C2622" i="51"/>
  <c r="B2622" i="51"/>
  <c r="U2621" i="51"/>
  <c r="T2621" i="51"/>
  <c r="S2621" i="51"/>
  <c r="R2621" i="51"/>
  <c r="E2621" i="51"/>
  <c r="D2621" i="51"/>
  <c r="C2621" i="51"/>
  <c r="B2621" i="51"/>
  <c r="U2620" i="51"/>
  <c r="T2620" i="51"/>
  <c r="S2620" i="51"/>
  <c r="R2620" i="51"/>
  <c r="E2620" i="51"/>
  <c r="D2620" i="51"/>
  <c r="C2620" i="51"/>
  <c r="B2620" i="51"/>
  <c r="U2619" i="51"/>
  <c r="T2619" i="51"/>
  <c r="S2619" i="51"/>
  <c r="R2619" i="51"/>
  <c r="E2619" i="51"/>
  <c r="D2619" i="51"/>
  <c r="C2619" i="51"/>
  <c r="B2619" i="51"/>
  <c r="U2618" i="51"/>
  <c r="T2618" i="51"/>
  <c r="S2618" i="51"/>
  <c r="R2618" i="51"/>
  <c r="E2618" i="51"/>
  <c r="D2618" i="51"/>
  <c r="C2618" i="51"/>
  <c r="B2618" i="51"/>
  <c r="U2617" i="51"/>
  <c r="T2617" i="51"/>
  <c r="S2617" i="51"/>
  <c r="R2617" i="51"/>
  <c r="E2617" i="51"/>
  <c r="D2617" i="51"/>
  <c r="C2617" i="51"/>
  <c r="B2617" i="51"/>
  <c r="U2616" i="51"/>
  <c r="T2616" i="51"/>
  <c r="S2616" i="51"/>
  <c r="R2616" i="51"/>
  <c r="E2616" i="51"/>
  <c r="D2616" i="51"/>
  <c r="C2616" i="51"/>
  <c r="B2616" i="51"/>
  <c r="U2615" i="51"/>
  <c r="T2615" i="51"/>
  <c r="S2615" i="51"/>
  <c r="R2615" i="51"/>
  <c r="E2615" i="51"/>
  <c r="D2615" i="51"/>
  <c r="C2615" i="51"/>
  <c r="B2615" i="51"/>
  <c r="U2614" i="51"/>
  <c r="T2614" i="51"/>
  <c r="S2614" i="51"/>
  <c r="R2614" i="51"/>
  <c r="E2614" i="51"/>
  <c r="D2614" i="51"/>
  <c r="C2614" i="51"/>
  <c r="B2614" i="51"/>
  <c r="U2613" i="51"/>
  <c r="T2613" i="51"/>
  <c r="S2613" i="51"/>
  <c r="R2613" i="51"/>
  <c r="E2613" i="51"/>
  <c r="D2613" i="51"/>
  <c r="C2613" i="51"/>
  <c r="B2613" i="51"/>
  <c r="U2612" i="51"/>
  <c r="T2612" i="51"/>
  <c r="S2612" i="51"/>
  <c r="R2612" i="51"/>
  <c r="E2612" i="51"/>
  <c r="D2612" i="51"/>
  <c r="C2612" i="51"/>
  <c r="B2612" i="51"/>
  <c r="U2611" i="51"/>
  <c r="T2611" i="51"/>
  <c r="S2611" i="51"/>
  <c r="R2611" i="51"/>
  <c r="E2611" i="51"/>
  <c r="D2611" i="51"/>
  <c r="C2611" i="51"/>
  <c r="B2611" i="51"/>
  <c r="U2610" i="51"/>
  <c r="T2610" i="51"/>
  <c r="S2610" i="51"/>
  <c r="R2610" i="51"/>
  <c r="E2610" i="51"/>
  <c r="D2610" i="51"/>
  <c r="C2610" i="51"/>
  <c r="B2610" i="51"/>
  <c r="U2609" i="51"/>
  <c r="T2609" i="51"/>
  <c r="S2609" i="51"/>
  <c r="R2609" i="51"/>
  <c r="E2609" i="51"/>
  <c r="D2609" i="51"/>
  <c r="C2609" i="51"/>
  <c r="B2609" i="51"/>
  <c r="U2608" i="51"/>
  <c r="T2608" i="51"/>
  <c r="S2608" i="51"/>
  <c r="R2608" i="51"/>
  <c r="E2608" i="51"/>
  <c r="D2608" i="51"/>
  <c r="C2608" i="51"/>
  <c r="B2608" i="51"/>
  <c r="U2607" i="51"/>
  <c r="T2607" i="51"/>
  <c r="S2607" i="51"/>
  <c r="R2607" i="51"/>
  <c r="E2607" i="51"/>
  <c r="D2607" i="51"/>
  <c r="C2607" i="51"/>
  <c r="B2607" i="51"/>
  <c r="U2606" i="51"/>
  <c r="T2606" i="51"/>
  <c r="S2606" i="51"/>
  <c r="R2606" i="51"/>
  <c r="E2606" i="51"/>
  <c r="D2606" i="51"/>
  <c r="C2606" i="51"/>
  <c r="B2606" i="51"/>
  <c r="U2605" i="51"/>
  <c r="T2605" i="51"/>
  <c r="S2605" i="51"/>
  <c r="R2605" i="51"/>
  <c r="E2605" i="51"/>
  <c r="D2605" i="51"/>
  <c r="C2605" i="51"/>
  <c r="B2605" i="51"/>
  <c r="U2604" i="51"/>
  <c r="T2604" i="51"/>
  <c r="S2604" i="51"/>
  <c r="R2604" i="51"/>
  <c r="E2604" i="51"/>
  <c r="D2604" i="51"/>
  <c r="C2604" i="51"/>
  <c r="B2604" i="51"/>
  <c r="U2603" i="51"/>
  <c r="T2603" i="51"/>
  <c r="S2603" i="51"/>
  <c r="R2603" i="51"/>
  <c r="E2603" i="51"/>
  <c r="D2603" i="51"/>
  <c r="C2603" i="51"/>
  <c r="B2603" i="51"/>
  <c r="U2602" i="51"/>
  <c r="T2602" i="51"/>
  <c r="S2602" i="51"/>
  <c r="R2602" i="51"/>
  <c r="E2602" i="51"/>
  <c r="D2602" i="51"/>
  <c r="C2602" i="51"/>
  <c r="B2602" i="51"/>
  <c r="U2601" i="51"/>
  <c r="T2601" i="51"/>
  <c r="S2601" i="51"/>
  <c r="R2601" i="51"/>
  <c r="E2601" i="51"/>
  <c r="D2601" i="51"/>
  <c r="C2601" i="51"/>
  <c r="B2601" i="51"/>
  <c r="U2600" i="51"/>
  <c r="T2600" i="51"/>
  <c r="S2600" i="51"/>
  <c r="R2600" i="51"/>
  <c r="E2600" i="51"/>
  <c r="D2600" i="51"/>
  <c r="C2600" i="51"/>
  <c r="B2600" i="51"/>
  <c r="U2599" i="51"/>
  <c r="T2599" i="51"/>
  <c r="S2599" i="51"/>
  <c r="R2599" i="51"/>
  <c r="E2599" i="51"/>
  <c r="D2599" i="51"/>
  <c r="C2599" i="51"/>
  <c r="B2599" i="51"/>
  <c r="U2598" i="51"/>
  <c r="T2598" i="51"/>
  <c r="S2598" i="51"/>
  <c r="R2598" i="51"/>
  <c r="E2598" i="51"/>
  <c r="D2598" i="51"/>
  <c r="C2598" i="51"/>
  <c r="B2598" i="51"/>
  <c r="U2597" i="51"/>
  <c r="T2597" i="51"/>
  <c r="S2597" i="51"/>
  <c r="R2597" i="51"/>
  <c r="E2597" i="51"/>
  <c r="D2597" i="51"/>
  <c r="C2597" i="51"/>
  <c r="B2597" i="51"/>
  <c r="U2596" i="51"/>
  <c r="T2596" i="51"/>
  <c r="S2596" i="51"/>
  <c r="R2596" i="51"/>
  <c r="E2596" i="51"/>
  <c r="D2596" i="51"/>
  <c r="C2596" i="51"/>
  <c r="B2596" i="51"/>
  <c r="U2595" i="51"/>
  <c r="T2595" i="51"/>
  <c r="S2595" i="51"/>
  <c r="R2595" i="51"/>
  <c r="E2595" i="51"/>
  <c r="D2595" i="51"/>
  <c r="C2595" i="51"/>
  <c r="B2595" i="51"/>
  <c r="U2594" i="51"/>
  <c r="T2594" i="51"/>
  <c r="S2594" i="51"/>
  <c r="R2594" i="51"/>
  <c r="E2594" i="51"/>
  <c r="D2594" i="51"/>
  <c r="C2594" i="51"/>
  <c r="B2594" i="51"/>
  <c r="U2593" i="51"/>
  <c r="T2593" i="51"/>
  <c r="S2593" i="51"/>
  <c r="R2593" i="51"/>
  <c r="E2593" i="51"/>
  <c r="D2593" i="51"/>
  <c r="C2593" i="51"/>
  <c r="B2593" i="51"/>
  <c r="U2592" i="51"/>
  <c r="T2592" i="51"/>
  <c r="S2592" i="51"/>
  <c r="R2592" i="51"/>
  <c r="E2592" i="51"/>
  <c r="D2592" i="51"/>
  <c r="C2592" i="51"/>
  <c r="B2592" i="51"/>
  <c r="U2591" i="51"/>
  <c r="T2591" i="51"/>
  <c r="S2591" i="51"/>
  <c r="R2591" i="51"/>
  <c r="E2591" i="51"/>
  <c r="D2591" i="51"/>
  <c r="C2591" i="51"/>
  <c r="B2591" i="51"/>
  <c r="U2590" i="51"/>
  <c r="T2590" i="51"/>
  <c r="S2590" i="51"/>
  <c r="R2590" i="51"/>
  <c r="E2590" i="51"/>
  <c r="D2590" i="51"/>
  <c r="C2590" i="51"/>
  <c r="B2590" i="51"/>
  <c r="U2589" i="51"/>
  <c r="T2589" i="51"/>
  <c r="S2589" i="51"/>
  <c r="R2589" i="51"/>
  <c r="E2589" i="51"/>
  <c r="D2589" i="51"/>
  <c r="C2589" i="51"/>
  <c r="B2589" i="51"/>
  <c r="U2588" i="51"/>
  <c r="T2588" i="51"/>
  <c r="S2588" i="51"/>
  <c r="R2588" i="51"/>
  <c r="E2588" i="51"/>
  <c r="D2588" i="51"/>
  <c r="C2588" i="51"/>
  <c r="B2588" i="51"/>
  <c r="U2587" i="51"/>
  <c r="T2587" i="51"/>
  <c r="S2587" i="51"/>
  <c r="R2587" i="51"/>
  <c r="E2587" i="51"/>
  <c r="D2587" i="51"/>
  <c r="C2587" i="51"/>
  <c r="B2587" i="51"/>
  <c r="U2586" i="51"/>
  <c r="T2586" i="51"/>
  <c r="S2586" i="51"/>
  <c r="R2586" i="51"/>
  <c r="E2586" i="51"/>
  <c r="D2586" i="51"/>
  <c r="C2586" i="51"/>
  <c r="B2586" i="51"/>
  <c r="U2585" i="51"/>
  <c r="T2585" i="51"/>
  <c r="S2585" i="51"/>
  <c r="R2585" i="51"/>
  <c r="E2585" i="51"/>
  <c r="D2585" i="51"/>
  <c r="C2585" i="51"/>
  <c r="B2585" i="51"/>
  <c r="U2584" i="51"/>
  <c r="T2584" i="51"/>
  <c r="S2584" i="51"/>
  <c r="R2584" i="51"/>
  <c r="E2584" i="51"/>
  <c r="D2584" i="51"/>
  <c r="C2584" i="51"/>
  <c r="B2584" i="51"/>
  <c r="U2583" i="51"/>
  <c r="T2583" i="51"/>
  <c r="S2583" i="51"/>
  <c r="R2583" i="51"/>
  <c r="E2583" i="51"/>
  <c r="D2583" i="51"/>
  <c r="C2583" i="51"/>
  <c r="B2583" i="51"/>
  <c r="U2582" i="51"/>
  <c r="T2582" i="51"/>
  <c r="S2582" i="51"/>
  <c r="R2582" i="51"/>
  <c r="E2582" i="51"/>
  <c r="D2582" i="51"/>
  <c r="C2582" i="51"/>
  <c r="B2582" i="51"/>
  <c r="U2581" i="51"/>
  <c r="T2581" i="51"/>
  <c r="S2581" i="51"/>
  <c r="R2581" i="51"/>
  <c r="E2581" i="51"/>
  <c r="D2581" i="51"/>
  <c r="C2581" i="51"/>
  <c r="B2581" i="51"/>
  <c r="U2580" i="51"/>
  <c r="T2580" i="51"/>
  <c r="S2580" i="51"/>
  <c r="R2580" i="51"/>
  <c r="E2580" i="51"/>
  <c r="D2580" i="51"/>
  <c r="C2580" i="51"/>
  <c r="B2580" i="51"/>
  <c r="U2579" i="51"/>
  <c r="T2579" i="51"/>
  <c r="S2579" i="51"/>
  <c r="R2579" i="51"/>
  <c r="E2579" i="51"/>
  <c r="D2579" i="51"/>
  <c r="C2579" i="51"/>
  <c r="B2579" i="51"/>
  <c r="U2578" i="51"/>
  <c r="T2578" i="51"/>
  <c r="S2578" i="51"/>
  <c r="R2578" i="51"/>
  <c r="E2578" i="51"/>
  <c r="D2578" i="51"/>
  <c r="C2578" i="51"/>
  <c r="B2578" i="51"/>
  <c r="U2577" i="51"/>
  <c r="T2577" i="51"/>
  <c r="S2577" i="51"/>
  <c r="R2577" i="51"/>
  <c r="E2577" i="51"/>
  <c r="D2577" i="51"/>
  <c r="C2577" i="51"/>
  <c r="B2577" i="51"/>
  <c r="U2576" i="51"/>
  <c r="T2576" i="51"/>
  <c r="S2576" i="51"/>
  <c r="R2576" i="51"/>
  <c r="E2576" i="51"/>
  <c r="D2576" i="51"/>
  <c r="C2576" i="51"/>
  <c r="B2576" i="51"/>
  <c r="U2575" i="51"/>
  <c r="T2575" i="51"/>
  <c r="S2575" i="51"/>
  <c r="R2575" i="51"/>
  <c r="E2575" i="51"/>
  <c r="D2575" i="51"/>
  <c r="C2575" i="51"/>
  <c r="B2575" i="51"/>
  <c r="U2574" i="51"/>
  <c r="T2574" i="51"/>
  <c r="S2574" i="51"/>
  <c r="R2574" i="51"/>
  <c r="E2574" i="51"/>
  <c r="D2574" i="51"/>
  <c r="C2574" i="51"/>
  <c r="B2574" i="51"/>
  <c r="U2573" i="51"/>
  <c r="T2573" i="51"/>
  <c r="S2573" i="51"/>
  <c r="R2573" i="51"/>
  <c r="E2573" i="51"/>
  <c r="D2573" i="51"/>
  <c r="C2573" i="51"/>
  <c r="B2573" i="51"/>
  <c r="U2572" i="51"/>
  <c r="T2572" i="51"/>
  <c r="S2572" i="51"/>
  <c r="R2572" i="51"/>
  <c r="E2572" i="51"/>
  <c r="D2572" i="51"/>
  <c r="C2572" i="51"/>
  <c r="B2572" i="51"/>
  <c r="U2571" i="51"/>
  <c r="T2571" i="51"/>
  <c r="S2571" i="51"/>
  <c r="R2571" i="51"/>
  <c r="E2571" i="51"/>
  <c r="D2571" i="51"/>
  <c r="C2571" i="51"/>
  <c r="B2571" i="51"/>
  <c r="U2570" i="51"/>
  <c r="T2570" i="51"/>
  <c r="S2570" i="51"/>
  <c r="R2570" i="51"/>
  <c r="E2570" i="51"/>
  <c r="D2570" i="51"/>
  <c r="C2570" i="51"/>
  <c r="B2570" i="51"/>
  <c r="U2569" i="51"/>
  <c r="T2569" i="51"/>
  <c r="S2569" i="51"/>
  <c r="R2569" i="51"/>
  <c r="E2569" i="51"/>
  <c r="D2569" i="51"/>
  <c r="C2569" i="51"/>
  <c r="B2569" i="51"/>
  <c r="U2568" i="51"/>
  <c r="T2568" i="51"/>
  <c r="S2568" i="51"/>
  <c r="R2568" i="51"/>
  <c r="E2568" i="51"/>
  <c r="D2568" i="51"/>
  <c r="C2568" i="51"/>
  <c r="B2568" i="51"/>
  <c r="U2567" i="51"/>
  <c r="T2567" i="51"/>
  <c r="S2567" i="51"/>
  <c r="R2567" i="51"/>
  <c r="E2567" i="51"/>
  <c r="D2567" i="51"/>
  <c r="C2567" i="51"/>
  <c r="B2567" i="51"/>
  <c r="U2566" i="51"/>
  <c r="T2566" i="51"/>
  <c r="S2566" i="51"/>
  <c r="R2566" i="51"/>
  <c r="E2566" i="51"/>
  <c r="D2566" i="51"/>
  <c r="C2566" i="51"/>
  <c r="B2566" i="51"/>
  <c r="U2565" i="51"/>
  <c r="T2565" i="51"/>
  <c r="S2565" i="51"/>
  <c r="R2565" i="51"/>
  <c r="E2565" i="51"/>
  <c r="D2565" i="51"/>
  <c r="C2565" i="51"/>
  <c r="B2565" i="51"/>
  <c r="U2564" i="51"/>
  <c r="T2564" i="51"/>
  <c r="S2564" i="51"/>
  <c r="R2564" i="51"/>
  <c r="E2564" i="51"/>
  <c r="D2564" i="51"/>
  <c r="C2564" i="51"/>
  <c r="B2564" i="51"/>
  <c r="U2563" i="51"/>
  <c r="T2563" i="51"/>
  <c r="S2563" i="51"/>
  <c r="R2563" i="51"/>
  <c r="E2563" i="51"/>
  <c r="D2563" i="51"/>
  <c r="C2563" i="51"/>
  <c r="B2563" i="51"/>
  <c r="U2562" i="51"/>
  <c r="T2562" i="51"/>
  <c r="S2562" i="51"/>
  <c r="R2562" i="51"/>
  <c r="E2562" i="51"/>
  <c r="D2562" i="51"/>
  <c r="C2562" i="51"/>
  <c r="B2562" i="51"/>
  <c r="U2561" i="51"/>
  <c r="T2561" i="51"/>
  <c r="S2561" i="51"/>
  <c r="R2561" i="51"/>
  <c r="E2561" i="51"/>
  <c r="D2561" i="51"/>
  <c r="C2561" i="51"/>
  <c r="B2561" i="51"/>
  <c r="U2560" i="51"/>
  <c r="T2560" i="51"/>
  <c r="S2560" i="51"/>
  <c r="R2560" i="51"/>
  <c r="E2560" i="51"/>
  <c r="D2560" i="51"/>
  <c r="C2560" i="51"/>
  <c r="B2560" i="51"/>
  <c r="U2559" i="51"/>
  <c r="T2559" i="51"/>
  <c r="S2559" i="51"/>
  <c r="R2559" i="51"/>
  <c r="E2559" i="51"/>
  <c r="D2559" i="51"/>
  <c r="C2559" i="51"/>
  <c r="B2559" i="51"/>
  <c r="U2558" i="51"/>
  <c r="T2558" i="51"/>
  <c r="S2558" i="51"/>
  <c r="R2558" i="51"/>
  <c r="E2558" i="51"/>
  <c r="D2558" i="51"/>
  <c r="C2558" i="51"/>
  <c r="B2558" i="51"/>
  <c r="U2557" i="51"/>
  <c r="T2557" i="51"/>
  <c r="S2557" i="51"/>
  <c r="R2557" i="51"/>
  <c r="E2557" i="51"/>
  <c r="D2557" i="51"/>
  <c r="C2557" i="51"/>
  <c r="B2557" i="51"/>
  <c r="U2556" i="51"/>
  <c r="T2556" i="51"/>
  <c r="S2556" i="51"/>
  <c r="R2556" i="51"/>
  <c r="E2556" i="51"/>
  <c r="D2556" i="51"/>
  <c r="C2556" i="51"/>
  <c r="B2556" i="51"/>
  <c r="U2555" i="51"/>
  <c r="T2555" i="51"/>
  <c r="S2555" i="51"/>
  <c r="R2555" i="51"/>
  <c r="E2555" i="51"/>
  <c r="D2555" i="51"/>
  <c r="C2555" i="51"/>
  <c r="B2555" i="51"/>
  <c r="U2554" i="51"/>
  <c r="T2554" i="51"/>
  <c r="S2554" i="51"/>
  <c r="R2554" i="51"/>
  <c r="E2554" i="51"/>
  <c r="D2554" i="51"/>
  <c r="C2554" i="51"/>
  <c r="B2554" i="51"/>
  <c r="U2553" i="51"/>
  <c r="T2553" i="51"/>
  <c r="S2553" i="51"/>
  <c r="R2553" i="51"/>
  <c r="E2553" i="51"/>
  <c r="D2553" i="51"/>
  <c r="C2553" i="51"/>
  <c r="B2553" i="51"/>
  <c r="U2552" i="51"/>
  <c r="T2552" i="51"/>
  <c r="S2552" i="51"/>
  <c r="R2552" i="51"/>
  <c r="E2552" i="51"/>
  <c r="D2552" i="51"/>
  <c r="C2552" i="51"/>
  <c r="B2552" i="51"/>
  <c r="U2551" i="51"/>
  <c r="T2551" i="51"/>
  <c r="S2551" i="51"/>
  <c r="R2551" i="51"/>
  <c r="E2551" i="51"/>
  <c r="D2551" i="51"/>
  <c r="C2551" i="51"/>
  <c r="B2551" i="51"/>
  <c r="U2550" i="51"/>
  <c r="T2550" i="51"/>
  <c r="S2550" i="51"/>
  <c r="R2550" i="51"/>
  <c r="E2550" i="51"/>
  <c r="D2550" i="51"/>
  <c r="C2550" i="51"/>
  <c r="B2550" i="51"/>
  <c r="U2549" i="51"/>
  <c r="T2549" i="51"/>
  <c r="S2549" i="51"/>
  <c r="R2549" i="51"/>
  <c r="E2549" i="51"/>
  <c r="D2549" i="51"/>
  <c r="C2549" i="51"/>
  <c r="B2549" i="51"/>
  <c r="U2548" i="51"/>
  <c r="T2548" i="51"/>
  <c r="S2548" i="51"/>
  <c r="R2548" i="51"/>
  <c r="E2548" i="51"/>
  <c r="D2548" i="51"/>
  <c r="C2548" i="51"/>
  <c r="B2548" i="51"/>
  <c r="U2547" i="51"/>
  <c r="T2547" i="51"/>
  <c r="S2547" i="51"/>
  <c r="R2547" i="51"/>
  <c r="E2547" i="51"/>
  <c r="D2547" i="51"/>
  <c r="C2547" i="51"/>
  <c r="B2547" i="51"/>
  <c r="U2546" i="51"/>
  <c r="T2546" i="51"/>
  <c r="S2546" i="51"/>
  <c r="R2546" i="51"/>
  <c r="E2546" i="51"/>
  <c r="D2546" i="51"/>
  <c r="C2546" i="51"/>
  <c r="B2546" i="51"/>
  <c r="U2545" i="51"/>
  <c r="T2545" i="51"/>
  <c r="S2545" i="51"/>
  <c r="R2545" i="51"/>
  <c r="E2545" i="51"/>
  <c r="D2545" i="51"/>
  <c r="C2545" i="51"/>
  <c r="B2545" i="51"/>
  <c r="U2544" i="51"/>
  <c r="T2544" i="51"/>
  <c r="S2544" i="51"/>
  <c r="R2544" i="51"/>
  <c r="E2544" i="51"/>
  <c r="D2544" i="51"/>
  <c r="C2544" i="51"/>
  <c r="B2544" i="51"/>
  <c r="U2543" i="51"/>
  <c r="T2543" i="51"/>
  <c r="S2543" i="51"/>
  <c r="R2543" i="51"/>
  <c r="E2543" i="51"/>
  <c r="D2543" i="51"/>
  <c r="C2543" i="51"/>
  <c r="B2543" i="51"/>
  <c r="U2542" i="51"/>
  <c r="T2542" i="51"/>
  <c r="S2542" i="51"/>
  <c r="R2542" i="51"/>
  <c r="E2542" i="51"/>
  <c r="D2542" i="51"/>
  <c r="C2542" i="51"/>
  <c r="B2542" i="51"/>
  <c r="U2541" i="51"/>
  <c r="T2541" i="51"/>
  <c r="S2541" i="51"/>
  <c r="R2541" i="51"/>
  <c r="E2541" i="51"/>
  <c r="D2541" i="51"/>
  <c r="C2541" i="51"/>
  <c r="B2541" i="51"/>
  <c r="U2540" i="51"/>
  <c r="T2540" i="51"/>
  <c r="S2540" i="51"/>
  <c r="R2540" i="51"/>
  <c r="E2540" i="51"/>
  <c r="D2540" i="51"/>
  <c r="C2540" i="51"/>
  <c r="B2540" i="51"/>
  <c r="U2539" i="51"/>
  <c r="T2539" i="51"/>
  <c r="S2539" i="51"/>
  <c r="R2539" i="51"/>
  <c r="E2539" i="51"/>
  <c r="D2539" i="51"/>
  <c r="C2539" i="51"/>
  <c r="B2539" i="51"/>
  <c r="U2538" i="51"/>
  <c r="T2538" i="51"/>
  <c r="S2538" i="51"/>
  <c r="R2538" i="51"/>
  <c r="E2538" i="51"/>
  <c r="D2538" i="51"/>
  <c r="C2538" i="51"/>
  <c r="B2538" i="51"/>
  <c r="U2537" i="51"/>
  <c r="T2537" i="51"/>
  <c r="S2537" i="51"/>
  <c r="R2537" i="51"/>
  <c r="E2537" i="51"/>
  <c r="D2537" i="51"/>
  <c r="C2537" i="51"/>
  <c r="B2537" i="51"/>
  <c r="U2536" i="51"/>
  <c r="T2536" i="51"/>
  <c r="S2536" i="51"/>
  <c r="R2536" i="51"/>
  <c r="E2536" i="51"/>
  <c r="D2536" i="51"/>
  <c r="C2536" i="51"/>
  <c r="B2536" i="51"/>
  <c r="U2535" i="51"/>
  <c r="T2535" i="51"/>
  <c r="S2535" i="51"/>
  <c r="R2535" i="51"/>
  <c r="E2535" i="51"/>
  <c r="D2535" i="51"/>
  <c r="C2535" i="51"/>
  <c r="B2535" i="51"/>
  <c r="U2534" i="51"/>
  <c r="T2534" i="51"/>
  <c r="S2534" i="51"/>
  <c r="R2534" i="51"/>
  <c r="E2534" i="51"/>
  <c r="D2534" i="51"/>
  <c r="C2534" i="51"/>
  <c r="B2534" i="51"/>
  <c r="U2533" i="51"/>
  <c r="T2533" i="51"/>
  <c r="S2533" i="51"/>
  <c r="R2533" i="51"/>
  <c r="E2533" i="51"/>
  <c r="D2533" i="51"/>
  <c r="C2533" i="51"/>
  <c r="B2533" i="51"/>
  <c r="U2532" i="51"/>
  <c r="T2532" i="51"/>
  <c r="S2532" i="51"/>
  <c r="R2532" i="51"/>
  <c r="E2532" i="51"/>
  <c r="D2532" i="51"/>
  <c r="C2532" i="51"/>
  <c r="B2532" i="51"/>
  <c r="U2531" i="51"/>
  <c r="T2531" i="51"/>
  <c r="S2531" i="51"/>
  <c r="R2531" i="51"/>
  <c r="E2531" i="51"/>
  <c r="D2531" i="51"/>
  <c r="C2531" i="51"/>
  <c r="B2531" i="51"/>
  <c r="U2530" i="51"/>
  <c r="T2530" i="51"/>
  <c r="S2530" i="51"/>
  <c r="R2530" i="51"/>
  <c r="E2530" i="51"/>
  <c r="D2530" i="51"/>
  <c r="C2530" i="51"/>
  <c r="B2530" i="51"/>
  <c r="U2529" i="51"/>
  <c r="T2529" i="51"/>
  <c r="S2529" i="51"/>
  <c r="R2529" i="51"/>
  <c r="E2529" i="51"/>
  <c r="D2529" i="51"/>
  <c r="C2529" i="51"/>
  <c r="B2529" i="51"/>
  <c r="U2528" i="51"/>
  <c r="T2528" i="51"/>
  <c r="S2528" i="51"/>
  <c r="R2528" i="51"/>
  <c r="E2528" i="51"/>
  <c r="D2528" i="51"/>
  <c r="C2528" i="51"/>
  <c r="B2528" i="51"/>
  <c r="U2527" i="51"/>
  <c r="T2527" i="51"/>
  <c r="S2527" i="51"/>
  <c r="R2527" i="51"/>
  <c r="E2527" i="51"/>
  <c r="D2527" i="51"/>
  <c r="C2527" i="51"/>
  <c r="B2527" i="51"/>
  <c r="U2526" i="51"/>
  <c r="T2526" i="51"/>
  <c r="S2526" i="51"/>
  <c r="R2526" i="51"/>
  <c r="E2526" i="51"/>
  <c r="D2526" i="51"/>
  <c r="C2526" i="51"/>
  <c r="B2526" i="51"/>
  <c r="U2525" i="51"/>
  <c r="T2525" i="51"/>
  <c r="S2525" i="51"/>
  <c r="R2525" i="51"/>
  <c r="E2525" i="51"/>
  <c r="D2525" i="51"/>
  <c r="C2525" i="51"/>
  <c r="B2525" i="51"/>
  <c r="U2524" i="51"/>
  <c r="T2524" i="51"/>
  <c r="S2524" i="51"/>
  <c r="R2524" i="51"/>
  <c r="E2524" i="51"/>
  <c r="D2524" i="51"/>
  <c r="C2524" i="51"/>
  <c r="B2524" i="51"/>
  <c r="U2523" i="51"/>
  <c r="T2523" i="51"/>
  <c r="S2523" i="51"/>
  <c r="R2523" i="51"/>
  <c r="E2523" i="51"/>
  <c r="D2523" i="51"/>
  <c r="C2523" i="51"/>
  <c r="B2523" i="51"/>
  <c r="U2522" i="51"/>
  <c r="T2522" i="51"/>
  <c r="S2522" i="51"/>
  <c r="R2522" i="51"/>
  <c r="E2522" i="51"/>
  <c r="D2522" i="51"/>
  <c r="C2522" i="51"/>
  <c r="B2522" i="51"/>
  <c r="U2521" i="51"/>
  <c r="T2521" i="51"/>
  <c r="S2521" i="51"/>
  <c r="R2521" i="51"/>
  <c r="E2521" i="51"/>
  <c r="D2521" i="51"/>
  <c r="C2521" i="51"/>
  <c r="B2521" i="51"/>
  <c r="U2520" i="51"/>
  <c r="T2520" i="51"/>
  <c r="S2520" i="51"/>
  <c r="R2520" i="51"/>
  <c r="E2520" i="51"/>
  <c r="D2520" i="51"/>
  <c r="C2520" i="51"/>
  <c r="B2520" i="51"/>
  <c r="U2519" i="51"/>
  <c r="T2519" i="51"/>
  <c r="S2519" i="51"/>
  <c r="R2519" i="51"/>
  <c r="E2519" i="51"/>
  <c r="D2519" i="51"/>
  <c r="C2519" i="51"/>
  <c r="B2519" i="51"/>
  <c r="U2518" i="51"/>
  <c r="T2518" i="51"/>
  <c r="S2518" i="51"/>
  <c r="R2518" i="51"/>
  <c r="E2518" i="51"/>
  <c r="D2518" i="51"/>
  <c r="C2518" i="51"/>
  <c r="B2518" i="51"/>
  <c r="U2517" i="51"/>
  <c r="T2517" i="51"/>
  <c r="S2517" i="51"/>
  <c r="R2517" i="51"/>
  <c r="E2517" i="51"/>
  <c r="D2517" i="51"/>
  <c r="C2517" i="51"/>
  <c r="B2517" i="51"/>
  <c r="U2516" i="51"/>
  <c r="T2516" i="51"/>
  <c r="S2516" i="51"/>
  <c r="R2516" i="51"/>
  <c r="E2516" i="51"/>
  <c r="D2516" i="51"/>
  <c r="C2516" i="51"/>
  <c r="B2516" i="51"/>
  <c r="U2515" i="51"/>
  <c r="T2515" i="51"/>
  <c r="S2515" i="51"/>
  <c r="R2515" i="51"/>
  <c r="E2515" i="51"/>
  <c r="D2515" i="51"/>
  <c r="C2515" i="51"/>
  <c r="B2515" i="51"/>
  <c r="U2514" i="51"/>
  <c r="T2514" i="51"/>
  <c r="S2514" i="51"/>
  <c r="R2514" i="51"/>
  <c r="E2514" i="51"/>
  <c r="D2514" i="51"/>
  <c r="C2514" i="51"/>
  <c r="B2514" i="51"/>
  <c r="U2513" i="51"/>
  <c r="T2513" i="51"/>
  <c r="S2513" i="51"/>
  <c r="R2513" i="51"/>
  <c r="E2513" i="51"/>
  <c r="D2513" i="51"/>
  <c r="C2513" i="51"/>
  <c r="B2513" i="51"/>
  <c r="U2512" i="51"/>
  <c r="T2512" i="51"/>
  <c r="S2512" i="51"/>
  <c r="R2512" i="51"/>
  <c r="E2512" i="51"/>
  <c r="D2512" i="51"/>
  <c r="C2512" i="51"/>
  <c r="B2512" i="51"/>
  <c r="U2511" i="51"/>
  <c r="T2511" i="51"/>
  <c r="S2511" i="51"/>
  <c r="R2511" i="51"/>
  <c r="E2511" i="51"/>
  <c r="D2511" i="51"/>
  <c r="C2511" i="51"/>
  <c r="B2511" i="51"/>
  <c r="U2510" i="51"/>
  <c r="T2510" i="51"/>
  <c r="S2510" i="51"/>
  <c r="R2510" i="51"/>
  <c r="E2510" i="51"/>
  <c r="D2510" i="51"/>
  <c r="C2510" i="51"/>
  <c r="B2510" i="51"/>
  <c r="U2509" i="51"/>
  <c r="T2509" i="51"/>
  <c r="S2509" i="51"/>
  <c r="R2509" i="51"/>
  <c r="E2509" i="51"/>
  <c r="D2509" i="51"/>
  <c r="C2509" i="51"/>
  <c r="B2509" i="51"/>
  <c r="U2508" i="51"/>
  <c r="T2508" i="51"/>
  <c r="S2508" i="51"/>
  <c r="R2508" i="51"/>
  <c r="E2508" i="51"/>
  <c r="D2508" i="51"/>
  <c r="C2508" i="51"/>
  <c r="B2508" i="51"/>
  <c r="U2507" i="51"/>
  <c r="T2507" i="51"/>
  <c r="S2507" i="51"/>
  <c r="R2507" i="51"/>
  <c r="E2507" i="51"/>
  <c r="D2507" i="51"/>
  <c r="C2507" i="51"/>
  <c r="B2507" i="51"/>
  <c r="U2506" i="51"/>
  <c r="T2506" i="51"/>
  <c r="S2506" i="51"/>
  <c r="R2506" i="51"/>
  <c r="E2506" i="51"/>
  <c r="D2506" i="51"/>
  <c r="C2506" i="51"/>
  <c r="B2506" i="51"/>
  <c r="U2505" i="51"/>
  <c r="T2505" i="51"/>
  <c r="S2505" i="51"/>
  <c r="R2505" i="51"/>
  <c r="E2505" i="51"/>
  <c r="D2505" i="51"/>
  <c r="C2505" i="51"/>
  <c r="B2505" i="51"/>
  <c r="U2504" i="51"/>
  <c r="T2504" i="51"/>
  <c r="S2504" i="51"/>
  <c r="R2504" i="51"/>
  <c r="E2504" i="51"/>
  <c r="D2504" i="51"/>
  <c r="C2504" i="51"/>
  <c r="B2504" i="51"/>
  <c r="U2503" i="51"/>
  <c r="T2503" i="51"/>
  <c r="S2503" i="51"/>
  <c r="R2503" i="51"/>
  <c r="E2503" i="51"/>
  <c r="D2503" i="51"/>
  <c r="C2503" i="51"/>
  <c r="B2503" i="51"/>
  <c r="U2502" i="51"/>
  <c r="T2502" i="51"/>
  <c r="S2502" i="51"/>
  <c r="R2502" i="51"/>
  <c r="E2502" i="51"/>
  <c r="D2502" i="51"/>
  <c r="C2502" i="51"/>
  <c r="B2502" i="51"/>
  <c r="U2501" i="51"/>
  <c r="T2501" i="51"/>
  <c r="S2501" i="51"/>
  <c r="R2501" i="51"/>
  <c r="E2501" i="51"/>
  <c r="D2501" i="51"/>
  <c r="C2501" i="51"/>
  <c r="B2501" i="51"/>
  <c r="U2500" i="51"/>
  <c r="T2500" i="51"/>
  <c r="S2500" i="51"/>
  <c r="R2500" i="51"/>
  <c r="E2500" i="51"/>
  <c r="D2500" i="51"/>
  <c r="C2500" i="51"/>
  <c r="B2500" i="51"/>
  <c r="U2499" i="51"/>
  <c r="T2499" i="51"/>
  <c r="S2499" i="51"/>
  <c r="R2499" i="51"/>
  <c r="E2499" i="51"/>
  <c r="D2499" i="51"/>
  <c r="C2499" i="51"/>
  <c r="B2499" i="51"/>
  <c r="U2498" i="51"/>
  <c r="T2498" i="51"/>
  <c r="S2498" i="51"/>
  <c r="R2498" i="51"/>
  <c r="E2498" i="51"/>
  <c r="D2498" i="51"/>
  <c r="C2498" i="51"/>
  <c r="B2498" i="51"/>
  <c r="U2497" i="51"/>
  <c r="T2497" i="51"/>
  <c r="S2497" i="51"/>
  <c r="R2497" i="51"/>
  <c r="E2497" i="51"/>
  <c r="D2497" i="51"/>
  <c r="C2497" i="51"/>
  <c r="B2497" i="51"/>
  <c r="U2496" i="51"/>
  <c r="T2496" i="51"/>
  <c r="S2496" i="51"/>
  <c r="R2496" i="51"/>
  <c r="E2496" i="51"/>
  <c r="D2496" i="51"/>
  <c r="C2496" i="51"/>
  <c r="B2496" i="51"/>
  <c r="U2495" i="51"/>
  <c r="T2495" i="51"/>
  <c r="S2495" i="51"/>
  <c r="R2495" i="51"/>
  <c r="E2495" i="51"/>
  <c r="D2495" i="51"/>
  <c r="C2495" i="51"/>
  <c r="B2495" i="51"/>
  <c r="U2494" i="51"/>
  <c r="T2494" i="51"/>
  <c r="S2494" i="51"/>
  <c r="R2494" i="51"/>
  <c r="E2494" i="51"/>
  <c r="D2494" i="51"/>
  <c r="C2494" i="51"/>
  <c r="B2494" i="51"/>
  <c r="U2493" i="51"/>
  <c r="T2493" i="51"/>
  <c r="S2493" i="51"/>
  <c r="R2493" i="51"/>
  <c r="E2493" i="51"/>
  <c r="D2493" i="51"/>
  <c r="C2493" i="51"/>
  <c r="B2493" i="51"/>
  <c r="U2492" i="51"/>
  <c r="T2492" i="51"/>
  <c r="S2492" i="51"/>
  <c r="R2492" i="51"/>
  <c r="E2492" i="51"/>
  <c r="D2492" i="51"/>
  <c r="C2492" i="51"/>
  <c r="B2492" i="51"/>
  <c r="U2491" i="51"/>
  <c r="T2491" i="51"/>
  <c r="S2491" i="51"/>
  <c r="R2491" i="51"/>
  <c r="E2491" i="51"/>
  <c r="D2491" i="51"/>
  <c r="C2491" i="51"/>
  <c r="B2491" i="51"/>
  <c r="U2490" i="51"/>
  <c r="T2490" i="51"/>
  <c r="S2490" i="51"/>
  <c r="R2490" i="51"/>
  <c r="E2490" i="51"/>
  <c r="D2490" i="51"/>
  <c r="C2490" i="51"/>
  <c r="B2490" i="51"/>
  <c r="U2489" i="51"/>
  <c r="T2489" i="51"/>
  <c r="S2489" i="51"/>
  <c r="R2489" i="51"/>
  <c r="E2489" i="51"/>
  <c r="D2489" i="51"/>
  <c r="C2489" i="51"/>
  <c r="B2489" i="51"/>
  <c r="U2488" i="51"/>
  <c r="T2488" i="51"/>
  <c r="S2488" i="51"/>
  <c r="R2488" i="51"/>
  <c r="E2488" i="51"/>
  <c r="D2488" i="51"/>
  <c r="C2488" i="51"/>
  <c r="B2488" i="51"/>
  <c r="U2487" i="51"/>
  <c r="T2487" i="51"/>
  <c r="S2487" i="51"/>
  <c r="R2487" i="51"/>
  <c r="E2487" i="51"/>
  <c r="D2487" i="51"/>
  <c r="C2487" i="51"/>
  <c r="B2487" i="51"/>
  <c r="U2486" i="51"/>
  <c r="T2486" i="51"/>
  <c r="S2486" i="51"/>
  <c r="R2486" i="51"/>
  <c r="E2486" i="51"/>
  <c r="D2486" i="51"/>
  <c r="C2486" i="51"/>
  <c r="B2486" i="51"/>
  <c r="U2485" i="51"/>
  <c r="T2485" i="51"/>
  <c r="S2485" i="51"/>
  <c r="R2485" i="51"/>
  <c r="E2485" i="51"/>
  <c r="D2485" i="51"/>
  <c r="C2485" i="51"/>
  <c r="B2485" i="51"/>
  <c r="U2484" i="51"/>
  <c r="T2484" i="51"/>
  <c r="S2484" i="51"/>
  <c r="R2484" i="51"/>
  <c r="E2484" i="51"/>
  <c r="D2484" i="51"/>
  <c r="C2484" i="51"/>
  <c r="B2484" i="51"/>
  <c r="U2483" i="51"/>
  <c r="T2483" i="51"/>
  <c r="S2483" i="51"/>
  <c r="R2483" i="51"/>
  <c r="E2483" i="51"/>
  <c r="D2483" i="51"/>
  <c r="C2483" i="51"/>
  <c r="B2483" i="51"/>
  <c r="U2482" i="51"/>
  <c r="T2482" i="51"/>
  <c r="S2482" i="51"/>
  <c r="R2482" i="51"/>
  <c r="E2482" i="51"/>
  <c r="D2482" i="51"/>
  <c r="C2482" i="51"/>
  <c r="B2482" i="51"/>
  <c r="U2481" i="51"/>
  <c r="T2481" i="51"/>
  <c r="S2481" i="51"/>
  <c r="R2481" i="51"/>
  <c r="E2481" i="51"/>
  <c r="D2481" i="51"/>
  <c r="C2481" i="51"/>
  <c r="B2481" i="51"/>
  <c r="U2480" i="51"/>
  <c r="T2480" i="51"/>
  <c r="S2480" i="51"/>
  <c r="R2480" i="51"/>
  <c r="E2480" i="51"/>
  <c r="D2480" i="51"/>
  <c r="C2480" i="51"/>
  <c r="B2480" i="51"/>
  <c r="U2479" i="51"/>
  <c r="T2479" i="51"/>
  <c r="S2479" i="51"/>
  <c r="R2479" i="51"/>
  <c r="E2479" i="51"/>
  <c r="D2479" i="51"/>
  <c r="C2479" i="51"/>
  <c r="B2479" i="51"/>
  <c r="U2478" i="51"/>
  <c r="T2478" i="51"/>
  <c r="S2478" i="51"/>
  <c r="R2478" i="51"/>
  <c r="E2478" i="51"/>
  <c r="D2478" i="51"/>
  <c r="C2478" i="51"/>
  <c r="B2478" i="51"/>
  <c r="U2477" i="51"/>
  <c r="T2477" i="51"/>
  <c r="S2477" i="51"/>
  <c r="R2477" i="51"/>
  <c r="E2477" i="51"/>
  <c r="D2477" i="51"/>
  <c r="C2477" i="51"/>
  <c r="B2477" i="51"/>
  <c r="U2476" i="51"/>
  <c r="T2476" i="51"/>
  <c r="S2476" i="51"/>
  <c r="R2476" i="51"/>
  <c r="E2476" i="51"/>
  <c r="D2476" i="51"/>
  <c r="C2476" i="51"/>
  <c r="B2476" i="51"/>
  <c r="U2475" i="51"/>
  <c r="T2475" i="51"/>
  <c r="S2475" i="51"/>
  <c r="R2475" i="51"/>
  <c r="E2475" i="51"/>
  <c r="D2475" i="51"/>
  <c r="C2475" i="51"/>
  <c r="B2475" i="51"/>
  <c r="U2474" i="51"/>
  <c r="T2474" i="51"/>
  <c r="S2474" i="51"/>
  <c r="R2474" i="51"/>
  <c r="E2474" i="51"/>
  <c r="D2474" i="51"/>
  <c r="C2474" i="51"/>
  <c r="B2474" i="51"/>
  <c r="U2473" i="51"/>
  <c r="T2473" i="51"/>
  <c r="S2473" i="51"/>
  <c r="R2473" i="51"/>
  <c r="E2473" i="51"/>
  <c r="D2473" i="51"/>
  <c r="C2473" i="51"/>
  <c r="B2473" i="51"/>
  <c r="U2472" i="51"/>
  <c r="T2472" i="51"/>
  <c r="S2472" i="51"/>
  <c r="R2472" i="51"/>
  <c r="E2472" i="51"/>
  <c r="D2472" i="51"/>
  <c r="C2472" i="51"/>
  <c r="B2472" i="51"/>
  <c r="U2471" i="51"/>
  <c r="T2471" i="51"/>
  <c r="S2471" i="51"/>
  <c r="R2471" i="51"/>
  <c r="E2471" i="51"/>
  <c r="D2471" i="51"/>
  <c r="C2471" i="51"/>
  <c r="B2471" i="51"/>
  <c r="U2470" i="51"/>
  <c r="T2470" i="51"/>
  <c r="S2470" i="51"/>
  <c r="R2470" i="51"/>
  <c r="E2470" i="51"/>
  <c r="D2470" i="51"/>
  <c r="C2470" i="51"/>
  <c r="B2470" i="51"/>
  <c r="U2469" i="51"/>
  <c r="T2469" i="51"/>
  <c r="S2469" i="51"/>
  <c r="R2469" i="51"/>
  <c r="E2469" i="51"/>
  <c r="D2469" i="51"/>
  <c r="C2469" i="51"/>
  <c r="B2469" i="51"/>
  <c r="U2468" i="51"/>
  <c r="T2468" i="51"/>
  <c r="S2468" i="51"/>
  <c r="R2468" i="51"/>
  <c r="E2468" i="51"/>
  <c r="D2468" i="51"/>
  <c r="C2468" i="51"/>
  <c r="B2468" i="51"/>
  <c r="U2467" i="51"/>
  <c r="T2467" i="51"/>
  <c r="S2467" i="51"/>
  <c r="R2467" i="51"/>
  <c r="E2467" i="51"/>
  <c r="D2467" i="51"/>
  <c r="C2467" i="51"/>
  <c r="B2467" i="51"/>
  <c r="U2466" i="51"/>
  <c r="T2466" i="51"/>
  <c r="S2466" i="51"/>
  <c r="R2466" i="51"/>
  <c r="E2466" i="51"/>
  <c r="D2466" i="51"/>
  <c r="C2466" i="51"/>
  <c r="B2466" i="51"/>
  <c r="U2465" i="51"/>
  <c r="T2465" i="51"/>
  <c r="S2465" i="51"/>
  <c r="R2465" i="51"/>
  <c r="E2465" i="51"/>
  <c r="D2465" i="51"/>
  <c r="C2465" i="51"/>
  <c r="B2465" i="51"/>
  <c r="U2464" i="51"/>
  <c r="T2464" i="51"/>
  <c r="S2464" i="51"/>
  <c r="R2464" i="51"/>
  <c r="E2464" i="51"/>
  <c r="D2464" i="51"/>
  <c r="C2464" i="51"/>
  <c r="B2464" i="51"/>
  <c r="U2463" i="51"/>
  <c r="T2463" i="51"/>
  <c r="S2463" i="51"/>
  <c r="R2463" i="51"/>
  <c r="E2463" i="51"/>
  <c r="D2463" i="51"/>
  <c r="C2463" i="51"/>
  <c r="B2463" i="51"/>
  <c r="U2462" i="51"/>
  <c r="T2462" i="51"/>
  <c r="S2462" i="51"/>
  <c r="R2462" i="51"/>
  <c r="E2462" i="51"/>
  <c r="D2462" i="51"/>
  <c r="C2462" i="51"/>
  <c r="B2462" i="51"/>
  <c r="U2461" i="51"/>
  <c r="T2461" i="51"/>
  <c r="S2461" i="51"/>
  <c r="R2461" i="51"/>
  <c r="E2461" i="51"/>
  <c r="D2461" i="51"/>
  <c r="C2461" i="51"/>
  <c r="B2461" i="51"/>
  <c r="U2460" i="51"/>
  <c r="T2460" i="51"/>
  <c r="S2460" i="51"/>
  <c r="R2460" i="51"/>
  <c r="E2460" i="51"/>
  <c r="D2460" i="51"/>
  <c r="C2460" i="51"/>
  <c r="B2460" i="51"/>
  <c r="U2459" i="51"/>
  <c r="T2459" i="51"/>
  <c r="S2459" i="51"/>
  <c r="R2459" i="51"/>
  <c r="E2459" i="51"/>
  <c r="D2459" i="51"/>
  <c r="C2459" i="51"/>
  <c r="B2459" i="51"/>
  <c r="U2458" i="51"/>
  <c r="T2458" i="51"/>
  <c r="S2458" i="51"/>
  <c r="R2458" i="51"/>
  <c r="E2458" i="51"/>
  <c r="D2458" i="51"/>
  <c r="C2458" i="51"/>
  <c r="B2458" i="51"/>
  <c r="U2457" i="51"/>
  <c r="T2457" i="51"/>
  <c r="S2457" i="51"/>
  <c r="R2457" i="51"/>
  <c r="E2457" i="51"/>
  <c r="D2457" i="51"/>
  <c r="C2457" i="51"/>
  <c r="B2457" i="51"/>
  <c r="U2456" i="51"/>
  <c r="T2456" i="51"/>
  <c r="S2456" i="51"/>
  <c r="R2456" i="51"/>
  <c r="E2456" i="51"/>
  <c r="D2456" i="51"/>
  <c r="C2456" i="51"/>
  <c r="B2456" i="51"/>
  <c r="U2455" i="51"/>
  <c r="T2455" i="51"/>
  <c r="S2455" i="51"/>
  <c r="R2455" i="51"/>
  <c r="E2455" i="51"/>
  <c r="D2455" i="51"/>
  <c r="C2455" i="51"/>
  <c r="B2455" i="51"/>
  <c r="U2454" i="51"/>
  <c r="T2454" i="51"/>
  <c r="S2454" i="51"/>
  <c r="R2454" i="51"/>
  <c r="E2454" i="51"/>
  <c r="D2454" i="51"/>
  <c r="C2454" i="51"/>
  <c r="B2454" i="51"/>
  <c r="U2453" i="51"/>
  <c r="T2453" i="51"/>
  <c r="S2453" i="51"/>
  <c r="R2453" i="51"/>
  <c r="E2453" i="51"/>
  <c r="D2453" i="51"/>
  <c r="C2453" i="51"/>
  <c r="B2453" i="51"/>
  <c r="U2452" i="51"/>
  <c r="T2452" i="51"/>
  <c r="S2452" i="51"/>
  <c r="R2452" i="51"/>
  <c r="E2452" i="51"/>
  <c r="D2452" i="51"/>
  <c r="C2452" i="51"/>
  <c r="B2452" i="51"/>
  <c r="U2451" i="51"/>
  <c r="T2451" i="51"/>
  <c r="S2451" i="51"/>
  <c r="R2451" i="51"/>
  <c r="E2451" i="51"/>
  <c r="D2451" i="51"/>
  <c r="C2451" i="51"/>
  <c r="B2451" i="51"/>
  <c r="U2450" i="51"/>
  <c r="T2450" i="51"/>
  <c r="S2450" i="51"/>
  <c r="R2450" i="51"/>
  <c r="E2450" i="51"/>
  <c r="D2450" i="51"/>
  <c r="C2450" i="51"/>
  <c r="B2450" i="51"/>
  <c r="U2449" i="51"/>
  <c r="T2449" i="51"/>
  <c r="S2449" i="51"/>
  <c r="R2449" i="51"/>
  <c r="E2449" i="51"/>
  <c r="D2449" i="51"/>
  <c r="C2449" i="51"/>
  <c r="B2449" i="51"/>
  <c r="U2448" i="51"/>
  <c r="T2448" i="51"/>
  <c r="S2448" i="51"/>
  <c r="R2448" i="51"/>
  <c r="E2448" i="51"/>
  <c r="D2448" i="51"/>
  <c r="C2448" i="51"/>
  <c r="B2448" i="51"/>
  <c r="U2447" i="51"/>
  <c r="T2447" i="51"/>
  <c r="S2447" i="51"/>
  <c r="R2447" i="51"/>
  <c r="E2447" i="51"/>
  <c r="D2447" i="51"/>
  <c r="C2447" i="51"/>
  <c r="B2447" i="51"/>
  <c r="U2446" i="51"/>
  <c r="T2446" i="51"/>
  <c r="S2446" i="51"/>
  <c r="R2446" i="51"/>
  <c r="E2446" i="51"/>
  <c r="D2446" i="51"/>
  <c r="C2446" i="51"/>
  <c r="B2446" i="51"/>
  <c r="U2445" i="51"/>
  <c r="T2445" i="51"/>
  <c r="S2445" i="51"/>
  <c r="R2445" i="51"/>
  <c r="E2445" i="51"/>
  <c r="D2445" i="51"/>
  <c r="C2445" i="51"/>
  <c r="B2445" i="51"/>
  <c r="U2444" i="51"/>
  <c r="T2444" i="51"/>
  <c r="S2444" i="51"/>
  <c r="R2444" i="51"/>
  <c r="E2444" i="51"/>
  <c r="D2444" i="51"/>
  <c r="C2444" i="51"/>
  <c r="B2444" i="51"/>
  <c r="U2443" i="51"/>
  <c r="T2443" i="51"/>
  <c r="S2443" i="51"/>
  <c r="R2443" i="51"/>
  <c r="E2443" i="51"/>
  <c r="D2443" i="51"/>
  <c r="C2443" i="51"/>
  <c r="B2443" i="51"/>
  <c r="U2442" i="51"/>
  <c r="T2442" i="51"/>
  <c r="S2442" i="51"/>
  <c r="R2442" i="51"/>
  <c r="E2442" i="51"/>
  <c r="D2442" i="51"/>
  <c r="C2442" i="51"/>
  <c r="B2442" i="51"/>
  <c r="U2441" i="51"/>
  <c r="T2441" i="51"/>
  <c r="S2441" i="51"/>
  <c r="R2441" i="51"/>
  <c r="E2441" i="51"/>
  <c r="D2441" i="51"/>
  <c r="C2441" i="51"/>
  <c r="B2441" i="51"/>
  <c r="U2440" i="51"/>
  <c r="T2440" i="51"/>
  <c r="S2440" i="51"/>
  <c r="R2440" i="51"/>
  <c r="E2440" i="51"/>
  <c r="D2440" i="51"/>
  <c r="C2440" i="51"/>
  <c r="B2440" i="51"/>
  <c r="U2439" i="51"/>
  <c r="T2439" i="51"/>
  <c r="S2439" i="51"/>
  <c r="R2439" i="51"/>
  <c r="E2439" i="51"/>
  <c r="D2439" i="51"/>
  <c r="C2439" i="51"/>
  <c r="B2439" i="51"/>
  <c r="U2438" i="51"/>
  <c r="T2438" i="51"/>
  <c r="S2438" i="51"/>
  <c r="R2438" i="51"/>
  <c r="E2438" i="51"/>
  <c r="D2438" i="51"/>
  <c r="C2438" i="51"/>
  <c r="B2438" i="51"/>
  <c r="U2437" i="51"/>
  <c r="T2437" i="51"/>
  <c r="S2437" i="51"/>
  <c r="R2437" i="51"/>
  <c r="E2437" i="51"/>
  <c r="D2437" i="51"/>
  <c r="C2437" i="51"/>
  <c r="B2437" i="51"/>
  <c r="U2436" i="51"/>
  <c r="T2436" i="51"/>
  <c r="S2436" i="51"/>
  <c r="R2436" i="51"/>
  <c r="E2436" i="51"/>
  <c r="D2436" i="51"/>
  <c r="C2436" i="51"/>
  <c r="B2436" i="51"/>
  <c r="U2435" i="51"/>
  <c r="T2435" i="51"/>
  <c r="S2435" i="51"/>
  <c r="R2435" i="51"/>
  <c r="E2435" i="51"/>
  <c r="D2435" i="51"/>
  <c r="C2435" i="51"/>
  <c r="B2435" i="51"/>
  <c r="U2434" i="51"/>
  <c r="T2434" i="51"/>
  <c r="S2434" i="51"/>
  <c r="R2434" i="51"/>
  <c r="E2434" i="51"/>
  <c r="D2434" i="51"/>
  <c r="C2434" i="51"/>
  <c r="B2434" i="51"/>
  <c r="U2433" i="51"/>
  <c r="T2433" i="51"/>
  <c r="S2433" i="51"/>
  <c r="R2433" i="51"/>
  <c r="E2433" i="51"/>
  <c r="D2433" i="51"/>
  <c r="C2433" i="51"/>
  <c r="B2433" i="51"/>
  <c r="U2432" i="51"/>
  <c r="T2432" i="51"/>
  <c r="S2432" i="51"/>
  <c r="R2432" i="51"/>
  <c r="E2432" i="51"/>
  <c r="D2432" i="51"/>
  <c r="C2432" i="51"/>
  <c r="B2432" i="51"/>
  <c r="U2431" i="51"/>
  <c r="T2431" i="51"/>
  <c r="S2431" i="51"/>
  <c r="R2431" i="51"/>
  <c r="E2431" i="51"/>
  <c r="D2431" i="51"/>
  <c r="C2431" i="51"/>
  <c r="B2431" i="51"/>
  <c r="U2430" i="51"/>
  <c r="T2430" i="51"/>
  <c r="S2430" i="51"/>
  <c r="R2430" i="51"/>
  <c r="E2430" i="51"/>
  <c r="D2430" i="51"/>
  <c r="C2430" i="51"/>
  <c r="B2430" i="51"/>
  <c r="U2429" i="51"/>
  <c r="T2429" i="51"/>
  <c r="S2429" i="51"/>
  <c r="R2429" i="51"/>
  <c r="E2429" i="51"/>
  <c r="D2429" i="51"/>
  <c r="C2429" i="51"/>
  <c r="B2429" i="51"/>
  <c r="U2428" i="51"/>
  <c r="T2428" i="51"/>
  <c r="S2428" i="51"/>
  <c r="R2428" i="51"/>
  <c r="E2428" i="51"/>
  <c r="D2428" i="51"/>
  <c r="C2428" i="51"/>
  <c r="B2428" i="51"/>
  <c r="U2427" i="51"/>
  <c r="T2427" i="51"/>
  <c r="S2427" i="51"/>
  <c r="R2427" i="51"/>
  <c r="E2427" i="51"/>
  <c r="D2427" i="51"/>
  <c r="C2427" i="51"/>
  <c r="B2427" i="51"/>
  <c r="U2426" i="51"/>
  <c r="T2426" i="51"/>
  <c r="S2426" i="51"/>
  <c r="R2426" i="51"/>
  <c r="E2426" i="51"/>
  <c r="D2426" i="51"/>
  <c r="C2426" i="51"/>
  <c r="B2426" i="51"/>
  <c r="U2425" i="51"/>
  <c r="T2425" i="51"/>
  <c r="S2425" i="51"/>
  <c r="R2425" i="51"/>
  <c r="E2425" i="51"/>
  <c r="D2425" i="51"/>
  <c r="C2425" i="51"/>
  <c r="B2425" i="51"/>
  <c r="U2424" i="51"/>
  <c r="T2424" i="51"/>
  <c r="S2424" i="51"/>
  <c r="R2424" i="51"/>
  <c r="E2424" i="51"/>
  <c r="D2424" i="51"/>
  <c r="C2424" i="51"/>
  <c r="B2424" i="51"/>
  <c r="U2423" i="51"/>
  <c r="T2423" i="51"/>
  <c r="S2423" i="51"/>
  <c r="R2423" i="51"/>
  <c r="E2423" i="51"/>
  <c r="D2423" i="51"/>
  <c r="C2423" i="51"/>
  <c r="B2423" i="51"/>
  <c r="U2422" i="51"/>
  <c r="T2422" i="51"/>
  <c r="S2422" i="51"/>
  <c r="R2422" i="51"/>
  <c r="E2422" i="51"/>
  <c r="D2422" i="51"/>
  <c r="C2422" i="51"/>
  <c r="B2422" i="51"/>
  <c r="U2421" i="51"/>
  <c r="T2421" i="51"/>
  <c r="S2421" i="51"/>
  <c r="R2421" i="51"/>
  <c r="E2421" i="51"/>
  <c r="D2421" i="51"/>
  <c r="C2421" i="51"/>
  <c r="B2421" i="51"/>
  <c r="U2420" i="51"/>
  <c r="T2420" i="51"/>
  <c r="S2420" i="51"/>
  <c r="R2420" i="51"/>
  <c r="E2420" i="51"/>
  <c r="D2420" i="51"/>
  <c r="C2420" i="51"/>
  <c r="B2420" i="51"/>
  <c r="U2419" i="51"/>
  <c r="T2419" i="51"/>
  <c r="S2419" i="51"/>
  <c r="R2419" i="51"/>
  <c r="E2419" i="51"/>
  <c r="D2419" i="51"/>
  <c r="C2419" i="51"/>
  <c r="B2419" i="51"/>
  <c r="U2418" i="51"/>
  <c r="T2418" i="51"/>
  <c r="S2418" i="51"/>
  <c r="R2418" i="51"/>
  <c r="E2418" i="51"/>
  <c r="D2418" i="51"/>
  <c r="C2418" i="51"/>
  <c r="B2418" i="51"/>
  <c r="U2417" i="51"/>
  <c r="T2417" i="51"/>
  <c r="S2417" i="51"/>
  <c r="R2417" i="51"/>
  <c r="E2417" i="51"/>
  <c r="D2417" i="51"/>
  <c r="C2417" i="51"/>
  <c r="B2417" i="51"/>
  <c r="U2416" i="51"/>
  <c r="T2416" i="51"/>
  <c r="S2416" i="51"/>
  <c r="R2416" i="51"/>
  <c r="E2416" i="51"/>
  <c r="D2416" i="51"/>
  <c r="C2416" i="51"/>
  <c r="B2416" i="51"/>
  <c r="U2415" i="51"/>
  <c r="T2415" i="51"/>
  <c r="S2415" i="51"/>
  <c r="R2415" i="51"/>
  <c r="E2415" i="51"/>
  <c r="D2415" i="51"/>
  <c r="C2415" i="51"/>
  <c r="B2415" i="51"/>
  <c r="U2414" i="51"/>
  <c r="T2414" i="51"/>
  <c r="S2414" i="51"/>
  <c r="R2414" i="51"/>
  <c r="E2414" i="51"/>
  <c r="D2414" i="51"/>
  <c r="C2414" i="51"/>
  <c r="B2414" i="51"/>
  <c r="U2413" i="51"/>
  <c r="T2413" i="51"/>
  <c r="S2413" i="51"/>
  <c r="R2413" i="51"/>
  <c r="E2413" i="51"/>
  <c r="D2413" i="51"/>
  <c r="C2413" i="51"/>
  <c r="B2413" i="51"/>
  <c r="U2412" i="51"/>
  <c r="T2412" i="51"/>
  <c r="S2412" i="51"/>
  <c r="R2412" i="51"/>
  <c r="E2412" i="51"/>
  <c r="D2412" i="51"/>
  <c r="C2412" i="51"/>
  <c r="B2412" i="51"/>
  <c r="U2411" i="51"/>
  <c r="T2411" i="51"/>
  <c r="S2411" i="51"/>
  <c r="R2411" i="51"/>
  <c r="E2411" i="51"/>
  <c r="D2411" i="51"/>
  <c r="C2411" i="51"/>
  <c r="B2411" i="51"/>
  <c r="U2410" i="51"/>
  <c r="T2410" i="51"/>
  <c r="S2410" i="51"/>
  <c r="R2410" i="51"/>
  <c r="E2410" i="51"/>
  <c r="D2410" i="51"/>
  <c r="C2410" i="51"/>
  <c r="B2410" i="51"/>
  <c r="U2409" i="51"/>
  <c r="T2409" i="51"/>
  <c r="S2409" i="51"/>
  <c r="R2409" i="51"/>
  <c r="E2409" i="51"/>
  <c r="D2409" i="51"/>
  <c r="C2409" i="51"/>
  <c r="B2409" i="51"/>
  <c r="U2408" i="51"/>
  <c r="T2408" i="51"/>
  <c r="S2408" i="51"/>
  <c r="R2408" i="51"/>
  <c r="E2408" i="51"/>
  <c r="D2408" i="51"/>
  <c r="C2408" i="51"/>
  <c r="B2408" i="51"/>
  <c r="U2407" i="51"/>
  <c r="T2407" i="51"/>
  <c r="S2407" i="51"/>
  <c r="R2407" i="51"/>
  <c r="E2407" i="51"/>
  <c r="D2407" i="51"/>
  <c r="C2407" i="51"/>
  <c r="B2407" i="51"/>
  <c r="U2406" i="51"/>
  <c r="T2406" i="51"/>
  <c r="S2406" i="51"/>
  <c r="R2406" i="51"/>
  <c r="E2406" i="51"/>
  <c r="D2406" i="51"/>
  <c r="C2406" i="51"/>
  <c r="B2406" i="51"/>
  <c r="U2405" i="51"/>
  <c r="T2405" i="51"/>
  <c r="S2405" i="51"/>
  <c r="R2405" i="51"/>
  <c r="E2405" i="51"/>
  <c r="D2405" i="51"/>
  <c r="C2405" i="51"/>
  <c r="B2405" i="51"/>
  <c r="U2404" i="51"/>
  <c r="T2404" i="51"/>
  <c r="S2404" i="51"/>
  <c r="R2404" i="51"/>
  <c r="E2404" i="51"/>
  <c r="D2404" i="51"/>
  <c r="C2404" i="51"/>
  <c r="B2404" i="51"/>
  <c r="U2403" i="51"/>
  <c r="T2403" i="51"/>
  <c r="S2403" i="51"/>
  <c r="R2403" i="51"/>
  <c r="E2403" i="51"/>
  <c r="D2403" i="51"/>
  <c r="C2403" i="51"/>
  <c r="B2403" i="51"/>
  <c r="U2402" i="51"/>
  <c r="T2402" i="51"/>
  <c r="S2402" i="51"/>
  <c r="R2402" i="51"/>
  <c r="E2402" i="51"/>
  <c r="D2402" i="51"/>
  <c r="C2402" i="51"/>
  <c r="B2402" i="51"/>
  <c r="U2401" i="51"/>
  <c r="T2401" i="51"/>
  <c r="S2401" i="51"/>
  <c r="R2401" i="51"/>
  <c r="E2401" i="51"/>
  <c r="D2401" i="51"/>
  <c r="C2401" i="51"/>
  <c r="B2401" i="51"/>
  <c r="U2400" i="51"/>
  <c r="T2400" i="51"/>
  <c r="S2400" i="51"/>
  <c r="R2400" i="51"/>
  <c r="E2400" i="51"/>
  <c r="D2400" i="51"/>
  <c r="C2400" i="51"/>
  <c r="B2400" i="51"/>
  <c r="U2399" i="51"/>
  <c r="T2399" i="51"/>
  <c r="S2399" i="51"/>
  <c r="R2399" i="51"/>
  <c r="E2399" i="51"/>
  <c r="D2399" i="51"/>
  <c r="C2399" i="51"/>
  <c r="B2399" i="51"/>
  <c r="U2398" i="51"/>
  <c r="T2398" i="51"/>
  <c r="S2398" i="51"/>
  <c r="R2398" i="51"/>
  <c r="E2398" i="51"/>
  <c r="D2398" i="51"/>
  <c r="C2398" i="51"/>
  <c r="B2398" i="51"/>
  <c r="U2397" i="51"/>
  <c r="T2397" i="51"/>
  <c r="S2397" i="51"/>
  <c r="R2397" i="51"/>
  <c r="E2397" i="51"/>
  <c r="D2397" i="51"/>
  <c r="C2397" i="51"/>
  <c r="B2397" i="51"/>
  <c r="U2396" i="51"/>
  <c r="T2396" i="51"/>
  <c r="S2396" i="51"/>
  <c r="R2396" i="51"/>
  <c r="E2396" i="51"/>
  <c r="D2396" i="51"/>
  <c r="C2396" i="51"/>
  <c r="B2396" i="51"/>
  <c r="U2395" i="51"/>
  <c r="T2395" i="51"/>
  <c r="S2395" i="51"/>
  <c r="R2395" i="51"/>
  <c r="E2395" i="51"/>
  <c r="D2395" i="51"/>
  <c r="C2395" i="51"/>
  <c r="B2395" i="51"/>
  <c r="U2394" i="51"/>
  <c r="T2394" i="51"/>
  <c r="S2394" i="51"/>
  <c r="R2394" i="51"/>
  <c r="E2394" i="51"/>
  <c r="D2394" i="51"/>
  <c r="C2394" i="51"/>
  <c r="B2394" i="51"/>
  <c r="U2393" i="51"/>
  <c r="T2393" i="51"/>
  <c r="S2393" i="51"/>
  <c r="R2393" i="51"/>
  <c r="E2393" i="51"/>
  <c r="D2393" i="51"/>
  <c r="C2393" i="51"/>
  <c r="B2393" i="51"/>
  <c r="U2392" i="51"/>
  <c r="T2392" i="51"/>
  <c r="S2392" i="51"/>
  <c r="R2392" i="51"/>
  <c r="E2392" i="51"/>
  <c r="D2392" i="51"/>
  <c r="C2392" i="51"/>
  <c r="B2392" i="51"/>
  <c r="U2391" i="51"/>
  <c r="T2391" i="51"/>
  <c r="S2391" i="51"/>
  <c r="R2391" i="51"/>
  <c r="E2391" i="51"/>
  <c r="D2391" i="51"/>
  <c r="C2391" i="51"/>
  <c r="B2391" i="51"/>
  <c r="U2390" i="51"/>
  <c r="T2390" i="51"/>
  <c r="S2390" i="51"/>
  <c r="R2390" i="51"/>
  <c r="E2390" i="51"/>
  <c r="D2390" i="51"/>
  <c r="C2390" i="51"/>
  <c r="B2390" i="51"/>
  <c r="U2389" i="51"/>
  <c r="T2389" i="51"/>
  <c r="S2389" i="51"/>
  <c r="R2389" i="51"/>
  <c r="E2389" i="51"/>
  <c r="D2389" i="51"/>
  <c r="C2389" i="51"/>
  <c r="B2389" i="51"/>
  <c r="U2388" i="51"/>
  <c r="T2388" i="51"/>
  <c r="S2388" i="51"/>
  <c r="R2388" i="51"/>
  <c r="E2388" i="51"/>
  <c r="D2388" i="51"/>
  <c r="C2388" i="51"/>
  <c r="B2388" i="51"/>
  <c r="U2387" i="51"/>
  <c r="T2387" i="51"/>
  <c r="S2387" i="51"/>
  <c r="R2387" i="51"/>
  <c r="E2387" i="51"/>
  <c r="D2387" i="51"/>
  <c r="C2387" i="51"/>
  <c r="B2387" i="51"/>
  <c r="U2386" i="51"/>
  <c r="T2386" i="51"/>
  <c r="S2386" i="51"/>
  <c r="R2386" i="51"/>
  <c r="E2386" i="51"/>
  <c r="D2386" i="51"/>
  <c r="C2386" i="51"/>
  <c r="B2386" i="51"/>
  <c r="U2385" i="51"/>
  <c r="T2385" i="51"/>
  <c r="S2385" i="51"/>
  <c r="R2385" i="51"/>
  <c r="E2385" i="51"/>
  <c r="D2385" i="51"/>
  <c r="C2385" i="51"/>
  <c r="B2385" i="51"/>
  <c r="U2384" i="51"/>
  <c r="T2384" i="51"/>
  <c r="S2384" i="51"/>
  <c r="R2384" i="51"/>
  <c r="E2384" i="51"/>
  <c r="D2384" i="51"/>
  <c r="C2384" i="51"/>
  <c r="B2384" i="51"/>
  <c r="U2383" i="51"/>
  <c r="T2383" i="51"/>
  <c r="S2383" i="51"/>
  <c r="R2383" i="51"/>
  <c r="E2383" i="51"/>
  <c r="D2383" i="51"/>
  <c r="C2383" i="51"/>
  <c r="B2383" i="51"/>
  <c r="U2382" i="51"/>
  <c r="T2382" i="51"/>
  <c r="S2382" i="51"/>
  <c r="R2382" i="51"/>
  <c r="E2382" i="51"/>
  <c r="D2382" i="51"/>
  <c r="C2382" i="51"/>
  <c r="B2382" i="51"/>
  <c r="U2381" i="51"/>
  <c r="T2381" i="51"/>
  <c r="S2381" i="51"/>
  <c r="R2381" i="51"/>
  <c r="E2381" i="51"/>
  <c r="D2381" i="51"/>
  <c r="C2381" i="51"/>
  <c r="B2381" i="51"/>
  <c r="U2380" i="51"/>
  <c r="T2380" i="51"/>
  <c r="S2380" i="51"/>
  <c r="R2380" i="51"/>
  <c r="E2380" i="51"/>
  <c r="D2380" i="51"/>
  <c r="C2380" i="51"/>
  <c r="B2380" i="51"/>
  <c r="U2379" i="51"/>
  <c r="T2379" i="51"/>
  <c r="S2379" i="51"/>
  <c r="R2379" i="51"/>
  <c r="E2379" i="51"/>
  <c r="D2379" i="51"/>
  <c r="C2379" i="51"/>
  <c r="B2379" i="51"/>
  <c r="U2378" i="51"/>
  <c r="T2378" i="51"/>
  <c r="S2378" i="51"/>
  <c r="R2378" i="51"/>
  <c r="E2378" i="51"/>
  <c r="D2378" i="51"/>
  <c r="C2378" i="51"/>
  <c r="B2378" i="51"/>
  <c r="U2377" i="51"/>
  <c r="T2377" i="51"/>
  <c r="S2377" i="51"/>
  <c r="R2377" i="51"/>
  <c r="E2377" i="51"/>
  <c r="D2377" i="51"/>
  <c r="C2377" i="51"/>
  <c r="B2377" i="51"/>
  <c r="U2376" i="51"/>
  <c r="T2376" i="51"/>
  <c r="S2376" i="51"/>
  <c r="R2376" i="51"/>
  <c r="E2376" i="51"/>
  <c r="D2376" i="51"/>
  <c r="C2376" i="51"/>
  <c r="B2376" i="51"/>
  <c r="U2375" i="51"/>
  <c r="T2375" i="51"/>
  <c r="S2375" i="51"/>
  <c r="R2375" i="51"/>
  <c r="E2375" i="51"/>
  <c r="D2375" i="51"/>
  <c r="C2375" i="51"/>
  <c r="B2375" i="51"/>
  <c r="U2374" i="51"/>
  <c r="T2374" i="51"/>
  <c r="S2374" i="51"/>
  <c r="R2374" i="51"/>
  <c r="E2374" i="51"/>
  <c r="D2374" i="51"/>
  <c r="C2374" i="51"/>
  <c r="B2374" i="51"/>
  <c r="U2373" i="51"/>
  <c r="T2373" i="51"/>
  <c r="S2373" i="51"/>
  <c r="R2373" i="51"/>
  <c r="E2373" i="51"/>
  <c r="D2373" i="51"/>
  <c r="C2373" i="51"/>
  <c r="B2373" i="51"/>
  <c r="U2372" i="51"/>
  <c r="T2372" i="51"/>
  <c r="S2372" i="51"/>
  <c r="R2372" i="51"/>
  <c r="E2372" i="51"/>
  <c r="D2372" i="51"/>
  <c r="C2372" i="51"/>
  <c r="B2372" i="51"/>
  <c r="U2371" i="51"/>
  <c r="T2371" i="51"/>
  <c r="S2371" i="51"/>
  <c r="R2371" i="51"/>
  <c r="E2371" i="51"/>
  <c r="D2371" i="51"/>
  <c r="C2371" i="51"/>
  <c r="B2371" i="51"/>
  <c r="U2370" i="51"/>
  <c r="T2370" i="51"/>
  <c r="S2370" i="51"/>
  <c r="R2370" i="51"/>
  <c r="E2370" i="51"/>
  <c r="D2370" i="51"/>
  <c r="C2370" i="51"/>
  <c r="B2370" i="51"/>
  <c r="U2369" i="51"/>
  <c r="T2369" i="51"/>
  <c r="S2369" i="51"/>
  <c r="R2369" i="51"/>
  <c r="E2369" i="51"/>
  <c r="D2369" i="51"/>
  <c r="C2369" i="51"/>
  <c r="B2369" i="51"/>
  <c r="U2368" i="51"/>
  <c r="T2368" i="51"/>
  <c r="S2368" i="51"/>
  <c r="R2368" i="51"/>
  <c r="E2368" i="51"/>
  <c r="D2368" i="51"/>
  <c r="C2368" i="51"/>
  <c r="B2368" i="51"/>
  <c r="U2367" i="51"/>
  <c r="T2367" i="51"/>
  <c r="S2367" i="51"/>
  <c r="R2367" i="51"/>
  <c r="E2367" i="51"/>
  <c r="D2367" i="51"/>
  <c r="C2367" i="51"/>
  <c r="B2367" i="51"/>
  <c r="U2366" i="51"/>
  <c r="T2366" i="51"/>
  <c r="S2366" i="51"/>
  <c r="R2366" i="51"/>
  <c r="E2366" i="51"/>
  <c r="D2366" i="51"/>
  <c r="C2366" i="51"/>
  <c r="B2366" i="51"/>
  <c r="U2365" i="51"/>
  <c r="T2365" i="51"/>
  <c r="S2365" i="51"/>
  <c r="R2365" i="51"/>
  <c r="E2365" i="51"/>
  <c r="D2365" i="51"/>
  <c r="C2365" i="51"/>
  <c r="B2365" i="51"/>
  <c r="U2364" i="51"/>
  <c r="T2364" i="51"/>
  <c r="S2364" i="51"/>
  <c r="R2364" i="51"/>
  <c r="E2364" i="51"/>
  <c r="D2364" i="51"/>
  <c r="C2364" i="51"/>
  <c r="B2364" i="51"/>
  <c r="U2363" i="51"/>
  <c r="T2363" i="51"/>
  <c r="S2363" i="51"/>
  <c r="R2363" i="51"/>
  <c r="E2363" i="51"/>
  <c r="D2363" i="51"/>
  <c r="C2363" i="51"/>
  <c r="B2363" i="51"/>
  <c r="U2362" i="51"/>
  <c r="T2362" i="51"/>
  <c r="S2362" i="51"/>
  <c r="R2362" i="51"/>
  <c r="E2362" i="51"/>
  <c r="D2362" i="51"/>
  <c r="C2362" i="51"/>
  <c r="B2362" i="51"/>
  <c r="U2361" i="51"/>
  <c r="T2361" i="51"/>
  <c r="S2361" i="51"/>
  <c r="R2361" i="51"/>
  <c r="E2361" i="51"/>
  <c r="D2361" i="51"/>
  <c r="C2361" i="51"/>
  <c r="B2361" i="51"/>
  <c r="U2360" i="51"/>
  <c r="T2360" i="51"/>
  <c r="S2360" i="51"/>
  <c r="R2360" i="51"/>
  <c r="E2360" i="51"/>
  <c r="D2360" i="51"/>
  <c r="C2360" i="51"/>
  <c r="B2360" i="51"/>
  <c r="U2359" i="51"/>
  <c r="T2359" i="51"/>
  <c r="S2359" i="51"/>
  <c r="R2359" i="51"/>
  <c r="E2359" i="51"/>
  <c r="D2359" i="51"/>
  <c r="C2359" i="51"/>
  <c r="B2359" i="51"/>
  <c r="U2358" i="51"/>
  <c r="T2358" i="51"/>
  <c r="S2358" i="51"/>
  <c r="R2358" i="51"/>
  <c r="E2358" i="51"/>
  <c r="D2358" i="51"/>
  <c r="C2358" i="51"/>
  <c r="B2358" i="51"/>
  <c r="U2357" i="51"/>
  <c r="T2357" i="51"/>
  <c r="S2357" i="51"/>
  <c r="R2357" i="51"/>
  <c r="E2357" i="51"/>
  <c r="D2357" i="51"/>
  <c r="C2357" i="51"/>
  <c r="B2357" i="51"/>
  <c r="U2356" i="51"/>
  <c r="T2356" i="51"/>
  <c r="S2356" i="51"/>
  <c r="R2356" i="51"/>
  <c r="E2356" i="51"/>
  <c r="D2356" i="51"/>
  <c r="C2356" i="51"/>
  <c r="B2356" i="51"/>
  <c r="U2355" i="51"/>
  <c r="T2355" i="51"/>
  <c r="S2355" i="51"/>
  <c r="R2355" i="51"/>
  <c r="E2355" i="51"/>
  <c r="D2355" i="51"/>
  <c r="C2355" i="51"/>
  <c r="B2355" i="51"/>
  <c r="U2354" i="51"/>
  <c r="T2354" i="51"/>
  <c r="S2354" i="51"/>
  <c r="R2354" i="51"/>
  <c r="E2354" i="51"/>
  <c r="D2354" i="51"/>
  <c r="C2354" i="51"/>
  <c r="B2354" i="51"/>
  <c r="U2353" i="51"/>
  <c r="T2353" i="51"/>
  <c r="S2353" i="51"/>
  <c r="R2353" i="51"/>
  <c r="E2353" i="51"/>
  <c r="D2353" i="51"/>
  <c r="C2353" i="51"/>
  <c r="B2353" i="51"/>
  <c r="U2352" i="51"/>
  <c r="T2352" i="51"/>
  <c r="S2352" i="51"/>
  <c r="R2352" i="51"/>
  <c r="E2352" i="51"/>
  <c r="D2352" i="51"/>
  <c r="C2352" i="51"/>
  <c r="B2352" i="51"/>
  <c r="U2351" i="51"/>
  <c r="T2351" i="51"/>
  <c r="S2351" i="51"/>
  <c r="R2351" i="51"/>
  <c r="E2351" i="51"/>
  <c r="D2351" i="51"/>
  <c r="C2351" i="51"/>
  <c r="B2351" i="51"/>
  <c r="U2350" i="51"/>
  <c r="T2350" i="51"/>
  <c r="S2350" i="51"/>
  <c r="R2350" i="51"/>
  <c r="E2350" i="51"/>
  <c r="D2350" i="51"/>
  <c r="C2350" i="51"/>
  <c r="B2350" i="51"/>
  <c r="U2349" i="51"/>
  <c r="T2349" i="51"/>
  <c r="S2349" i="51"/>
  <c r="R2349" i="51"/>
  <c r="E2349" i="51"/>
  <c r="D2349" i="51"/>
  <c r="C2349" i="51"/>
  <c r="B2349" i="51"/>
  <c r="U2348" i="51"/>
  <c r="T2348" i="51"/>
  <c r="S2348" i="51"/>
  <c r="R2348" i="51"/>
  <c r="E2348" i="51"/>
  <c r="D2348" i="51"/>
  <c r="C2348" i="51"/>
  <c r="B2348" i="51"/>
  <c r="U2347" i="51"/>
  <c r="T2347" i="51"/>
  <c r="S2347" i="51"/>
  <c r="R2347" i="51"/>
  <c r="E2347" i="51"/>
  <c r="D2347" i="51"/>
  <c r="C2347" i="51"/>
  <c r="B2347" i="51"/>
  <c r="U2346" i="51"/>
  <c r="T2346" i="51"/>
  <c r="S2346" i="51"/>
  <c r="R2346" i="51"/>
  <c r="E2346" i="51"/>
  <c r="D2346" i="51"/>
  <c r="C2346" i="51"/>
  <c r="B2346" i="51"/>
  <c r="U2345" i="51"/>
  <c r="T2345" i="51"/>
  <c r="S2345" i="51"/>
  <c r="R2345" i="51"/>
  <c r="E2345" i="51"/>
  <c r="D2345" i="51"/>
  <c r="C2345" i="51"/>
  <c r="B2345" i="51"/>
  <c r="U2344" i="51"/>
  <c r="T2344" i="51"/>
  <c r="S2344" i="51"/>
  <c r="R2344" i="51"/>
  <c r="E2344" i="51"/>
  <c r="D2344" i="51"/>
  <c r="C2344" i="51"/>
  <c r="B2344" i="51"/>
  <c r="U2343" i="51"/>
  <c r="T2343" i="51"/>
  <c r="S2343" i="51"/>
  <c r="R2343" i="51"/>
  <c r="E2343" i="51"/>
  <c r="D2343" i="51"/>
  <c r="C2343" i="51"/>
  <c r="B2343" i="51"/>
  <c r="U2342" i="51"/>
  <c r="T2342" i="51"/>
  <c r="S2342" i="51"/>
  <c r="R2342" i="51"/>
  <c r="E2342" i="51"/>
  <c r="D2342" i="51"/>
  <c r="C2342" i="51"/>
  <c r="B2342" i="51"/>
  <c r="U2341" i="51"/>
  <c r="T2341" i="51"/>
  <c r="S2341" i="51"/>
  <c r="R2341" i="51"/>
  <c r="E2341" i="51"/>
  <c r="D2341" i="51"/>
  <c r="C2341" i="51"/>
  <c r="B2341" i="51"/>
  <c r="U2340" i="51"/>
  <c r="T2340" i="51"/>
  <c r="S2340" i="51"/>
  <c r="R2340" i="51"/>
  <c r="E2340" i="51"/>
  <c r="D2340" i="51"/>
  <c r="C2340" i="51"/>
  <c r="B2340" i="51"/>
  <c r="U2339" i="51"/>
  <c r="T2339" i="51"/>
  <c r="S2339" i="51"/>
  <c r="R2339" i="51"/>
  <c r="E2339" i="51"/>
  <c r="D2339" i="51"/>
  <c r="C2339" i="51"/>
  <c r="B2339" i="51"/>
  <c r="U2338" i="51"/>
  <c r="T2338" i="51"/>
  <c r="S2338" i="51"/>
  <c r="R2338" i="51"/>
  <c r="E2338" i="51"/>
  <c r="D2338" i="51"/>
  <c r="C2338" i="51"/>
  <c r="B2338" i="51"/>
  <c r="U2337" i="51"/>
  <c r="T2337" i="51"/>
  <c r="S2337" i="51"/>
  <c r="R2337" i="51"/>
  <c r="E2337" i="51"/>
  <c r="D2337" i="51"/>
  <c r="C2337" i="51"/>
  <c r="B2337" i="51"/>
  <c r="U2336" i="51"/>
  <c r="T2336" i="51"/>
  <c r="S2336" i="51"/>
  <c r="R2336" i="51"/>
  <c r="E2336" i="51"/>
  <c r="D2336" i="51"/>
  <c r="C2336" i="51"/>
  <c r="B2336" i="51"/>
  <c r="U2335" i="51"/>
  <c r="T2335" i="51"/>
  <c r="S2335" i="51"/>
  <c r="R2335" i="51"/>
  <c r="E2335" i="51"/>
  <c r="D2335" i="51"/>
  <c r="C2335" i="51"/>
  <c r="B2335" i="51"/>
  <c r="U2334" i="51"/>
  <c r="T2334" i="51"/>
  <c r="S2334" i="51"/>
  <c r="R2334" i="51"/>
  <c r="E2334" i="51"/>
  <c r="D2334" i="51"/>
  <c r="C2334" i="51"/>
  <c r="B2334" i="51"/>
  <c r="U2333" i="51"/>
  <c r="T2333" i="51"/>
  <c r="S2333" i="51"/>
  <c r="R2333" i="51"/>
  <c r="E2333" i="51"/>
  <c r="D2333" i="51"/>
  <c r="C2333" i="51"/>
  <c r="B2333" i="51"/>
  <c r="U2332" i="51"/>
  <c r="T2332" i="51"/>
  <c r="S2332" i="51"/>
  <c r="R2332" i="51"/>
  <c r="E2332" i="51"/>
  <c r="D2332" i="51"/>
  <c r="C2332" i="51"/>
  <c r="B2332" i="51"/>
  <c r="U2331" i="51"/>
  <c r="T2331" i="51"/>
  <c r="S2331" i="51"/>
  <c r="R2331" i="51"/>
  <c r="E2331" i="51"/>
  <c r="D2331" i="51"/>
  <c r="C2331" i="51"/>
  <c r="B2331" i="51"/>
  <c r="U2330" i="51"/>
  <c r="T2330" i="51"/>
  <c r="S2330" i="51"/>
  <c r="R2330" i="51"/>
  <c r="E2330" i="51"/>
  <c r="D2330" i="51"/>
  <c r="C2330" i="51"/>
  <c r="B2330" i="51"/>
  <c r="U2329" i="51"/>
  <c r="T2329" i="51"/>
  <c r="S2329" i="51"/>
  <c r="R2329" i="51"/>
  <c r="E2329" i="51"/>
  <c r="D2329" i="51"/>
  <c r="C2329" i="51"/>
  <c r="B2329" i="51"/>
  <c r="U2328" i="51"/>
  <c r="T2328" i="51"/>
  <c r="S2328" i="51"/>
  <c r="R2328" i="51"/>
  <c r="E2328" i="51"/>
  <c r="D2328" i="51"/>
  <c r="C2328" i="51"/>
  <c r="B2328" i="51"/>
  <c r="U2327" i="51"/>
  <c r="T2327" i="51"/>
  <c r="S2327" i="51"/>
  <c r="R2327" i="51"/>
  <c r="E2327" i="51"/>
  <c r="D2327" i="51"/>
  <c r="C2327" i="51"/>
  <c r="B2327" i="51"/>
  <c r="U2326" i="51"/>
  <c r="T2326" i="51"/>
  <c r="S2326" i="51"/>
  <c r="R2326" i="51"/>
  <c r="E2326" i="51"/>
  <c r="D2326" i="51"/>
  <c r="C2326" i="51"/>
  <c r="B2326" i="51"/>
  <c r="U2325" i="51"/>
  <c r="T2325" i="51"/>
  <c r="S2325" i="51"/>
  <c r="R2325" i="51"/>
  <c r="E2325" i="51"/>
  <c r="D2325" i="51"/>
  <c r="C2325" i="51"/>
  <c r="B2325" i="51"/>
  <c r="U2324" i="51"/>
  <c r="T2324" i="51"/>
  <c r="S2324" i="51"/>
  <c r="R2324" i="51"/>
  <c r="E2324" i="51"/>
  <c r="D2324" i="51"/>
  <c r="C2324" i="51"/>
  <c r="B2324" i="51"/>
  <c r="U2323" i="51"/>
  <c r="T2323" i="51"/>
  <c r="S2323" i="51"/>
  <c r="R2323" i="51"/>
  <c r="E2323" i="51"/>
  <c r="D2323" i="51"/>
  <c r="C2323" i="51"/>
  <c r="B2323" i="51"/>
  <c r="U2322" i="51"/>
  <c r="T2322" i="51"/>
  <c r="S2322" i="51"/>
  <c r="R2322" i="51"/>
  <c r="E2322" i="51"/>
  <c r="D2322" i="51"/>
  <c r="C2322" i="51"/>
  <c r="B2322" i="51"/>
  <c r="U2321" i="51"/>
  <c r="T2321" i="51"/>
  <c r="S2321" i="51"/>
  <c r="R2321" i="51"/>
  <c r="E2321" i="51"/>
  <c r="D2321" i="51"/>
  <c r="C2321" i="51"/>
  <c r="B2321" i="51"/>
  <c r="U2320" i="51"/>
  <c r="T2320" i="51"/>
  <c r="S2320" i="51"/>
  <c r="R2320" i="51"/>
  <c r="E2320" i="51"/>
  <c r="D2320" i="51"/>
  <c r="C2320" i="51"/>
  <c r="B2320" i="51"/>
  <c r="U2319" i="51"/>
  <c r="T2319" i="51"/>
  <c r="S2319" i="51"/>
  <c r="R2319" i="51"/>
  <c r="E2319" i="51"/>
  <c r="D2319" i="51"/>
  <c r="C2319" i="51"/>
  <c r="B2319" i="51"/>
  <c r="U2318" i="51"/>
  <c r="T2318" i="51"/>
  <c r="S2318" i="51"/>
  <c r="R2318" i="51"/>
  <c r="E2318" i="51"/>
  <c r="D2318" i="51"/>
  <c r="C2318" i="51"/>
  <c r="B2318" i="51"/>
  <c r="U2317" i="51"/>
  <c r="T2317" i="51"/>
  <c r="S2317" i="51"/>
  <c r="R2317" i="51"/>
  <c r="E2317" i="51"/>
  <c r="D2317" i="51"/>
  <c r="C2317" i="51"/>
  <c r="B2317" i="51"/>
  <c r="U2316" i="51"/>
  <c r="T2316" i="51"/>
  <c r="S2316" i="51"/>
  <c r="R2316" i="51"/>
  <c r="E2316" i="51"/>
  <c r="D2316" i="51"/>
  <c r="C2316" i="51"/>
  <c r="B2316" i="51"/>
  <c r="U2315" i="51"/>
  <c r="T2315" i="51"/>
  <c r="S2315" i="51"/>
  <c r="R2315" i="51"/>
  <c r="E2315" i="51"/>
  <c r="D2315" i="51"/>
  <c r="C2315" i="51"/>
  <c r="B2315" i="51"/>
  <c r="U2314" i="51"/>
  <c r="T2314" i="51"/>
  <c r="S2314" i="51"/>
  <c r="R2314" i="51"/>
  <c r="E2314" i="51"/>
  <c r="D2314" i="51"/>
  <c r="C2314" i="51"/>
  <c r="B2314" i="51"/>
  <c r="U2313" i="51"/>
  <c r="T2313" i="51"/>
  <c r="S2313" i="51"/>
  <c r="R2313" i="51"/>
  <c r="E2313" i="51"/>
  <c r="D2313" i="51"/>
  <c r="C2313" i="51"/>
  <c r="B2313" i="51"/>
  <c r="U2312" i="51"/>
  <c r="T2312" i="51"/>
  <c r="S2312" i="51"/>
  <c r="R2312" i="51"/>
  <c r="E2312" i="51"/>
  <c r="D2312" i="51"/>
  <c r="C2312" i="51"/>
  <c r="B2312" i="51"/>
  <c r="U2311" i="51"/>
  <c r="T2311" i="51"/>
  <c r="S2311" i="51"/>
  <c r="R2311" i="51"/>
  <c r="E2311" i="51"/>
  <c r="D2311" i="51"/>
  <c r="C2311" i="51"/>
  <c r="B2311" i="51"/>
  <c r="U2310" i="51"/>
  <c r="T2310" i="51"/>
  <c r="S2310" i="51"/>
  <c r="R2310" i="51"/>
  <c r="E2310" i="51"/>
  <c r="D2310" i="51"/>
  <c r="C2310" i="51"/>
  <c r="B2310" i="51"/>
  <c r="U2309" i="51"/>
  <c r="T2309" i="51"/>
  <c r="S2309" i="51"/>
  <c r="R2309" i="51"/>
  <c r="E2309" i="51"/>
  <c r="D2309" i="51"/>
  <c r="C2309" i="51"/>
  <c r="B2309" i="51"/>
  <c r="U2308" i="51"/>
  <c r="T2308" i="51"/>
  <c r="S2308" i="51"/>
  <c r="R2308" i="51"/>
  <c r="E2308" i="51"/>
  <c r="D2308" i="51"/>
  <c r="C2308" i="51"/>
  <c r="B2308" i="51"/>
  <c r="U2307" i="51"/>
  <c r="T2307" i="51"/>
  <c r="S2307" i="51"/>
  <c r="R2307" i="51"/>
  <c r="E2307" i="51"/>
  <c r="D2307" i="51"/>
  <c r="C2307" i="51"/>
  <c r="B2307" i="51"/>
  <c r="U2306" i="51"/>
  <c r="T2306" i="51"/>
  <c r="S2306" i="51"/>
  <c r="R2306" i="51"/>
  <c r="E2306" i="51"/>
  <c r="D2306" i="51"/>
  <c r="C2306" i="51"/>
  <c r="B2306" i="51"/>
  <c r="U2305" i="51"/>
  <c r="T2305" i="51"/>
  <c r="S2305" i="51"/>
  <c r="R2305" i="51"/>
  <c r="E2305" i="51"/>
  <c r="D2305" i="51"/>
  <c r="C2305" i="51"/>
  <c r="B2305" i="51"/>
  <c r="U2304" i="51"/>
  <c r="T2304" i="51"/>
  <c r="S2304" i="51"/>
  <c r="R2304" i="51"/>
  <c r="E2304" i="51"/>
  <c r="D2304" i="51"/>
  <c r="C2304" i="51"/>
  <c r="B2304" i="51"/>
  <c r="U2303" i="51"/>
  <c r="T2303" i="51"/>
  <c r="S2303" i="51"/>
  <c r="R2303" i="51"/>
  <c r="E2303" i="51"/>
  <c r="D2303" i="51"/>
  <c r="C2303" i="51"/>
  <c r="B2303" i="51"/>
  <c r="U2302" i="51"/>
  <c r="T2302" i="51"/>
  <c r="S2302" i="51"/>
  <c r="R2302" i="51"/>
  <c r="E2302" i="51"/>
  <c r="D2302" i="51"/>
  <c r="C2302" i="51"/>
  <c r="B2302" i="51"/>
  <c r="U2301" i="51"/>
  <c r="T2301" i="51"/>
  <c r="S2301" i="51"/>
  <c r="R2301" i="51"/>
  <c r="E2301" i="51"/>
  <c r="D2301" i="51"/>
  <c r="C2301" i="51"/>
  <c r="B2301" i="51"/>
  <c r="U2300" i="51"/>
  <c r="T2300" i="51"/>
  <c r="S2300" i="51"/>
  <c r="R2300" i="51"/>
  <c r="E2300" i="51"/>
  <c r="D2300" i="51"/>
  <c r="C2300" i="51"/>
  <c r="B2300" i="51"/>
  <c r="U2299" i="51"/>
  <c r="T2299" i="51"/>
  <c r="S2299" i="51"/>
  <c r="R2299" i="51"/>
  <c r="E2299" i="51"/>
  <c r="D2299" i="51"/>
  <c r="C2299" i="51"/>
  <c r="B2299" i="51"/>
  <c r="U2298" i="51"/>
  <c r="T2298" i="51"/>
  <c r="S2298" i="51"/>
  <c r="R2298" i="51"/>
  <c r="E2298" i="51"/>
  <c r="D2298" i="51"/>
  <c r="C2298" i="51"/>
  <c r="B2298" i="51"/>
  <c r="U2297" i="51"/>
  <c r="T2297" i="51"/>
  <c r="S2297" i="51"/>
  <c r="R2297" i="51"/>
  <c r="E2297" i="51"/>
  <c r="D2297" i="51"/>
  <c r="C2297" i="51"/>
  <c r="B2297" i="51"/>
  <c r="U2296" i="51"/>
  <c r="T2296" i="51"/>
  <c r="S2296" i="51"/>
  <c r="R2296" i="51"/>
  <c r="E2296" i="51"/>
  <c r="D2296" i="51"/>
  <c r="C2296" i="51"/>
  <c r="B2296" i="51"/>
  <c r="U2295" i="51"/>
  <c r="T2295" i="51"/>
  <c r="S2295" i="51"/>
  <c r="R2295" i="51"/>
  <c r="E2295" i="51"/>
  <c r="D2295" i="51"/>
  <c r="C2295" i="51"/>
  <c r="B2295" i="51"/>
  <c r="U2294" i="51"/>
  <c r="T2294" i="51"/>
  <c r="S2294" i="51"/>
  <c r="R2294" i="51"/>
  <c r="E2294" i="51"/>
  <c r="D2294" i="51"/>
  <c r="C2294" i="51"/>
  <c r="B2294" i="51"/>
  <c r="U2293" i="51"/>
  <c r="T2293" i="51"/>
  <c r="S2293" i="51"/>
  <c r="R2293" i="51"/>
  <c r="E2293" i="51"/>
  <c r="D2293" i="51"/>
  <c r="C2293" i="51"/>
  <c r="B2293" i="51"/>
  <c r="U2292" i="51"/>
  <c r="T2292" i="51"/>
  <c r="S2292" i="51"/>
  <c r="R2292" i="51"/>
  <c r="E2292" i="51"/>
  <c r="D2292" i="51"/>
  <c r="C2292" i="51"/>
  <c r="B2292" i="51"/>
  <c r="U2291" i="51"/>
  <c r="T2291" i="51"/>
  <c r="S2291" i="51"/>
  <c r="R2291" i="51"/>
  <c r="E2291" i="51"/>
  <c r="D2291" i="51"/>
  <c r="C2291" i="51"/>
  <c r="B2291" i="51"/>
  <c r="U2290" i="51"/>
  <c r="T2290" i="51"/>
  <c r="S2290" i="51"/>
  <c r="R2290" i="51"/>
  <c r="E2290" i="51"/>
  <c r="D2290" i="51"/>
  <c r="C2290" i="51"/>
  <c r="B2290" i="51"/>
  <c r="U2289" i="51"/>
  <c r="T2289" i="51"/>
  <c r="S2289" i="51"/>
  <c r="R2289" i="51"/>
  <c r="E2289" i="51"/>
  <c r="D2289" i="51"/>
  <c r="C2289" i="51"/>
  <c r="B2289" i="51"/>
  <c r="U2288" i="51"/>
  <c r="T2288" i="51"/>
  <c r="S2288" i="51"/>
  <c r="R2288" i="51"/>
  <c r="E2288" i="51"/>
  <c r="D2288" i="51"/>
  <c r="C2288" i="51"/>
  <c r="B2288" i="51"/>
  <c r="U2287" i="51"/>
  <c r="T2287" i="51"/>
  <c r="S2287" i="51"/>
  <c r="R2287" i="51"/>
  <c r="E2287" i="51"/>
  <c r="D2287" i="51"/>
  <c r="C2287" i="51"/>
  <c r="B2287" i="51"/>
  <c r="U2286" i="51"/>
  <c r="T2286" i="51"/>
  <c r="S2286" i="51"/>
  <c r="R2286" i="51"/>
  <c r="E2286" i="51"/>
  <c r="D2286" i="51"/>
  <c r="C2286" i="51"/>
  <c r="B2286" i="51"/>
  <c r="U2285" i="51"/>
  <c r="T2285" i="51"/>
  <c r="S2285" i="51"/>
  <c r="R2285" i="51"/>
  <c r="E2285" i="51"/>
  <c r="D2285" i="51"/>
  <c r="C2285" i="51"/>
  <c r="B2285" i="51"/>
  <c r="U2284" i="51"/>
  <c r="T2284" i="51"/>
  <c r="S2284" i="51"/>
  <c r="R2284" i="51"/>
  <c r="E2284" i="51"/>
  <c r="D2284" i="51"/>
  <c r="C2284" i="51"/>
  <c r="B2284" i="51"/>
  <c r="U2283" i="51"/>
  <c r="T2283" i="51"/>
  <c r="S2283" i="51"/>
  <c r="R2283" i="51"/>
  <c r="E2283" i="51"/>
  <c r="D2283" i="51"/>
  <c r="C2283" i="51"/>
  <c r="B2283" i="51"/>
  <c r="U2282" i="51"/>
  <c r="T2282" i="51"/>
  <c r="S2282" i="51"/>
  <c r="R2282" i="51"/>
  <c r="E2282" i="51"/>
  <c r="D2282" i="51"/>
  <c r="C2282" i="51"/>
  <c r="B2282" i="51"/>
  <c r="U2281" i="51"/>
  <c r="T2281" i="51"/>
  <c r="S2281" i="51"/>
  <c r="R2281" i="51"/>
  <c r="E2281" i="51"/>
  <c r="D2281" i="51"/>
  <c r="C2281" i="51"/>
  <c r="B2281" i="51"/>
  <c r="U2280" i="51"/>
  <c r="T2280" i="51"/>
  <c r="S2280" i="51"/>
  <c r="R2280" i="51"/>
  <c r="E2280" i="51"/>
  <c r="D2280" i="51"/>
  <c r="C2280" i="51"/>
  <c r="B2280" i="51"/>
  <c r="U2279" i="51"/>
  <c r="T2279" i="51"/>
  <c r="S2279" i="51"/>
  <c r="R2279" i="51"/>
  <c r="E2279" i="51"/>
  <c r="D2279" i="51"/>
  <c r="C2279" i="51"/>
  <c r="B2279" i="51"/>
  <c r="U2278" i="51"/>
  <c r="T2278" i="51"/>
  <c r="S2278" i="51"/>
  <c r="R2278" i="51"/>
  <c r="E2278" i="51"/>
  <c r="D2278" i="51"/>
  <c r="C2278" i="51"/>
  <c r="B2278" i="51"/>
  <c r="U2277" i="51"/>
  <c r="T2277" i="51"/>
  <c r="S2277" i="51"/>
  <c r="R2277" i="51"/>
  <c r="E2277" i="51"/>
  <c r="D2277" i="51"/>
  <c r="C2277" i="51"/>
  <c r="B2277" i="51"/>
  <c r="U2276" i="51"/>
  <c r="T2276" i="51"/>
  <c r="S2276" i="51"/>
  <c r="R2276" i="51"/>
  <c r="E2276" i="51"/>
  <c r="D2276" i="51"/>
  <c r="C2276" i="51"/>
  <c r="B2276" i="51"/>
  <c r="U2275" i="51"/>
  <c r="T2275" i="51"/>
  <c r="S2275" i="51"/>
  <c r="R2275" i="51"/>
  <c r="E2275" i="51"/>
  <c r="D2275" i="51"/>
  <c r="C2275" i="51"/>
  <c r="B2275" i="51"/>
  <c r="U2274" i="51"/>
  <c r="T2274" i="51"/>
  <c r="S2274" i="51"/>
  <c r="R2274" i="51"/>
  <c r="E2274" i="51"/>
  <c r="D2274" i="51"/>
  <c r="C2274" i="51"/>
  <c r="B2274" i="51"/>
  <c r="U2273" i="51"/>
  <c r="T2273" i="51"/>
  <c r="S2273" i="51"/>
  <c r="R2273" i="51"/>
  <c r="E2273" i="51"/>
  <c r="D2273" i="51"/>
  <c r="C2273" i="51"/>
  <c r="B2273" i="51"/>
  <c r="U2272" i="51"/>
  <c r="T2272" i="51"/>
  <c r="S2272" i="51"/>
  <c r="R2272" i="51"/>
  <c r="E2272" i="51"/>
  <c r="D2272" i="51"/>
  <c r="C2272" i="51"/>
  <c r="B2272" i="51"/>
  <c r="U2271" i="51"/>
  <c r="T2271" i="51"/>
  <c r="S2271" i="51"/>
  <c r="R2271" i="51"/>
  <c r="E2271" i="51"/>
  <c r="D2271" i="51"/>
  <c r="C2271" i="51"/>
  <c r="B2271" i="51"/>
  <c r="U2270" i="51"/>
  <c r="T2270" i="51"/>
  <c r="S2270" i="51"/>
  <c r="R2270" i="51"/>
  <c r="E2270" i="51"/>
  <c r="D2270" i="51"/>
  <c r="C2270" i="51"/>
  <c r="B2270" i="51"/>
  <c r="U2269" i="51"/>
  <c r="T2269" i="51"/>
  <c r="S2269" i="51"/>
  <c r="R2269" i="51"/>
  <c r="E2269" i="51"/>
  <c r="D2269" i="51"/>
  <c r="C2269" i="51"/>
  <c r="B2269" i="51"/>
  <c r="U2268" i="51"/>
  <c r="T2268" i="51"/>
  <c r="S2268" i="51"/>
  <c r="R2268" i="51"/>
  <c r="E2268" i="51"/>
  <c r="D2268" i="51"/>
  <c r="C2268" i="51"/>
  <c r="B2268" i="51"/>
  <c r="U2267" i="51"/>
  <c r="T2267" i="51"/>
  <c r="S2267" i="51"/>
  <c r="R2267" i="51"/>
  <c r="E2267" i="51"/>
  <c r="D2267" i="51"/>
  <c r="C2267" i="51"/>
  <c r="B2267" i="51"/>
  <c r="U2266" i="51"/>
  <c r="T2266" i="51"/>
  <c r="S2266" i="51"/>
  <c r="R2266" i="51"/>
  <c r="E2266" i="51"/>
  <c r="D2266" i="51"/>
  <c r="C2266" i="51"/>
  <c r="B2266" i="51"/>
  <c r="U2265" i="51"/>
  <c r="T2265" i="51"/>
  <c r="S2265" i="51"/>
  <c r="R2265" i="51"/>
  <c r="E2265" i="51"/>
  <c r="D2265" i="51"/>
  <c r="C2265" i="51"/>
  <c r="B2265" i="51"/>
  <c r="U2264" i="51"/>
  <c r="T2264" i="51"/>
  <c r="S2264" i="51"/>
  <c r="R2264" i="51"/>
  <c r="E2264" i="51"/>
  <c r="D2264" i="51"/>
  <c r="C2264" i="51"/>
  <c r="B2264" i="51"/>
  <c r="U2263" i="51"/>
  <c r="T2263" i="51"/>
  <c r="S2263" i="51"/>
  <c r="R2263" i="51"/>
  <c r="E2263" i="51"/>
  <c r="D2263" i="51"/>
  <c r="C2263" i="51"/>
  <c r="B2263" i="51"/>
  <c r="U2262" i="51"/>
  <c r="T2262" i="51"/>
  <c r="S2262" i="51"/>
  <c r="R2262" i="51"/>
  <c r="E2262" i="51"/>
  <c r="D2262" i="51"/>
  <c r="C2262" i="51"/>
  <c r="B2262" i="51"/>
  <c r="U2261" i="51"/>
  <c r="T2261" i="51"/>
  <c r="S2261" i="51"/>
  <c r="R2261" i="51"/>
  <c r="E2261" i="51"/>
  <c r="D2261" i="51"/>
  <c r="C2261" i="51"/>
  <c r="B2261" i="51"/>
  <c r="U2260" i="51"/>
  <c r="T2260" i="51"/>
  <c r="S2260" i="51"/>
  <c r="R2260" i="51"/>
  <c r="E2260" i="51"/>
  <c r="D2260" i="51"/>
  <c r="C2260" i="51"/>
  <c r="B2260" i="51"/>
  <c r="U2259" i="51"/>
  <c r="T2259" i="51"/>
  <c r="S2259" i="51"/>
  <c r="R2259" i="51"/>
  <c r="E2259" i="51"/>
  <c r="D2259" i="51"/>
  <c r="C2259" i="51"/>
  <c r="B2259" i="51"/>
  <c r="U2258" i="51"/>
  <c r="T2258" i="51"/>
  <c r="S2258" i="51"/>
  <c r="R2258" i="51"/>
  <c r="E2258" i="51"/>
  <c r="D2258" i="51"/>
  <c r="C2258" i="51"/>
  <c r="B2258" i="51"/>
  <c r="U2257" i="51"/>
  <c r="T2257" i="51"/>
  <c r="S2257" i="51"/>
  <c r="R2257" i="51"/>
  <c r="E2257" i="51"/>
  <c r="D2257" i="51"/>
  <c r="C2257" i="51"/>
  <c r="B2257" i="51"/>
  <c r="U2256" i="51"/>
  <c r="T2256" i="51"/>
  <c r="S2256" i="51"/>
  <c r="R2256" i="51"/>
  <c r="E2256" i="51"/>
  <c r="D2256" i="51"/>
  <c r="C2256" i="51"/>
  <c r="B2256" i="51"/>
  <c r="U2255" i="51"/>
  <c r="T2255" i="51"/>
  <c r="S2255" i="51"/>
  <c r="R2255" i="51"/>
  <c r="E2255" i="51"/>
  <c r="D2255" i="51"/>
  <c r="C2255" i="51"/>
  <c r="B2255" i="51"/>
  <c r="U2254" i="51"/>
  <c r="T2254" i="51"/>
  <c r="S2254" i="51"/>
  <c r="R2254" i="51"/>
  <c r="E2254" i="51"/>
  <c r="D2254" i="51"/>
  <c r="C2254" i="51"/>
  <c r="B2254" i="51"/>
  <c r="U2253" i="51"/>
  <c r="T2253" i="51"/>
  <c r="S2253" i="51"/>
  <c r="R2253" i="51"/>
  <c r="E2253" i="51"/>
  <c r="D2253" i="51"/>
  <c r="C2253" i="51"/>
  <c r="B2253" i="51"/>
  <c r="U2252" i="51"/>
  <c r="T2252" i="51"/>
  <c r="S2252" i="51"/>
  <c r="R2252" i="51"/>
  <c r="E2252" i="51"/>
  <c r="D2252" i="51"/>
  <c r="C2252" i="51"/>
  <c r="B2252" i="51"/>
  <c r="U2251" i="51"/>
  <c r="T2251" i="51"/>
  <c r="S2251" i="51"/>
  <c r="R2251" i="51"/>
  <c r="E2251" i="51"/>
  <c r="D2251" i="51"/>
  <c r="C2251" i="51"/>
  <c r="B2251" i="51"/>
  <c r="U2250" i="51"/>
  <c r="T2250" i="51"/>
  <c r="S2250" i="51"/>
  <c r="R2250" i="51"/>
  <c r="E2250" i="51"/>
  <c r="D2250" i="51"/>
  <c r="C2250" i="51"/>
  <c r="B2250" i="51"/>
  <c r="U2249" i="51"/>
  <c r="T2249" i="51"/>
  <c r="S2249" i="51"/>
  <c r="R2249" i="51"/>
  <c r="E2249" i="51"/>
  <c r="D2249" i="51"/>
  <c r="C2249" i="51"/>
  <c r="B2249" i="51"/>
  <c r="U2248" i="51"/>
  <c r="T2248" i="51"/>
  <c r="S2248" i="51"/>
  <c r="R2248" i="51"/>
  <c r="E2248" i="51"/>
  <c r="D2248" i="51"/>
  <c r="C2248" i="51"/>
  <c r="B2248" i="51"/>
  <c r="U2247" i="51"/>
  <c r="T2247" i="51"/>
  <c r="S2247" i="51"/>
  <c r="R2247" i="51"/>
  <c r="E2247" i="51"/>
  <c r="D2247" i="51"/>
  <c r="C2247" i="51"/>
  <c r="B2247" i="51"/>
  <c r="U2246" i="51"/>
  <c r="T2246" i="51"/>
  <c r="S2246" i="51"/>
  <c r="R2246" i="51"/>
  <c r="E2246" i="51"/>
  <c r="D2246" i="51"/>
  <c r="C2246" i="51"/>
  <c r="B2246" i="51"/>
  <c r="U2245" i="51"/>
  <c r="T2245" i="51"/>
  <c r="S2245" i="51"/>
  <c r="R2245" i="51"/>
  <c r="E2245" i="51"/>
  <c r="D2245" i="51"/>
  <c r="C2245" i="51"/>
  <c r="B2245" i="51"/>
  <c r="U2244" i="51"/>
  <c r="T2244" i="51"/>
  <c r="S2244" i="51"/>
  <c r="R2244" i="51"/>
  <c r="E2244" i="51"/>
  <c r="D2244" i="51"/>
  <c r="C2244" i="51"/>
  <c r="B2244" i="51"/>
  <c r="U2243" i="51"/>
  <c r="T2243" i="51"/>
  <c r="S2243" i="51"/>
  <c r="R2243" i="51"/>
  <c r="E2243" i="51"/>
  <c r="D2243" i="51"/>
  <c r="C2243" i="51"/>
  <c r="B2243" i="51"/>
  <c r="U2242" i="51"/>
  <c r="T2242" i="51"/>
  <c r="S2242" i="51"/>
  <c r="R2242" i="51"/>
  <c r="E2242" i="51"/>
  <c r="D2242" i="51"/>
  <c r="C2242" i="51"/>
  <c r="B2242" i="51"/>
  <c r="U2241" i="51"/>
  <c r="T2241" i="51"/>
  <c r="S2241" i="51"/>
  <c r="R2241" i="51"/>
  <c r="E2241" i="51"/>
  <c r="D2241" i="51"/>
  <c r="C2241" i="51"/>
  <c r="B2241" i="51"/>
  <c r="U2240" i="51"/>
  <c r="T2240" i="51"/>
  <c r="S2240" i="51"/>
  <c r="R2240" i="51"/>
  <c r="E2240" i="51"/>
  <c r="D2240" i="51"/>
  <c r="C2240" i="51"/>
  <c r="B2240" i="51"/>
  <c r="U2239" i="51"/>
  <c r="T2239" i="51"/>
  <c r="S2239" i="51"/>
  <c r="R2239" i="51"/>
  <c r="E2239" i="51"/>
  <c r="D2239" i="51"/>
  <c r="C2239" i="51"/>
  <c r="B2239" i="51"/>
  <c r="U2238" i="51"/>
  <c r="T2238" i="51"/>
  <c r="S2238" i="51"/>
  <c r="R2238" i="51"/>
  <c r="E2238" i="51"/>
  <c r="D2238" i="51"/>
  <c r="C2238" i="51"/>
  <c r="B2238" i="51"/>
  <c r="U2237" i="51"/>
  <c r="T2237" i="51"/>
  <c r="S2237" i="51"/>
  <c r="R2237" i="51"/>
  <c r="E2237" i="51"/>
  <c r="D2237" i="51"/>
  <c r="C2237" i="51"/>
  <c r="B2237" i="51"/>
  <c r="U2236" i="51"/>
  <c r="T2236" i="51"/>
  <c r="S2236" i="51"/>
  <c r="R2236" i="51"/>
  <c r="E2236" i="51"/>
  <c r="D2236" i="51"/>
  <c r="C2236" i="51"/>
  <c r="B2236" i="51"/>
  <c r="U2235" i="51"/>
  <c r="T2235" i="51"/>
  <c r="S2235" i="51"/>
  <c r="R2235" i="51"/>
  <c r="E2235" i="51"/>
  <c r="D2235" i="51"/>
  <c r="C2235" i="51"/>
  <c r="B2235" i="51"/>
  <c r="U2234" i="51"/>
  <c r="T2234" i="51"/>
  <c r="S2234" i="51"/>
  <c r="R2234" i="51"/>
  <c r="E2234" i="51"/>
  <c r="D2234" i="51"/>
  <c r="C2234" i="51"/>
  <c r="B2234" i="51"/>
  <c r="U2233" i="51"/>
  <c r="T2233" i="51"/>
  <c r="S2233" i="51"/>
  <c r="R2233" i="51"/>
  <c r="E2233" i="51"/>
  <c r="D2233" i="51"/>
  <c r="C2233" i="51"/>
  <c r="B2233" i="51"/>
  <c r="U2232" i="51"/>
  <c r="T2232" i="51"/>
  <c r="S2232" i="51"/>
  <c r="R2232" i="51"/>
  <c r="E2232" i="51"/>
  <c r="D2232" i="51"/>
  <c r="C2232" i="51"/>
  <c r="B2232" i="51"/>
  <c r="U2231" i="51"/>
  <c r="T2231" i="51"/>
  <c r="S2231" i="51"/>
  <c r="R2231" i="51"/>
  <c r="E2231" i="51"/>
  <c r="D2231" i="51"/>
  <c r="C2231" i="51"/>
  <c r="B2231" i="51"/>
  <c r="U2230" i="51"/>
  <c r="T2230" i="51"/>
  <c r="S2230" i="51"/>
  <c r="R2230" i="51"/>
  <c r="E2230" i="51"/>
  <c r="D2230" i="51"/>
  <c r="C2230" i="51"/>
  <c r="B2230" i="51"/>
  <c r="U2229" i="51"/>
  <c r="T2229" i="51"/>
  <c r="S2229" i="51"/>
  <c r="R2229" i="51"/>
  <c r="E2229" i="51"/>
  <c r="D2229" i="51"/>
  <c r="C2229" i="51"/>
  <c r="B2229" i="51"/>
  <c r="U2228" i="51"/>
  <c r="T2228" i="51"/>
  <c r="S2228" i="51"/>
  <c r="R2228" i="51"/>
  <c r="E2228" i="51"/>
  <c r="D2228" i="51"/>
  <c r="C2228" i="51"/>
  <c r="B2228" i="51"/>
  <c r="U2227" i="51"/>
  <c r="T2227" i="51"/>
  <c r="S2227" i="51"/>
  <c r="R2227" i="51"/>
  <c r="E2227" i="51"/>
  <c r="D2227" i="51"/>
  <c r="C2227" i="51"/>
  <c r="B2227" i="51"/>
  <c r="U2226" i="51"/>
  <c r="T2226" i="51"/>
  <c r="S2226" i="51"/>
  <c r="R2226" i="51"/>
  <c r="E2226" i="51"/>
  <c r="D2226" i="51"/>
  <c r="C2226" i="51"/>
  <c r="B2226" i="51"/>
  <c r="U2225" i="51"/>
  <c r="T2225" i="51"/>
  <c r="S2225" i="51"/>
  <c r="R2225" i="51"/>
  <c r="E2225" i="51"/>
  <c r="D2225" i="51"/>
  <c r="C2225" i="51"/>
  <c r="B2225" i="51"/>
  <c r="U2224" i="51"/>
  <c r="T2224" i="51"/>
  <c r="S2224" i="51"/>
  <c r="R2224" i="51"/>
  <c r="E2224" i="51"/>
  <c r="D2224" i="51"/>
  <c r="C2224" i="51"/>
  <c r="B2224" i="51"/>
  <c r="U2223" i="51"/>
  <c r="T2223" i="51"/>
  <c r="S2223" i="51"/>
  <c r="R2223" i="51"/>
  <c r="E2223" i="51"/>
  <c r="D2223" i="51"/>
  <c r="C2223" i="51"/>
  <c r="B2223" i="51"/>
  <c r="U2222" i="51"/>
  <c r="T2222" i="51"/>
  <c r="S2222" i="51"/>
  <c r="R2222" i="51"/>
  <c r="E2222" i="51"/>
  <c r="D2222" i="51"/>
  <c r="C2222" i="51"/>
  <c r="B2222" i="51"/>
  <c r="U2221" i="51"/>
  <c r="T2221" i="51"/>
  <c r="S2221" i="51"/>
  <c r="R2221" i="51"/>
  <c r="E2221" i="51"/>
  <c r="D2221" i="51"/>
  <c r="C2221" i="51"/>
  <c r="B2221" i="51"/>
  <c r="U2220" i="51"/>
  <c r="T2220" i="51"/>
  <c r="S2220" i="51"/>
  <c r="R2220" i="51"/>
  <c r="E2220" i="51"/>
  <c r="D2220" i="51"/>
  <c r="C2220" i="51"/>
  <c r="B2220" i="51"/>
  <c r="U2219" i="51"/>
  <c r="T2219" i="51"/>
  <c r="S2219" i="51"/>
  <c r="R2219" i="51"/>
  <c r="E2219" i="51"/>
  <c r="D2219" i="51"/>
  <c r="C2219" i="51"/>
  <c r="B2219" i="51"/>
  <c r="U2218" i="51"/>
  <c r="T2218" i="51"/>
  <c r="S2218" i="51"/>
  <c r="R2218" i="51"/>
  <c r="E2218" i="51"/>
  <c r="D2218" i="51"/>
  <c r="C2218" i="51"/>
  <c r="B2218" i="51"/>
  <c r="U2217" i="51"/>
  <c r="T2217" i="51"/>
  <c r="S2217" i="51"/>
  <c r="R2217" i="51"/>
  <c r="E2217" i="51"/>
  <c r="D2217" i="51"/>
  <c r="C2217" i="51"/>
  <c r="B2217" i="51"/>
  <c r="U2216" i="51"/>
  <c r="T2216" i="51"/>
  <c r="S2216" i="51"/>
  <c r="R2216" i="51"/>
  <c r="E2216" i="51"/>
  <c r="D2216" i="51"/>
  <c r="C2216" i="51"/>
  <c r="B2216" i="51"/>
  <c r="U2215" i="51"/>
  <c r="T2215" i="51"/>
  <c r="S2215" i="51"/>
  <c r="R2215" i="51"/>
  <c r="E2215" i="51"/>
  <c r="D2215" i="51"/>
  <c r="C2215" i="51"/>
  <c r="B2215" i="51"/>
  <c r="U2214" i="51"/>
  <c r="T2214" i="51"/>
  <c r="S2214" i="51"/>
  <c r="R2214" i="51"/>
  <c r="E2214" i="51"/>
  <c r="D2214" i="51"/>
  <c r="C2214" i="51"/>
  <c r="B2214" i="51"/>
  <c r="U2213" i="51"/>
  <c r="T2213" i="51"/>
  <c r="S2213" i="51"/>
  <c r="R2213" i="51"/>
  <c r="E2213" i="51"/>
  <c r="D2213" i="51"/>
  <c r="C2213" i="51"/>
  <c r="B2213" i="51"/>
  <c r="U2212" i="51"/>
  <c r="T2212" i="51"/>
  <c r="S2212" i="51"/>
  <c r="R2212" i="51"/>
  <c r="E2212" i="51"/>
  <c r="D2212" i="51"/>
  <c r="C2212" i="51"/>
  <c r="B2212" i="51"/>
  <c r="U2211" i="51"/>
  <c r="T2211" i="51"/>
  <c r="S2211" i="51"/>
  <c r="R2211" i="51"/>
  <c r="E2211" i="51"/>
  <c r="D2211" i="51"/>
  <c r="C2211" i="51"/>
  <c r="B2211" i="51"/>
  <c r="U2210" i="51"/>
  <c r="T2210" i="51"/>
  <c r="S2210" i="51"/>
  <c r="R2210" i="51"/>
  <c r="E2210" i="51"/>
  <c r="D2210" i="51"/>
  <c r="C2210" i="51"/>
  <c r="B2210" i="51"/>
  <c r="U2209" i="51"/>
  <c r="T2209" i="51"/>
  <c r="S2209" i="51"/>
  <c r="R2209" i="51"/>
  <c r="E2209" i="51"/>
  <c r="D2209" i="51"/>
  <c r="C2209" i="51"/>
  <c r="B2209" i="51"/>
  <c r="U2208" i="51"/>
  <c r="T2208" i="51"/>
  <c r="S2208" i="51"/>
  <c r="R2208" i="51"/>
  <c r="E2208" i="51"/>
  <c r="D2208" i="51"/>
  <c r="C2208" i="51"/>
  <c r="B2208" i="51"/>
  <c r="U2207" i="51"/>
  <c r="T2207" i="51"/>
  <c r="S2207" i="51"/>
  <c r="R2207" i="51"/>
  <c r="E2207" i="51"/>
  <c r="D2207" i="51"/>
  <c r="C2207" i="51"/>
  <c r="B2207" i="51"/>
  <c r="U2206" i="51"/>
  <c r="T2206" i="51"/>
  <c r="S2206" i="51"/>
  <c r="R2206" i="51"/>
  <c r="E2206" i="51"/>
  <c r="D2206" i="51"/>
  <c r="C2206" i="51"/>
  <c r="B2206" i="51"/>
  <c r="U2205" i="51"/>
  <c r="T2205" i="51"/>
  <c r="S2205" i="51"/>
  <c r="R2205" i="51"/>
  <c r="E2205" i="51"/>
  <c r="D2205" i="51"/>
  <c r="C2205" i="51"/>
  <c r="B2205" i="51"/>
  <c r="U2204" i="51"/>
  <c r="T2204" i="51"/>
  <c r="S2204" i="51"/>
  <c r="R2204" i="51"/>
  <c r="E2204" i="51"/>
  <c r="D2204" i="51"/>
  <c r="C2204" i="51"/>
  <c r="B2204" i="51"/>
  <c r="U2203" i="51"/>
  <c r="T2203" i="51"/>
  <c r="S2203" i="51"/>
  <c r="R2203" i="51"/>
  <c r="E2203" i="51"/>
  <c r="D2203" i="51"/>
  <c r="C2203" i="51"/>
  <c r="B2203" i="51"/>
  <c r="U2202" i="51"/>
  <c r="T2202" i="51"/>
  <c r="S2202" i="51"/>
  <c r="R2202" i="51"/>
  <c r="E2202" i="51"/>
  <c r="D2202" i="51"/>
  <c r="C2202" i="51"/>
  <c r="B2202" i="51"/>
  <c r="U2201" i="51"/>
  <c r="T2201" i="51"/>
  <c r="S2201" i="51"/>
  <c r="R2201" i="51"/>
  <c r="E2201" i="51"/>
  <c r="D2201" i="51"/>
  <c r="C2201" i="51"/>
  <c r="B2201" i="51"/>
  <c r="U2200" i="51"/>
  <c r="T2200" i="51"/>
  <c r="S2200" i="51"/>
  <c r="R2200" i="51"/>
  <c r="E2200" i="51"/>
  <c r="D2200" i="51"/>
  <c r="C2200" i="51"/>
  <c r="B2200" i="51"/>
  <c r="U2199" i="51"/>
  <c r="T2199" i="51"/>
  <c r="S2199" i="51"/>
  <c r="R2199" i="51"/>
  <c r="E2199" i="51"/>
  <c r="D2199" i="51"/>
  <c r="C2199" i="51"/>
  <c r="B2199" i="51"/>
  <c r="U2198" i="51"/>
  <c r="T2198" i="51"/>
  <c r="S2198" i="51"/>
  <c r="R2198" i="51"/>
  <c r="E2198" i="51"/>
  <c r="D2198" i="51"/>
  <c r="C2198" i="51"/>
  <c r="B2198" i="51"/>
  <c r="U2197" i="51"/>
  <c r="T2197" i="51"/>
  <c r="S2197" i="51"/>
  <c r="R2197" i="51"/>
  <c r="E2197" i="51"/>
  <c r="D2197" i="51"/>
  <c r="C2197" i="51"/>
  <c r="B2197" i="51"/>
  <c r="U2196" i="51"/>
  <c r="T2196" i="51"/>
  <c r="S2196" i="51"/>
  <c r="R2196" i="51"/>
  <c r="E2196" i="51"/>
  <c r="D2196" i="51"/>
  <c r="C2196" i="51"/>
  <c r="B2196" i="51"/>
  <c r="U2195" i="51"/>
  <c r="T2195" i="51"/>
  <c r="S2195" i="51"/>
  <c r="R2195" i="51"/>
  <c r="E2195" i="51"/>
  <c r="D2195" i="51"/>
  <c r="C2195" i="51"/>
  <c r="B2195" i="51"/>
  <c r="U2194" i="51"/>
  <c r="T2194" i="51"/>
  <c r="S2194" i="51"/>
  <c r="R2194" i="51"/>
  <c r="E2194" i="51"/>
  <c r="D2194" i="51"/>
  <c r="C2194" i="51"/>
  <c r="B2194" i="51"/>
  <c r="U2193" i="51"/>
  <c r="T2193" i="51"/>
  <c r="S2193" i="51"/>
  <c r="R2193" i="51"/>
  <c r="E2193" i="51"/>
  <c r="D2193" i="51"/>
  <c r="C2193" i="51"/>
  <c r="B2193" i="51"/>
  <c r="U2192" i="51"/>
  <c r="T2192" i="51"/>
  <c r="S2192" i="51"/>
  <c r="R2192" i="51"/>
  <c r="E2192" i="51"/>
  <c r="D2192" i="51"/>
  <c r="C2192" i="51"/>
  <c r="B2192" i="51"/>
  <c r="U2191" i="51"/>
  <c r="T2191" i="51"/>
  <c r="S2191" i="51"/>
  <c r="R2191" i="51"/>
  <c r="E2191" i="51"/>
  <c r="D2191" i="51"/>
  <c r="C2191" i="51"/>
  <c r="B2191" i="51"/>
  <c r="U2190" i="51"/>
  <c r="T2190" i="51"/>
  <c r="S2190" i="51"/>
  <c r="R2190" i="51"/>
  <c r="E2190" i="51"/>
  <c r="D2190" i="51"/>
  <c r="C2190" i="51"/>
  <c r="B2190" i="51"/>
  <c r="U2189" i="51"/>
  <c r="T2189" i="51"/>
  <c r="S2189" i="51"/>
  <c r="R2189" i="51"/>
  <c r="E2189" i="51"/>
  <c r="D2189" i="51"/>
  <c r="C2189" i="51"/>
  <c r="B2189" i="51"/>
  <c r="U2188" i="51"/>
  <c r="T2188" i="51"/>
  <c r="S2188" i="51"/>
  <c r="R2188" i="51"/>
  <c r="E2188" i="51"/>
  <c r="D2188" i="51"/>
  <c r="C2188" i="51"/>
  <c r="B2188" i="51"/>
  <c r="U2187" i="51"/>
  <c r="T2187" i="51"/>
  <c r="S2187" i="51"/>
  <c r="R2187" i="51"/>
  <c r="E2187" i="51"/>
  <c r="D2187" i="51"/>
  <c r="C2187" i="51"/>
  <c r="B2187" i="51"/>
  <c r="U2186" i="51"/>
  <c r="T2186" i="51"/>
  <c r="S2186" i="51"/>
  <c r="R2186" i="51"/>
  <c r="E2186" i="51"/>
  <c r="D2186" i="51"/>
  <c r="C2186" i="51"/>
  <c r="B2186" i="51"/>
  <c r="U2185" i="51"/>
  <c r="T2185" i="51"/>
  <c r="S2185" i="51"/>
  <c r="R2185" i="51"/>
  <c r="E2185" i="51"/>
  <c r="D2185" i="51"/>
  <c r="C2185" i="51"/>
  <c r="B2185" i="51"/>
  <c r="U2184" i="51"/>
  <c r="T2184" i="51"/>
  <c r="S2184" i="51"/>
  <c r="R2184" i="51"/>
  <c r="E2184" i="51"/>
  <c r="D2184" i="51"/>
  <c r="C2184" i="51"/>
  <c r="B2184" i="51"/>
  <c r="U2183" i="51"/>
  <c r="T2183" i="51"/>
  <c r="S2183" i="51"/>
  <c r="R2183" i="51"/>
  <c r="E2183" i="51"/>
  <c r="D2183" i="51"/>
  <c r="C2183" i="51"/>
  <c r="B2183" i="51"/>
  <c r="U2182" i="51"/>
  <c r="T2182" i="51"/>
  <c r="S2182" i="51"/>
  <c r="R2182" i="51"/>
  <c r="E2182" i="51"/>
  <c r="D2182" i="51"/>
  <c r="C2182" i="51"/>
  <c r="B2182" i="51"/>
  <c r="U2181" i="51"/>
  <c r="T2181" i="51"/>
  <c r="S2181" i="51"/>
  <c r="R2181" i="51"/>
  <c r="E2181" i="51"/>
  <c r="D2181" i="51"/>
  <c r="C2181" i="51"/>
  <c r="B2181" i="51"/>
  <c r="U2180" i="51"/>
  <c r="T2180" i="51"/>
  <c r="S2180" i="51"/>
  <c r="R2180" i="51"/>
  <c r="E2180" i="51"/>
  <c r="D2180" i="51"/>
  <c r="C2180" i="51"/>
  <c r="B2180" i="51"/>
  <c r="U2179" i="51"/>
  <c r="T2179" i="51"/>
  <c r="S2179" i="51"/>
  <c r="R2179" i="51"/>
  <c r="E2179" i="51"/>
  <c r="D2179" i="51"/>
  <c r="C2179" i="51"/>
  <c r="B2179" i="51"/>
  <c r="U2178" i="51"/>
  <c r="T2178" i="51"/>
  <c r="S2178" i="51"/>
  <c r="R2178" i="51"/>
  <c r="E2178" i="51"/>
  <c r="D2178" i="51"/>
  <c r="C2178" i="51"/>
  <c r="B2178" i="51"/>
  <c r="U2177" i="51"/>
  <c r="T2177" i="51"/>
  <c r="S2177" i="51"/>
  <c r="R2177" i="51"/>
  <c r="E2177" i="51"/>
  <c r="D2177" i="51"/>
  <c r="C2177" i="51"/>
  <c r="B2177" i="51"/>
  <c r="U2176" i="51"/>
  <c r="T2176" i="51"/>
  <c r="S2176" i="51"/>
  <c r="R2176" i="51"/>
  <c r="E2176" i="51"/>
  <c r="D2176" i="51"/>
  <c r="C2176" i="51"/>
  <c r="B2176" i="51"/>
  <c r="U2175" i="51"/>
  <c r="T2175" i="51"/>
  <c r="S2175" i="51"/>
  <c r="R2175" i="51"/>
  <c r="E2175" i="51"/>
  <c r="D2175" i="51"/>
  <c r="C2175" i="51"/>
  <c r="B2175" i="51"/>
  <c r="U2174" i="51"/>
  <c r="T2174" i="51"/>
  <c r="S2174" i="51"/>
  <c r="R2174" i="51"/>
  <c r="E2174" i="51"/>
  <c r="D2174" i="51"/>
  <c r="C2174" i="51"/>
  <c r="B2174" i="51"/>
  <c r="U2173" i="51"/>
  <c r="T2173" i="51"/>
  <c r="S2173" i="51"/>
  <c r="R2173" i="51"/>
  <c r="E2173" i="51"/>
  <c r="D2173" i="51"/>
  <c r="C2173" i="51"/>
  <c r="B2173" i="51"/>
  <c r="U2172" i="51"/>
  <c r="T2172" i="51"/>
  <c r="S2172" i="51"/>
  <c r="R2172" i="51"/>
  <c r="E2172" i="51"/>
  <c r="D2172" i="51"/>
  <c r="C2172" i="51"/>
  <c r="B2172" i="51"/>
  <c r="U2171" i="51"/>
  <c r="T2171" i="51"/>
  <c r="S2171" i="51"/>
  <c r="R2171" i="51"/>
  <c r="E2171" i="51"/>
  <c r="D2171" i="51"/>
  <c r="C2171" i="51"/>
  <c r="B2171" i="51"/>
  <c r="U2170" i="51"/>
  <c r="T2170" i="51"/>
  <c r="S2170" i="51"/>
  <c r="R2170" i="51"/>
  <c r="E2170" i="51"/>
  <c r="D2170" i="51"/>
  <c r="C2170" i="51"/>
  <c r="B2170" i="51"/>
  <c r="U2169" i="51"/>
  <c r="T2169" i="51"/>
  <c r="S2169" i="51"/>
  <c r="R2169" i="51"/>
  <c r="E2169" i="51"/>
  <c r="D2169" i="51"/>
  <c r="C2169" i="51"/>
  <c r="B2169" i="51"/>
  <c r="U2168" i="51"/>
  <c r="T2168" i="51"/>
  <c r="S2168" i="51"/>
  <c r="R2168" i="51"/>
  <c r="E2168" i="51"/>
  <c r="D2168" i="51"/>
  <c r="C2168" i="51"/>
  <c r="B2168" i="51"/>
  <c r="U2167" i="51"/>
  <c r="T2167" i="51"/>
  <c r="S2167" i="51"/>
  <c r="R2167" i="51"/>
  <c r="E2167" i="51"/>
  <c r="D2167" i="51"/>
  <c r="C2167" i="51"/>
  <c r="B2167" i="51"/>
  <c r="U2166" i="51"/>
  <c r="T2166" i="51"/>
  <c r="S2166" i="51"/>
  <c r="R2166" i="51"/>
  <c r="E2166" i="51"/>
  <c r="D2166" i="51"/>
  <c r="C2166" i="51"/>
  <c r="B2166" i="51"/>
  <c r="U2165" i="51"/>
  <c r="T2165" i="51"/>
  <c r="S2165" i="51"/>
  <c r="R2165" i="51"/>
  <c r="E2165" i="51"/>
  <c r="D2165" i="51"/>
  <c r="C2165" i="51"/>
  <c r="B2165" i="51"/>
  <c r="U2164" i="51"/>
  <c r="T2164" i="51"/>
  <c r="S2164" i="51"/>
  <c r="R2164" i="51"/>
  <c r="E2164" i="51"/>
  <c r="D2164" i="51"/>
  <c r="C2164" i="51"/>
  <c r="B2164" i="51"/>
  <c r="U2163" i="51"/>
  <c r="T2163" i="51"/>
  <c r="S2163" i="51"/>
  <c r="R2163" i="51"/>
  <c r="E2163" i="51"/>
  <c r="D2163" i="51"/>
  <c r="C2163" i="51"/>
  <c r="B2163" i="51"/>
  <c r="U2162" i="51"/>
  <c r="T2162" i="51"/>
  <c r="S2162" i="51"/>
  <c r="R2162" i="51"/>
  <c r="E2162" i="51"/>
  <c r="D2162" i="51"/>
  <c r="C2162" i="51"/>
  <c r="B2162" i="51"/>
  <c r="U2161" i="51"/>
  <c r="T2161" i="51"/>
  <c r="S2161" i="51"/>
  <c r="R2161" i="51"/>
  <c r="E2161" i="51"/>
  <c r="D2161" i="51"/>
  <c r="C2161" i="51"/>
  <c r="B2161" i="51"/>
  <c r="U2160" i="51"/>
  <c r="T2160" i="51"/>
  <c r="S2160" i="51"/>
  <c r="R2160" i="51"/>
  <c r="E2160" i="51"/>
  <c r="D2160" i="51"/>
  <c r="C2160" i="51"/>
  <c r="B2160" i="51"/>
  <c r="U2159" i="51"/>
  <c r="T2159" i="51"/>
  <c r="S2159" i="51"/>
  <c r="R2159" i="51"/>
  <c r="E2159" i="51"/>
  <c r="D2159" i="51"/>
  <c r="C2159" i="51"/>
  <c r="B2159" i="51"/>
  <c r="U2158" i="51"/>
  <c r="T2158" i="51"/>
  <c r="S2158" i="51"/>
  <c r="R2158" i="51"/>
  <c r="E2158" i="51"/>
  <c r="D2158" i="51"/>
  <c r="C2158" i="51"/>
  <c r="B2158" i="51"/>
  <c r="U2157" i="51"/>
  <c r="T2157" i="51"/>
  <c r="S2157" i="51"/>
  <c r="R2157" i="51"/>
  <c r="E2157" i="51"/>
  <c r="D2157" i="51"/>
  <c r="C2157" i="51"/>
  <c r="B2157" i="51"/>
  <c r="U2156" i="51"/>
  <c r="T2156" i="51"/>
  <c r="S2156" i="51"/>
  <c r="R2156" i="51"/>
  <c r="E2156" i="51"/>
  <c r="D2156" i="51"/>
  <c r="C2156" i="51"/>
  <c r="B2156" i="51"/>
  <c r="U2155" i="51"/>
  <c r="T2155" i="51"/>
  <c r="S2155" i="51"/>
  <c r="R2155" i="51"/>
  <c r="E2155" i="51"/>
  <c r="D2155" i="51"/>
  <c r="C2155" i="51"/>
  <c r="B2155" i="51"/>
  <c r="U2154" i="51"/>
  <c r="T2154" i="51"/>
  <c r="S2154" i="51"/>
  <c r="R2154" i="51"/>
  <c r="E2154" i="51"/>
  <c r="D2154" i="51"/>
  <c r="C2154" i="51"/>
  <c r="B2154" i="51"/>
  <c r="U2153" i="51"/>
  <c r="T2153" i="51"/>
  <c r="S2153" i="51"/>
  <c r="R2153" i="51"/>
  <c r="E2153" i="51"/>
  <c r="D2153" i="51"/>
  <c r="C2153" i="51"/>
  <c r="B2153" i="51"/>
  <c r="U2152" i="51"/>
  <c r="T2152" i="51"/>
  <c r="S2152" i="51"/>
  <c r="R2152" i="51"/>
  <c r="E2152" i="51"/>
  <c r="D2152" i="51"/>
  <c r="C2152" i="51"/>
  <c r="B2152" i="51"/>
  <c r="U2151" i="51"/>
  <c r="T2151" i="51"/>
  <c r="S2151" i="51"/>
  <c r="R2151" i="51"/>
  <c r="E2151" i="51"/>
  <c r="D2151" i="51"/>
  <c r="C2151" i="51"/>
  <c r="B2151" i="51"/>
  <c r="U2150" i="51"/>
  <c r="T2150" i="51"/>
  <c r="S2150" i="51"/>
  <c r="R2150" i="51"/>
  <c r="E2150" i="51"/>
  <c r="D2150" i="51"/>
  <c r="C2150" i="51"/>
  <c r="B2150" i="51"/>
  <c r="U2149" i="51"/>
  <c r="T2149" i="51"/>
  <c r="S2149" i="51"/>
  <c r="R2149" i="51"/>
  <c r="E2149" i="51"/>
  <c r="D2149" i="51"/>
  <c r="C2149" i="51"/>
  <c r="B2149" i="51"/>
  <c r="U2148" i="51"/>
  <c r="T2148" i="51"/>
  <c r="S2148" i="51"/>
  <c r="R2148" i="51"/>
  <c r="E2148" i="51"/>
  <c r="D2148" i="51"/>
  <c r="C2148" i="51"/>
  <c r="B2148" i="51"/>
  <c r="U2147" i="51"/>
  <c r="T2147" i="51"/>
  <c r="S2147" i="51"/>
  <c r="R2147" i="51"/>
  <c r="E2147" i="51"/>
  <c r="D2147" i="51"/>
  <c r="C2147" i="51"/>
  <c r="B2147" i="51"/>
  <c r="U2146" i="51"/>
  <c r="T2146" i="51"/>
  <c r="S2146" i="51"/>
  <c r="R2146" i="51"/>
  <c r="E2146" i="51"/>
  <c r="D2146" i="51"/>
  <c r="C2146" i="51"/>
  <c r="B2146" i="51"/>
  <c r="U2145" i="51"/>
  <c r="T2145" i="51"/>
  <c r="S2145" i="51"/>
  <c r="R2145" i="51"/>
  <c r="E2145" i="51"/>
  <c r="D2145" i="51"/>
  <c r="C2145" i="51"/>
  <c r="B2145" i="51"/>
  <c r="U2144" i="51"/>
  <c r="T2144" i="51"/>
  <c r="S2144" i="51"/>
  <c r="R2144" i="51"/>
  <c r="E2144" i="51"/>
  <c r="D2144" i="51"/>
  <c r="C2144" i="51"/>
  <c r="B2144" i="51"/>
  <c r="U2143" i="51"/>
  <c r="T2143" i="51"/>
  <c r="S2143" i="51"/>
  <c r="R2143" i="51"/>
  <c r="E2143" i="51"/>
  <c r="D2143" i="51"/>
  <c r="C2143" i="51"/>
  <c r="B2143" i="51"/>
  <c r="U2142" i="51"/>
  <c r="T2142" i="51"/>
  <c r="S2142" i="51"/>
  <c r="R2142" i="51"/>
  <c r="E2142" i="51"/>
  <c r="D2142" i="51"/>
  <c r="C2142" i="51"/>
  <c r="B2142" i="51"/>
  <c r="U2141" i="51"/>
  <c r="T2141" i="51"/>
  <c r="S2141" i="51"/>
  <c r="R2141" i="51"/>
  <c r="E2141" i="51"/>
  <c r="D2141" i="51"/>
  <c r="C2141" i="51"/>
  <c r="B2141" i="51"/>
  <c r="U2140" i="51"/>
  <c r="T2140" i="51"/>
  <c r="S2140" i="51"/>
  <c r="R2140" i="51"/>
  <c r="E2140" i="51"/>
  <c r="D2140" i="51"/>
  <c r="C2140" i="51"/>
  <c r="B2140" i="51"/>
  <c r="U2139" i="51"/>
  <c r="T2139" i="51"/>
  <c r="S2139" i="51"/>
  <c r="R2139" i="51"/>
  <c r="E2139" i="51"/>
  <c r="D2139" i="51"/>
  <c r="C2139" i="51"/>
  <c r="B2139" i="51"/>
  <c r="U2138" i="51"/>
  <c r="T2138" i="51"/>
  <c r="S2138" i="51"/>
  <c r="R2138" i="51"/>
  <c r="E2138" i="51"/>
  <c r="D2138" i="51"/>
  <c r="C2138" i="51"/>
  <c r="B2138" i="51"/>
  <c r="U2137" i="51"/>
  <c r="T2137" i="51"/>
  <c r="S2137" i="51"/>
  <c r="R2137" i="51"/>
  <c r="E2137" i="51"/>
  <c r="D2137" i="51"/>
  <c r="C2137" i="51"/>
  <c r="B2137" i="51"/>
  <c r="U2136" i="51"/>
  <c r="T2136" i="51"/>
  <c r="S2136" i="51"/>
  <c r="R2136" i="51"/>
  <c r="E2136" i="51"/>
  <c r="D2136" i="51"/>
  <c r="C2136" i="51"/>
  <c r="B2136" i="51"/>
  <c r="U2135" i="51"/>
  <c r="T2135" i="51"/>
  <c r="S2135" i="51"/>
  <c r="R2135" i="51"/>
  <c r="E2135" i="51"/>
  <c r="D2135" i="51"/>
  <c r="C2135" i="51"/>
  <c r="B2135" i="51"/>
  <c r="U2134" i="51"/>
  <c r="T2134" i="51"/>
  <c r="S2134" i="51"/>
  <c r="R2134" i="51"/>
  <c r="E2134" i="51"/>
  <c r="D2134" i="51"/>
  <c r="C2134" i="51"/>
  <c r="B2134" i="51"/>
  <c r="U2133" i="51"/>
  <c r="T2133" i="51"/>
  <c r="S2133" i="51"/>
  <c r="R2133" i="51"/>
  <c r="E2133" i="51"/>
  <c r="D2133" i="51"/>
  <c r="C2133" i="51"/>
  <c r="B2133" i="51"/>
  <c r="U2132" i="51"/>
  <c r="T2132" i="51"/>
  <c r="S2132" i="51"/>
  <c r="R2132" i="51"/>
  <c r="E2132" i="51"/>
  <c r="D2132" i="51"/>
  <c r="C2132" i="51"/>
  <c r="B2132" i="51"/>
  <c r="U2131" i="51"/>
  <c r="T2131" i="51"/>
  <c r="S2131" i="51"/>
  <c r="R2131" i="51"/>
  <c r="E2131" i="51"/>
  <c r="D2131" i="51"/>
  <c r="C2131" i="51"/>
  <c r="B2131" i="51"/>
  <c r="U2130" i="51"/>
  <c r="T2130" i="51"/>
  <c r="S2130" i="51"/>
  <c r="R2130" i="51"/>
  <c r="E2130" i="51"/>
  <c r="D2130" i="51"/>
  <c r="C2130" i="51"/>
  <c r="B2130" i="51"/>
  <c r="U2129" i="51"/>
  <c r="T2129" i="51"/>
  <c r="S2129" i="51"/>
  <c r="R2129" i="51"/>
  <c r="E2129" i="51"/>
  <c r="D2129" i="51"/>
  <c r="C2129" i="51"/>
  <c r="B2129" i="51"/>
  <c r="U2128" i="51"/>
  <c r="T2128" i="51"/>
  <c r="S2128" i="51"/>
  <c r="R2128" i="51"/>
  <c r="E2128" i="51"/>
  <c r="D2128" i="51"/>
  <c r="C2128" i="51"/>
  <c r="B2128" i="51"/>
  <c r="U2127" i="51"/>
  <c r="T2127" i="51"/>
  <c r="S2127" i="51"/>
  <c r="R2127" i="51"/>
  <c r="E2127" i="51"/>
  <c r="D2127" i="51"/>
  <c r="C2127" i="51"/>
  <c r="B2127" i="51"/>
  <c r="U2126" i="51"/>
  <c r="T2126" i="51"/>
  <c r="S2126" i="51"/>
  <c r="R2126" i="51"/>
  <c r="E2126" i="51"/>
  <c r="D2126" i="51"/>
  <c r="C2126" i="51"/>
  <c r="B2126" i="51"/>
  <c r="U2125" i="51"/>
  <c r="T2125" i="51"/>
  <c r="S2125" i="51"/>
  <c r="R2125" i="51"/>
  <c r="E2125" i="51"/>
  <c r="D2125" i="51"/>
  <c r="C2125" i="51"/>
  <c r="B2125" i="51"/>
  <c r="U2124" i="51"/>
  <c r="T2124" i="51"/>
  <c r="S2124" i="51"/>
  <c r="R2124" i="51"/>
  <c r="E2124" i="51"/>
  <c r="D2124" i="51"/>
  <c r="C2124" i="51"/>
  <c r="B2124" i="51"/>
  <c r="U2123" i="51"/>
  <c r="T2123" i="51"/>
  <c r="S2123" i="51"/>
  <c r="R2123" i="51"/>
  <c r="E2123" i="51"/>
  <c r="D2123" i="51"/>
  <c r="C2123" i="51"/>
  <c r="B2123" i="51"/>
  <c r="U2122" i="51"/>
  <c r="T2122" i="51"/>
  <c r="S2122" i="51"/>
  <c r="R2122" i="51"/>
  <c r="E2122" i="51"/>
  <c r="D2122" i="51"/>
  <c r="C2122" i="51"/>
  <c r="B2122" i="51"/>
  <c r="U2121" i="51"/>
  <c r="T2121" i="51"/>
  <c r="S2121" i="51"/>
  <c r="R2121" i="51"/>
  <c r="E2121" i="51"/>
  <c r="D2121" i="51"/>
  <c r="C2121" i="51"/>
  <c r="B2121" i="51"/>
  <c r="U2120" i="51"/>
  <c r="T2120" i="51"/>
  <c r="S2120" i="51"/>
  <c r="R2120" i="51"/>
  <c r="E2120" i="51"/>
  <c r="D2120" i="51"/>
  <c r="C2120" i="51"/>
  <c r="B2120" i="51"/>
  <c r="U2119" i="51"/>
  <c r="T2119" i="51"/>
  <c r="S2119" i="51"/>
  <c r="R2119" i="51"/>
  <c r="E2119" i="51"/>
  <c r="D2119" i="51"/>
  <c r="C2119" i="51"/>
  <c r="B2119" i="51"/>
  <c r="U2118" i="51"/>
  <c r="T2118" i="51"/>
  <c r="S2118" i="51"/>
  <c r="R2118" i="51"/>
  <c r="E2118" i="51"/>
  <c r="D2118" i="51"/>
  <c r="C2118" i="51"/>
  <c r="B2118" i="51"/>
  <c r="U2117" i="51"/>
  <c r="T2117" i="51"/>
  <c r="S2117" i="51"/>
  <c r="R2117" i="51"/>
  <c r="E2117" i="51"/>
  <c r="D2117" i="51"/>
  <c r="C2117" i="51"/>
  <c r="B2117" i="51"/>
  <c r="U2116" i="51"/>
  <c r="T2116" i="51"/>
  <c r="S2116" i="51"/>
  <c r="R2116" i="51"/>
  <c r="E2116" i="51"/>
  <c r="D2116" i="51"/>
  <c r="C2116" i="51"/>
  <c r="B2116" i="51"/>
  <c r="U2115" i="51"/>
  <c r="T2115" i="51"/>
  <c r="S2115" i="51"/>
  <c r="R2115" i="51"/>
  <c r="E2115" i="51"/>
  <c r="D2115" i="51"/>
  <c r="C2115" i="51"/>
  <c r="B2115" i="51"/>
  <c r="U2114" i="51"/>
  <c r="T2114" i="51"/>
  <c r="S2114" i="51"/>
  <c r="R2114" i="51"/>
  <c r="E2114" i="51"/>
  <c r="D2114" i="51"/>
  <c r="C2114" i="51"/>
  <c r="B2114" i="51"/>
  <c r="U2113" i="51"/>
  <c r="T2113" i="51"/>
  <c r="S2113" i="51"/>
  <c r="R2113" i="51"/>
  <c r="E2113" i="51"/>
  <c r="D2113" i="51"/>
  <c r="C2113" i="51"/>
  <c r="B2113" i="51"/>
  <c r="U2112" i="51"/>
  <c r="T2112" i="51"/>
  <c r="S2112" i="51"/>
  <c r="R2112" i="51"/>
  <c r="E2112" i="51"/>
  <c r="D2112" i="51"/>
  <c r="C2112" i="51"/>
  <c r="B2112" i="51"/>
  <c r="U2111" i="51"/>
  <c r="T2111" i="51"/>
  <c r="S2111" i="51"/>
  <c r="R2111" i="51"/>
  <c r="E2111" i="51"/>
  <c r="D2111" i="51"/>
  <c r="C2111" i="51"/>
  <c r="B2111" i="51"/>
  <c r="U2110" i="51"/>
  <c r="T2110" i="51"/>
  <c r="S2110" i="51"/>
  <c r="R2110" i="51"/>
  <c r="E2110" i="51"/>
  <c r="D2110" i="51"/>
  <c r="C2110" i="51"/>
  <c r="B2110" i="51"/>
  <c r="U2109" i="51"/>
  <c r="T2109" i="51"/>
  <c r="S2109" i="51"/>
  <c r="R2109" i="51"/>
  <c r="E2109" i="51"/>
  <c r="D2109" i="51"/>
  <c r="C2109" i="51"/>
  <c r="B2109" i="51"/>
  <c r="U2108" i="51"/>
  <c r="T2108" i="51"/>
  <c r="S2108" i="51"/>
  <c r="R2108" i="51"/>
  <c r="E2108" i="51"/>
  <c r="D2108" i="51"/>
  <c r="C2108" i="51"/>
  <c r="B2108" i="51"/>
  <c r="U2107" i="51"/>
  <c r="T2107" i="51"/>
  <c r="S2107" i="51"/>
  <c r="R2107" i="51"/>
  <c r="E2107" i="51"/>
  <c r="D2107" i="51"/>
  <c r="C2107" i="51"/>
  <c r="B2107" i="51"/>
  <c r="U2106" i="51"/>
  <c r="T2106" i="51"/>
  <c r="S2106" i="51"/>
  <c r="R2106" i="51"/>
  <c r="E2106" i="51"/>
  <c r="D2106" i="51"/>
  <c r="C2106" i="51"/>
  <c r="B2106" i="51"/>
  <c r="U2105" i="51"/>
  <c r="T2105" i="51"/>
  <c r="S2105" i="51"/>
  <c r="R2105" i="51"/>
  <c r="E2105" i="51"/>
  <c r="D2105" i="51"/>
  <c r="C2105" i="51"/>
  <c r="B2105" i="51"/>
  <c r="U2104" i="51"/>
  <c r="T2104" i="51"/>
  <c r="S2104" i="51"/>
  <c r="R2104" i="51"/>
  <c r="E2104" i="51"/>
  <c r="D2104" i="51"/>
  <c r="C2104" i="51"/>
  <c r="B2104" i="51"/>
  <c r="U2103" i="51"/>
  <c r="T2103" i="51"/>
  <c r="S2103" i="51"/>
  <c r="R2103" i="51"/>
  <c r="E2103" i="51"/>
  <c r="D2103" i="51"/>
  <c r="C2103" i="51"/>
  <c r="B2103" i="51"/>
  <c r="U2102" i="51"/>
  <c r="T2102" i="51"/>
  <c r="S2102" i="51"/>
  <c r="R2102" i="51"/>
  <c r="E2102" i="51"/>
  <c r="D2102" i="51"/>
  <c r="C2102" i="51"/>
  <c r="B2102" i="51"/>
  <c r="U2101" i="51"/>
  <c r="T2101" i="51"/>
  <c r="S2101" i="51"/>
  <c r="R2101" i="51"/>
  <c r="E2101" i="51"/>
  <c r="D2101" i="51"/>
  <c r="C2101" i="51"/>
  <c r="B2101" i="51"/>
  <c r="U2100" i="51"/>
  <c r="T2100" i="51"/>
  <c r="S2100" i="51"/>
  <c r="R2100" i="51"/>
  <c r="E2100" i="51"/>
  <c r="D2100" i="51"/>
  <c r="C2100" i="51"/>
  <c r="B2100" i="51"/>
  <c r="U2099" i="51"/>
  <c r="T2099" i="51"/>
  <c r="S2099" i="51"/>
  <c r="R2099" i="51"/>
  <c r="E2099" i="51"/>
  <c r="D2099" i="51"/>
  <c r="C2099" i="51"/>
  <c r="B2099" i="51"/>
  <c r="U2098" i="51"/>
  <c r="T2098" i="51"/>
  <c r="S2098" i="51"/>
  <c r="R2098" i="51"/>
  <c r="E2098" i="51"/>
  <c r="D2098" i="51"/>
  <c r="C2098" i="51"/>
  <c r="B2098" i="51"/>
  <c r="U2097" i="51"/>
  <c r="T2097" i="51"/>
  <c r="S2097" i="51"/>
  <c r="R2097" i="51"/>
  <c r="E2097" i="51"/>
  <c r="D2097" i="51"/>
  <c r="C2097" i="51"/>
  <c r="B2097" i="51"/>
  <c r="U2096" i="51"/>
  <c r="T2096" i="51"/>
  <c r="S2096" i="51"/>
  <c r="R2096" i="51"/>
  <c r="E2096" i="51"/>
  <c r="D2096" i="51"/>
  <c r="C2096" i="51"/>
  <c r="B2096" i="51"/>
  <c r="U2095" i="51"/>
  <c r="T2095" i="51"/>
  <c r="S2095" i="51"/>
  <c r="R2095" i="51"/>
  <c r="E2095" i="51"/>
  <c r="D2095" i="51"/>
  <c r="C2095" i="51"/>
  <c r="B2095" i="51"/>
  <c r="U2094" i="51"/>
  <c r="T2094" i="51"/>
  <c r="S2094" i="51"/>
  <c r="R2094" i="51"/>
  <c r="E2094" i="51"/>
  <c r="D2094" i="51"/>
  <c r="C2094" i="51"/>
  <c r="B2094" i="51"/>
  <c r="U2093" i="51"/>
  <c r="T2093" i="51"/>
  <c r="S2093" i="51"/>
  <c r="R2093" i="51"/>
  <c r="E2093" i="51"/>
  <c r="D2093" i="51"/>
  <c r="C2093" i="51"/>
  <c r="B2093" i="51"/>
  <c r="U2092" i="51"/>
  <c r="T2092" i="51"/>
  <c r="S2092" i="51"/>
  <c r="R2092" i="51"/>
  <c r="E2092" i="51"/>
  <c r="D2092" i="51"/>
  <c r="C2092" i="51"/>
  <c r="B2092" i="51"/>
  <c r="U2091" i="51"/>
  <c r="T2091" i="51"/>
  <c r="S2091" i="51"/>
  <c r="R2091" i="51"/>
  <c r="E2091" i="51"/>
  <c r="D2091" i="51"/>
  <c r="C2091" i="51"/>
  <c r="B2091" i="51"/>
  <c r="U2090" i="51"/>
  <c r="T2090" i="51"/>
  <c r="S2090" i="51"/>
  <c r="R2090" i="51"/>
  <c r="E2090" i="51"/>
  <c r="D2090" i="51"/>
  <c r="C2090" i="51"/>
  <c r="B2090" i="51"/>
  <c r="U2089" i="51"/>
  <c r="T2089" i="51"/>
  <c r="S2089" i="51"/>
  <c r="R2089" i="51"/>
  <c r="E2089" i="51"/>
  <c r="D2089" i="51"/>
  <c r="C2089" i="51"/>
  <c r="B2089" i="51"/>
  <c r="U2088" i="51"/>
  <c r="T2088" i="51"/>
  <c r="S2088" i="51"/>
  <c r="R2088" i="51"/>
  <c r="E2088" i="51"/>
  <c r="D2088" i="51"/>
  <c r="C2088" i="51"/>
  <c r="B2088" i="51"/>
  <c r="U2087" i="51"/>
  <c r="T2087" i="51"/>
  <c r="S2087" i="51"/>
  <c r="R2087" i="51"/>
  <c r="E2087" i="51"/>
  <c r="D2087" i="51"/>
  <c r="C2087" i="51"/>
  <c r="B2087" i="51"/>
  <c r="U2086" i="51"/>
  <c r="T2086" i="51"/>
  <c r="S2086" i="51"/>
  <c r="R2086" i="51"/>
  <c r="E2086" i="51"/>
  <c r="D2086" i="51"/>
  <c r="C2086" i="51"/>
  <c r="B2086" i="51"/>
  <c r="U2085" i="51"/>
  <c r="T2085" i="51"/>
  <c r="S2085" i="51"/>
  <c r="R2085" i="51"/>
  <c r="E2085" i="51"/>
  <c r="D2085" i="51"/>
  <c r="C2085" i="51"/>
  <c r="B2085" i="51"/>
  <c r="U2084" i="51"/>
  <c r="T2084" i="51"/>
  <c r="S2084" i="51"/>
  <c r="R2084" i="51"/>
  <c r="E2084" i="51"/>
  <c r="D2084" i="51"/>
  <c r="C2084" i="51"/>
  <c r="B2084" i="51"/>
  <c r="U2083" i="51"/>
  <c r="T2083" i="51"/>
  <c r="S2083" i="51"/>
  <c r="R2083" i="51"/>
  <c r="E2083" i="51"/>
  <c r="D2083" i="51"/>
  <c r="C2083" i="51"/>
  <c r="B2083" i="51"/>
  <c r="U2082" i="51"/>
  <c r="T2082" i="51"/>
  <c r="S2082" i="51"/>
  <c r="R2082" i="51"/>
  <c r="E2082" i="51"/>
  <c r="D2082" i="51"/>
  <c r="C2082" i="51"/>
  <c r="B2082" i="51"/>
  <c r="U2081" i="51"/>
  <c r="T2081" i="51"/>
  <c r="S2081" i="51"/>
  <c r="R2081" i="51"/>
  <c r="E2081" i="51"/>
  <c r="D2081" i="51"/>
  <c r="C2081" i="51"/>
  <c r="B2081" i="51"/>
  <c r="U2080" i="51"/>
  <c r="T2080" i="51"/>
  <c r="S2080" i="51"/>
  <c r="R2080" i="51"/>
  <c r="E2080" i="51"/>
  <c r="D2080" i="51"/>
  <c r="C2080" i="51"/>
  <c r="B2080" i="51"/>
  <c r="U2079" i="51"/>
  <c r="T2079" i="51"/>
  <c r="S2079" i="51"/>
  <c r="R2079" i="51"/>
  <c r="E2079" i="51"/>
  <c r="D2079" i="51"/>
  <c r="C2079" i="51"/>
  <c r="B2079" i="51"/>
  <c r="U2078" i="51"/>
  <c r="T2078" i="51"/>
  <c r="S2078" i="51"/>
  <c r="R2078" i="51"/>
  <c r="E2078" i="51"/>
  <c r="D2078" i="51"/>
  <c r="C2078" i="51"/>
  <c r="B2078" i="51"/>
  <c r="U2077" i="51"/>
  <c r="T2077" i="51"/>
  <c r="S2077" i="51"/>
  <c r="R2077" i="51"/>
  <c r="E2077" i="51"/>
  <c r="D2077" i="51"/>
  <c r="C2077" i="51"/>
  <c r="B2077" i="51"/>
  <c r="U2076" i="51"/>
  <c r="T2076" i="51"/>
  <c r="S2076" i="51"/>
  <c r="R2076" i="51"/>
  <c r="E2076" i="51"/>
  <c r="D2076" i="51"/>
  <c r="C2076" i="51"/>
  <c r="B2076" i="51"/>
  <c r="U2075" i="51"/>
  <c r="T2075" i="51"/>
  <c r="S2075" i="51"/>
  <c r="R2075" i="51"/>
  <c r="E2075" i="51"/>
  <c r="D2075" i="51"/>
  <c r="C2075" i="51"/>
  <c r="B2075" i="51"/>
  <c r="U2074" i="51"/>
  <c r="T2074" i="51"/>
  <c r="S2074" i="51"/>
  <c r="R2074" i="51"/>
  <c r="E2074" i="51"/>
  <c r="D2074" i="51"/>
  <c r="C2074" i="51"/>
  <c r="B2074" i="51"/>
  <c r="U2073" i="51"/>
  <c r="T2073" i="51"/>
  <c r="S2073" i="51"/>
  <c r="R2073" i="51"/>
  <c r="E2073" i="51"/>
  <c r="D2073" i="51"/>
  <c r="C2073" i="51"/>
  <c r="B2073" i="51"/>
  <c r="U2072" i="51"/>
  <c r="T2072" i="51"/>
  <c r="S2072" i="51"/>
  <c r="R2072" i="51"/>
  <c r="E2072" i="51"/>
  <c r="D2072" i="51"/>
  <c r="C2072" i="51"/>
  <c r="B2072" i="51"/>
  <c r="U2071" i="51"/>
  <c r="T2071" i="51"/>
  <c r="S2071" i="51"/>
  <c r="R2071" i="51"/>
  <c r="E2071" i="51"/>
  <c r="D2071" i="51"/>
  <c r="C2071" i="51"/>
  <c r="B2071" i="51"/>
  <c r="U2070" i="51"/>
  <c r="T2070" i="51"/>
  <c r="S2070" i="51"/>
  <c r="R2070" i="51"/>
  <c r="E2070" i="51"/>
  <c r="D2070" i="51"/>
  <c r="C2070" i="51"/>
  <c r="B2070" i="51"/>
  <c r="U2069" i="51"/>
  <c r="T2069" i="51"/>
  <c r="S2069" i="51"/>
  <c r="R2069" i="51"/>
  <c r="E2069" i="51"/>
  <c r="D2069" i="51"/>
  <c r="C2069" i="51"/>
  <c r="B2069" i="51"/>
  <c r="U2068" i="51"/>
  <c r="T2068" i="51"/>
  <c r="S2068" i="51"/>
  <c r="R2068" i="51"/>
  <c r="E2068" i="51"/>
  <c r="D2068" i="51"/>
  <c r="C2068" i="51"/>
  <c r="B2068" i="51"/>
  <c r="U2067" i="51"/>
  <c r="T2067" i="51"/>
  <c r="S2067" i="51"/>
  <c r="R2067" i="51"/>
  <c r="E2067" i="51"/>
  <c r="D2067" i="51"/>
  <c r="C2067" i="51"/>
  <c r="B2067" i="51"/>
  <c r="U2066" i="51"/>
  <c r="T2066" i="51"/>
  <c r="S2066" i="51"/>
  <c r="R2066" i="51"/>
  <c r="E2066" i="51"/>
  <c r="D2066" i="51"/>
  <c r="C2066" i="51"/>
  <c r="B2066" i="51"/>
  <c r="U2065" i="51"/>
  <c r="T2065" i="51"/>
  <c r="S2065" i="51"/>
  <c r="R2065" i="51"/>
  <c r="E2065" i="51"/>
  <c r="D2065" i="51"/>
  <c r="C2065" i="51"/>
  <c r="B2065" i="51"/>
  <c r="U2064" i="51"/>
  <c r="T2064" i="51"/>
  <c r="S2064" i="51"/>
  <c r="R2064" i="51"/>
  <c r="E2064" i="51"/>
  <c r="D2064" i="51"/>
  <c r="C2064" i="51"/>
  <c r="B2064" i="51"/>
  <c r="U2063" i="51"/>
  <c r="T2063" i="51"/>
  <c r="S2063" i="51"/>
  <c r="R2063" i="51"/>
  <c r="E2063" i="51"/>
  <c r="D2063" i="51"/>
  <c r="C2063" i="51"/>
  <c r="B2063" i="51"/>
  <c r="U2062" i="51"/>
  <c r="T2062" i="51"/>
  <c r="S2062" i="51"/>
  <c r="R2062" i="51"/>
  <c r="E2062" i="51"/>
  <c r="D2062" i="51"/>
  <c r="C2062" i="51"/>
  <c r="B2062" i="51"/>
  <c r="U2061" i="51"/>
  <c r="T2061" i="51"/>
  <c r="S2061" i="51"/>
  <c r="R2061" i="51"/>
  <c r="E2061" i="51"/>
  <c r="D2061" i="51"/>
  <c r="C2061" i="51"/>
  <c r="B2061" i="51"/>
  <c r="U2060" i="51"/>
  <c r="T2060" i="51"/>
  <c r="S2060" i="51"/>
  <c r="R2060" i="51"/>
  <c r="E2060" i="51"/>
  <c r="D2060" i="51"/>
  <c r="C2060" i="51"/>
  <c r="B2060" i="51"/>
  <c r="U2059" i="51"/>
  <c r="T2059" i="51"/>
  <c r="S2059" i="51"/>
  <c r="R2059" i="51"/>
  <c r="E2059" i="51"/>
  <c r="D2059" i="51"/>
  <c r="C2059" i="51"/>
  <c r="B2059" i="51"/>
  <c r="U2058" i="51"/>
  <c r="T2058" i="51"/>
  <c r="S2058" i="51"/>
  <c r="R2058" i="51"/>
  <c r="E2058" i="51"/>
  <c r="D2058" i="51"/>
  <c r="C2058" i="51"/>
  <c r="B2058" i="51"/>
  <c r="U2057" i="51"/>
  <c r="T2057" i="51"/>
  <c r="S2057" i="51"/>
  <c r="R2057" i="51"/>
  <c r="E2057" i="51"/>
  <c r="D2057" i="51"/>
  <c r="C2057" i="51"/>
  <c r="B2057" i="51"/>
  <c r="U2056" i="51"/>
  <c r="T2056" i="51"/>
  <c r="S2056" i="51"/>
  <c r="R2056" i="51"/>
  <c r="E2056" i="51"/>
  <c r="D2056" i="51"/>
  <c r="C2056" i="51"/>
  <c r="B2056" i="51"/>
  <c r="U2055" i="51"/>
  <c r="T2055" i="51"/>
  <c r="S2055" i="51"/>
  <c r="R2055" i="51"/>
  <c r="E2055" i="51"/>
  <c r="D2055" i="51"/>
  <c r="C2055" i="51"/>
  <c r="B2055" i="51"/>
  <c r="U2054" i="51"/>
  <c r="T2054" i="51"/>
  <c r="S2054" i="51"/>
  <c r="R2054" i="51"/>
  <c r="E2054" i="51"/>
  <c r="D2054" i="51"/>
  <c r="C2054" i="51"/>
  <c r="B2054" i="51"/>
  <c r="U2053" i="51"/>
  <c r="T2053" i="51"/>
  <c r="S2053" i="51"/>
  <c r="R2053" i="51"/>
  <c r="E2053" i="51"/>
  <c r="D2053" i="51"/>
  <c r="C2053" i="51"/>
  <c r="B2053" i="51"/>
  <c r="U2052" i="51"/>
  <c r="T2052" i="51"/>
  <c r="S2052" i="51"/>
  <c r="R2052" i="51"/>
  <c r="E2052" i="51"/>
  <c r="D2052" i="51"/>
  <c r="C2052" i="51"/>
  <c r="B2052" i="51"/>
  <c r="U2051" i="51"/>
  <c r="T2051" i="51"/>
  <c r="S2051" i="51"/>
  <c r="R2051" i="51"/>
  <c r="E2051" i="51"/>
  <c r="D2051" i="51"/>
  <c r="C2051" i="51"/>
  <c r="B2051" i="51"/>
  <c r="U2050" i="51"/>
  <c r="T2050" i="51"/>
  <c r="S2050" i="51"/>
  <c r="R2050" i="51"/>
  <c r="E2050" i="51"/>
  <c r="D2050" i="51"/>
  <c r="C2050" i="51"/>
  <c r="B2050" i="51"/>
  <c r="U2049" i="51"/>
  <c r="T2049" i="51"/>
  <c r="S2049" i="51"/>
  <c r="R2049" i="51"/>
  <c r="E2049" i="51"/>
  <c r="D2049" i="51"/>
  <c r="C2049" i="51"/>
  <c r="B2049" i="51"/>
  <c r="U2048" i="51"/>
  <c r="T2048" i="51"/>
  <c r="S2048" i="51"/>
  <c r="R2048" i="51"/>
  <c r="E2048" i="51"/>
  <c r="D2048" i="51"/>
  <c r="C2048" i="51"/>
  <c r="B2048" i="51"/>
  <c r="U2047" i="51"/>
  <c r="T2047" i="51"/>
  <c r="S2047" i="51"/>
  <c r="R2047" i="51"/>
  <c r="E2047" i="51"/>
  <c r="D2047" i="51"/>
  <c r="C2047" i="51"/>
  <c r="B2047" i="51"/>
  <c r="U2046" i="51"/>
  <c r="T2046" i="51"/>
  <c r="S2046" i="51"/>
  <c r="R2046" i="51"/>
  <c r="E2046" i="51"/>
  <c r="D2046" i="51"/>
  <c r="C2046" i="51"/>
  <c r="B2046" i="51"/>
  <c r="U2045" i="51"/>
  <c r="T2045" i="51"/>
  <c r="S2045" i="51"/>
  <c r="R2045" i="51"/>
  <c r="E2045" i="51"/>
  <c r="D2045" i="51"/>
  <c r="C2045" i="51"/>
  <c r="B2045" i="51"/>
  <c r="U2044" i="51"/>
  <c r="T2044" i="51"/>
  <c r="S2044" i="51"/>
  <c r="R2044" i="51"/>
  <c r="E2044" i="51"/>
  <c r="D2044" i="51"/>
  <c r="C2044" i="51"/>
  <c r="B2044" i="51"/>
  <c r="U2043" i="51"/>
  <c r="T2043" i="51"/>
  <c r="S2043" i="51"/>
  <c r="R2043" i="51"/>
  <c r="E2043" i="51"/>
  <c r="D2043" i="51"/>
  <c r="C2043" i="51"/>
  <c r="B2043" i="51"/>
  <c r="U2042" i="51"/>
  <c r="T2042" i="51"/>
  <c r="S2042" i="51"/>
  <c r="R2042" i="51"/>
  <c r="E2042" i="51"/>
  <c r="D2042" i="51"/>
  <c r="C2042" i="51"/>
  <c r="B2042" i="51"/>
  <c r="U2041" i="51"/>
  <c r="T2041" i="51"/>
  <c r="S2041" i="51"/>
  <c r="R2041" i="51"/>
  <c r="E2041" i="51"/>
  <c r="D2041" i="51"/>
  <c r="C2041" i="51"/>
  <c r="B2041" i="51"/>
  <c r="U2040" i="51"/>
  <c r="T2040" i="51"/>
  <c r="S2040" i="51"/>
  <c r="R2040" i="51"/>
  <c r="E2040" i="51"/>
  <c r="D2040" i="51"/>
  <c r="C2040" i="51"/>
  <c r="B2040" i="51"/>
  <c r="U2039" i="51"/>
  <c r="T2039" i="51"/>
  <c r="S2039" i="51"/>
  <c r="R2039" i="51"/>
  <c r="E2039" i="51"/>
  <c r="D2039" i="51"/>
  <c r="C2039" i="51"/>
  <c r="B2039" i="51"/>
  <c r="U2038" i="51"/>
  <c r="T2038" i="51"/>
  <c r="S2038" i="51"/>
  <c r="R2038" i="51"/>
  <c r="E2038" i="51"/>
  <c r="D2038" i="51"/>
  <c r="C2038" i="51"/>
  <c r="B2038" i="51"/>
  <c r="U2037" i="51"/>
  <c r="T2037" i="51"/>
  <c r="S2037" i="51"/>
  <c r="R2037" i="51"/>
  <c r="E2037" i="51"/>
  <c r="D2037" i="51"/>
  <c r="C2037" i="51"/>
  <c r="B2037" i="51"/>
  <c r="U2036" i="51"/>
  <c r="T2036" i="51"/>
  <c r="S2036" i="51"/>
  <c r="R2036" i="51"/>
  <c r="E2036" i="51"/>
  <c r="D2036" i="51"/>
  <c r="C2036" i="51"/>
  <c r="B2036" i="51"/>
  <c r="U2035" i="51"/>
  <c r="T2035" i="51"/>
  <c r="S2035" i="51"/>
  <c r="R2035" i="51"/>
  <c r="E2035" i="51"/>
  <c r="D2035" i="51"/>
  <c r="C2035" i="51"/>
  <c r="B2035" i="51"/>
  <c r="U2034" i="51"/>
  <c r="T2034" i="51"/>
  <c r="S2034" i="51"/>
  <c r="R2034" i="51"/>
  <c r="E2034" i="51"/>
  <c r="D2034" i="51"/>
  <c r="C2034" i="51"/>
  <c r="B2034" i="51"/>
  <c r="U2033" i="51"/>
  <c r="T2033" i="51"/>
  <c r="S2033" i="51"/>
  <c r="R2033" i="51"/>
  <c r="E2033" i="51"/>
  <c r="D2033" i="51"/>
  <c r="C2033" i="51"/>
  <c r="B2033" i="51"/>
  <c r="U2032" i="51"/>
  <c r="T2032" i="51"/>
  <c r="S2032" i="51"/>
  <c r="R2032" i="51"/>
  <c r="E2032" i="51"/>
  <c r="D2032" i="51"/>
  <c r="C2032" i="51"/>
  <c r="B2032" i="51"/>
  <c r="U2031" i="51"/>
  <c r="T2031" i="51"/>
  <c r="S2031" i="51"/>
  <c r="R2031" i="51"/>
  <c r="E2031" i="51"/>
  <c r="D2031" i="51"/>
  <c r="C2031" i="51"/>
  <c r="B2031" i="51"/>
  <c r="U2030" i="51"/>
  <c r="T2030" i="51"/>
  <c r="S2030" i="51"/>
  <c r="R2030" i="51"/>
  <c r="E2030" i="51"/>
  <c r="D2030" i="51"/>
  <c r="C2030" i="51"/>
  <c r="B2030" i="51"/>
  <c r="U2029" i="51"/>
  <c r="T2029" i="51"/>
  <c r="S2029" i="51"/>
  <c r="R2029" i="51"/>
  <c r="E2029" i="51"/>
  <c r="D2029" i="51"/>
  <c r="C2029" i="51"/>
  <c r="B2029" i="51"/>
  <c r="U2028" i="51"/>
  <c r="T2028" i="51"/>
  <c r="S2028" i="51"/>
  <c r="R2028" i="51"/>
  <c r="E2028" i="51"/>
  <c r="D2028" i="51"/>
  <c r="C2028" i="51"/>
  <c r="B2028" i="51"/>
  <c r="U2027" i="51"/>
  <c r="T2027" i="51"/>
  <c r="S2027" i="51"/>
  <c r="R2027" i="51"/>
  <c r="E2027" i="51"/>
  <c r="D2027" i="51"/>
  <c r="C2027" i="51"/>
  <c r="B2027" i="51"/>
  <c r="U2026" i="51"/>
  <c r="T2026" i="51"/>
  <c r="S2026" i="51"/>
  <c r="R2026" i="51"/>
  <c r="E2026" i="51"/>
  <c r="D2026" i="51"/>
  <c r="C2026" i="51"/>
  <c r="B2026" i="51"/>
  <c r="U2025" i="51"/>
  <c r="T2025" i="51"/>
  <c r="S2025" i="51"/>
  <c r="R2025" i="51"/>
  <c r="E2025" i="51"/>
  <c r="D2025" i="51"/>
  <c r="C2025" i="51"/>
  <c r="B2025" i="51"/>
  <c r="U2024" i="51"/>
  <c r="T2024" i="51"/>
  <c r="S2024" i="51"/>
  <c r="R2024" i="51"/>
  <c r="E2024" i="51"/>
  <c r="D2024" i="51"/>
  <c r="C2024" i="51"/>
  <c r="B2024" i="51"/>
  <c r="U2023" i="51"/>
  <c r="T2023" i="51"/>
  <c r="S2023" i="51"/>
  <c r="R2023" i="51"/>
  <c r="E2023" i="51"/>
  <c r="D2023" i="51"/>
  <c r="C2023" i="51"/>
  <c r="B2023" i="51"/>
  <c r="U2022" i="51"/>
  <c r="T2022" i="51"/>
  <c r="S2022" i="51"/>
  <c r="R2022" i="51"/>
  <c r="E2022" i="51"/>
  <c r="D2022" i="51"/>
  <c r="C2022" i="51"/>
  <c r="B2022" i="51"/>
  <c r="U2021" i="51"/>
  <c r="T2021" i="51"/>
  <c r="S2021" i="51"/>
  <c r="R2021" i="51"/>
  <c r="E2021" i="51"/>
  <c r="D2021" i="51"/>
  <c r="C2021" i="51"/>
  <c r="B2021" i="51"/>
  <c r="U2020" i="51"/>
  <c r="T2020" i="51"/>
  <c r="S2020" i="51"/>
  <c r="R2020" i="51"/>
  <c r="E2020" i="51"/>
  <c r="D2020" i="51"/>
  <c r="C2020" i="51"/>
  <c r="B2020" i="51"/>
  <c r="U2019" i="51"/>
  <c r="T2019" i="51"/>
  <c r="S2019" i="51"/>
  <c r="R2019" i="51"/>
  <c r="E2019" i="51"/>
  <c r="D2019" i="51"/>
  <c r="C2019" i="51"/>
  <c r="B2019" i="51"/>
  <c r="U2018" i="51"/>
  <c r="T2018" i="51"/>
  <c r="S2018" i="51"/>
  <c r="R2018" i="51"/>
  <c r="E2018" i="51"/>
  <c r="D2018" i="51"/>
  <c r="C2018" i="51"/>
  <c r="B2018" i="51"/>
  <c r="U2017" i="51"/>
  <c r="T2017" i="51"/>
  <c r="S2017" i="51"/>
  <c r="R2017" i="51"/>
  <c r="E2017" i="51"/>
  <c r="D2017" i="51"/>
  <c r="C2017" i="51"/>
  <c r="B2017" i="51"/>
  <c r="U2016" i="51"/>
  <c r="T2016" i="51"/>
  <c r="S2016" i="51"/>
  <c r="R2016" i="51"/>
  <c r="E2016" i="51"/>
  <c r="D2016" i="51"/>
  <c r="C2016" i="51"/>
  <c r="B2016" i="51"/>
  <c r="U2015" i="51"/>
  <c r="T2015" i="51"/>
  <c r="S2015" i="51"/>
  <c r="R2015" i="51"/>
  <c r="E2015" i="51"/>
  <c r="D2015" i="51"/>
  <c r="C2015" i="51"/>
  <c r="B2015" i="51"/>
  <c r="U2014" i="51"/>
  <c r="T2014" i="51"/>
  <c r="S2014" i="51"/>
  <c r="R2014" i="51"/>
  <c r="E2014" i="51"/>
  <c r="D2014" i="51"/>
  <c r="C2014" i="51"/>
  <c r="B2014" i="51"/>
  <c r="U2013" i="51"/>
  <c r="T2013" i="51"/>
  <c r="S2013" i="51"/>
  <c r="R2013" i="51"/>
  <c r="E2013" i="51"/>
  <c r="D2013" i="51"/>
  <c r="C2013" i="51"/>
  <c r="B2013" i="51"/>
  <c r="U2012" i="51"/>
  <c r="T2012" i="51"/>
  <c r="S2012" i="51"/>
  <c r="R2012" i="51"/>
  <c r="E2012" i="51"/>
  <c r="D2012" i="51"/>
  <c r="C2012" i="51"/>
  <c r="B2012" i="51"/>
  <c r="U2011" i="51"/>
  <c r="T2011" i="51"/>
  <c r="S2011" i="51"/>
  <c r="R2011" i="51"/>
  <c r="E2011" i="51"/>
  <c r="D2011" i="51"/>
  <c r="C2011" i="51"/>
  <c r="B2011" i="51"/>
  <c r="U2010" i="51"/>
  <c r="T2010" i="51"/>
  <c r="S2010" i="51"/>
  <c r="R2010" i="51"/>
  <c r="E2010" i="51"/>
  <c r="D2010" i="51"/>
  <c r="C2010" i="51"/>
  <c r="B2010" i="51"/>
  <c r="U2009" i="51"/>
  <c r="T2009" i="51"/>
  <c r="S2009" i="51"/>
  <c r="R2009" i="51"/>
  <c r="E2009" i="51"/>
  <c r="D2009" i="51"/>
  <c r="C2009" i="51"/>
  <c r="B2009" i="51"/>
  <c r="U2008" i="51"/>
  <c r="T2008" i="51"/>
  <c r="S2008" i="51"/>
  <c r="R2008" i="51"/>
  <c r="E2008" i="51"/>
  <c r="D2008" i="51"/>
  <c r="C2008" i="51"/>
  <c r="B2008" i="51"/>
  <c r="U2007" i="51"/>
  <c r="T2007" i="51"/>
  <c r="S2007" i="51"/>
  <c r="R2007" i="51"/>
  <c r="E2007" i="51"/>
  <c r="D2007" i="51"/>
  <c r="C2007" i="51"/>
  <c r="B2007" i="51"/>
  <c r="U2006" i="51"/>
  <c r="T2006" i="51"/>
  <c r="S2006" i="51"/>
  <c r="R2006" i="51"/>
  <c r="E2006" i="51"/>
  <c r="D2006" i="51"/>
  <c r="C2006" i="51"/>
  <c r="B2006" i="51"/>
  <c r="U2005" i="51"/>
  <c r="T2005" i="51"/>
  <c r="S2005" i="51"/>
  <c r="R2005" i="51"/>
  <c r="E2005" i="51"/>
  <c r="D2005" i="51"/>
  <c r="C2005" i="51"/>
  <c r="B2005" i="51"/>
  <c r="U2004" i="51"/>
  <c r="T2004" i="51"/>
  <c r="S2004" i="51"/>
  <c r="R2004" i="51"/>
  <c r="E2004" i="51"/>
  <c r="D2004" i="51"/>
  <c r="C2004" i="51"/>
  <c r="B2004" i="51"/>
  <c r="U2003" i="51"/>
  <c r="T2003" i="51"/>
  <c r="S2003" i="51"/>
  <c r="R2003" i="51"/>
  <c r="E2003" i="51"/>
  <c r="D2003" i="51"/>
  <c r="C2003" i="51"/>
  <c r="B2003" i="51"/>
  <c r="U2002" i="51"/>
  <c r="T2002" i="51"/>
  <c r="S2002" i="51"/>
  <c r="R2002" i="51"/>
  <c r="E2002" i="51"/>
  <c r="D2002" i="51"/>
  <c r="C2002" i="51"/>
  <c r="B2002" i="51"/>
  <c r="U2001" i="51"/>
  <c r="T2001" i="51"/>
  <c r="S2001" i="51"/>
  <c r="R2001" i="51"/>
  <c r="E2001" i="51"/>
  <c r="D2001" i="51"/>
  <c r="C2001" i="51"/>
  <c r="B2001" i="51"/>
  <c r="U2000" i="51"/>
  <c r="T2000" i="51"/>
  <c r="S2000" i="51"/>
  <c r="R2000" i="51"/>
  <c r="E2000" i="51"/>
  <c r="D2000" i="51"/>
  <c r="C2000" i="51"/>
  <c r="B2000" i="51"/>
  <c r="U1999" i="51"/>
  <c r="T1999" i="51"/>
  <c r="S1999" i="51"/>
  <c r="R1999" i="51"/>
  <c r="E1999" i="51"/>
  <c r="D1999" i="51"/>
  <c r="C1999" i="51"/>
  <c r="B1999" i="51"/>
  <c r="U1998" i="51"/>
  <c r="T1998" i="51"/>
  <c r="S1998" i="51"/>
  <c r="R1998" i="51"/>
  <c r="E1998" i="51"/>
  <c r="D1998" i="51"/>
  <c r="C1998" i="51"/>
  <c r="B1998" i="51"/>
  <c r="U1997" i="51"/>
  <c r="T1997" i="51"/>
  <c r="S1997" i="51"/>
  <c r="R1997" i="51"/>
  <c r="E1997" i="51"/>
  <c r="D1997" i="51"/>
  <c r="C1997" i="51"/>
  <c r="B1997" i="51"/>
  <c r="U1996" i="51"/>
  <c r="T1996" i="51"/>
  <c r="S1996" i="51"/>
  <c r="R1996" i="51"/>
  <c r="E1996" i="51"/>
  <c r="D1996" i="51"/>
  <c r="C1996" i="51"/>
  <c r="B1996" i="51"/>
  <c r="U1995" i="51"/>
  <c r="T1995" i="51"/>
  <c r="S1995" i="51"/>
  <c r="R1995" i="51"/>
  <c r="E1995" i="51"/>
  <c r="D1995" i="51"/>
  <c r="C1995" i="51"/>
  <c r="B1995" i="51"/>
  <c r="U1994" i="51"/>
  <c r="T1994" i="51"/>
  <c r="S1994" i="51"/>
  <c r="R1994" i="51"/>
  <c r="E1994" i="51"/>
  <c r="D1994" i="51"/>
  <c r="C1994" i="51"/>
  <c r="B1994" i="51"/>
  <c r="U1993" i="51"/>
  <c r="T1993" i="51"/>
  <c r="S1993" i="51"/>
  <c r="R1993" i="51"/>
  <c r="E1993" i="51"/>
  <c r="D1993" i="51"/>
  <c r="C1993" i="51"/>
  <c r="B1993" i="51"/>
  <c r="U1992" i="51"/>
  <c r="T1992" i="51"/>
  <c r="S1992" i="51"/>
  <c r="R1992" i="51"/>
  <c r="E1992" i="51"/>
  <c r="D1992" i="51"/>
  <c r="C1992" i="51"/>
  <c r="B1992" i="51"/>
  <c r="U1991" i="51"/>
  <c r="T1991" i="51"/>
  <c r="S1991" i="51"/>
  <c r="R1991" i="51"/>
  <c r="E1991" i="51"/>
  <c r="D1991" i="51"/>
  <c r="C1991" i="51"/>
  <c r="B1991" i="51"/>
  <c r="U1990" i="51"/>
  <c r="T1990" i="51"/>
  <c r="S1990" i="51"/>
  <c r="R1990" i="51"/>
  <c r="E1990" i="51"/>
  <c r="D1990" i="51"/>
  <c r="C1990" i="51"/>
  <c r="B1990" i="51"/>
  <c r="U1989" i="51"/>
  <c r="T1989" i="51"/>
  <c r="S1989" i="51"/>
  <c r="R1989" i="51"/>
  <c r="E1989" i="51"/>
  <c r="D1989" i="51"/>
  <c r="C1989" i="51"/>
  <c r="B1989" i="51"/>
  <c r="U1988" i="51"/>
  <c r="T1988" i="51"/>
  <c r="S1988" i="51"/>
  <c r="R1988" i="51"/>
  <c r="E1988" i="51"/>
  <c r="D1988" i="51"/>
  <c r="C1988" i="51"/>
  <c r="B1988" i="51"/>
  <c r="U1987" i="51"/>
  <c r="T1987" i="51"/>
  <c r="S1987" i="51"/>
  <c r="R1987" i="51"/>
  <c r="E1987" i="51"/>
  <c r="D1987" i="51"/>
  <c r="C1987" i="51"/>
  <c r="B1987" i="51"/>
  <c r="U1986" i="51"/>
  <c r="T1986" i="51"/>
  <c r="S1986" i="51"/>
  <c r="R1986" i="51"/>
  <c r="E1986" i="51"/>
  <c r="D1986" i="51"/>
  <c r="C1986" i="51"/>
  <c r="B1986" i="51"/>
  <c r="U1985" i="51"/>
  <c r="T1985" i="51"/>
  <c r="S1985" i="51"/>
  <c r="R1985" i="51"/>
  <c r="E1985" i="51"/>
  <c r="D1985" i="51"/>
  <c r="C1985" i="51"/>
  <c r="B1985" i="51"/>
  <c r="U1984" i="51"/>
  <c r="T1984" i="51"/>
  <c r="S1984" i="51"/>
  <c r="R1984" i="51"/>
  <c r="E1984" i="51"/>
  <c r="D1984" i="51"/>
  <c r="C1984" i="51"/>
  <c r="B1984" i="51"/>
  <c r="U1983" i="51"/>
  <c r="T1983" i="51"/>
  <c r="S1983" i="51"/>
  <c r="R1983" i="51"/>
  <c r="E1983" i="51"/>
  <c r="D1983" i="51"/>
  <c r="C1983" i="51"/>
  <c r="B1983" i="51"/>
  <c r="U1982" i="51"/>
  <c r="T1982" i="51"/>
  <c r="S1982" i="51"/>
  <c r="R1982" i="51"/>
  <c r="E1982" i="51"/>
  <c r="D1982" i="51"/>
  <c r="C1982" i="51"/>
  <c r="B1982" i="51"/>
  <c r="U1981" i="51"/>
  <c r="T1981" i="51"/>
  <c r="S1981" i="51"/>
  <c r="R1981" i="51"/>
  <c r="E1981" i="51"/>
  <c r="D1981" i="51"/>
  <c r="C1981" i="51"/>
  <c r="B1981" i="51"/>
  <c r="U1980" i="51"/>
  <c r="T1980" i="51"/>
  <c r="S1980" i="51"/>
  <c r="R1980" i="51"/>
  <c r="E1980" i="51"/>
  <c r="D1980" i="51"/>
  <c r="C1980" i="51"/>
  <c r="B1980" i="51"/>
  <c r="U1979" i="51"/>
  <c r="T1979" i="51"/>
  <c r="S1979" i="51"/>
  <c r="R1979" i="51"/>
  <c r="E1979" i="51"/>
  <c r="D1979" i="51"/>
  <c r="C1979" i="51"/>
  <c r="B1979" i="51"/>
  <c r="U1978" i="51"/>
  <c r="T1978" i="51"/>
  <c r="S1978" i="51"/>
  <c r="R1978" i="51"/>
  <c r="E1978" i="51"/>
  <c r="D1978" i="51"/>
  <c r="C1978" i="51"/>
  <c r="B1978" i="51"/>
  <c r="U1977" i="51"/>
  <c r="T1977" i="51"/>
  <c r="S1977" i="51"/>
  <c r="R1977" i="51"/>
  <c r="E1977" i="51"/>
  <c r="D1977" i="51"/>
  <c r="C1977" i="51"/>
  <c r="B1977" i="51"/>
  <c r="U1976" i="51"/>
  <c r="T1976" i="51"/>
  <c r="S1976" i="51"/>
  <c r="R1976" i="51"/>
  <c r="E1976" i="51"/>
  <c r="D1976" i="51"/>
  <c r="C1976" i="51"/>
  <c r="B1976" i="51"/>
  <c r="U1975" i="51"/>
  <c r="T1975" i="51"/>
  <c r="S1975" i="51"/>
  <c r="R1975" i="51"/>
  <c r="E1975" i="51"/>
  <c r="D1975" i="51"/>
  <c r="C1975" i="51"/>
  <c r="B1975" i="51"/>
  <c r="U1974" i="51"/>
  <c r="T1974" i="51"/>
  <c r="S1974" i="51"/>
  <c r="R1974" i="51"/>
  <c r="E1974" i="51"/>
  <c r="D1974" i="51"/>
  <c r="C1974" i="51"/>
  <c r="B1974" i="51"/>
  <c r="U1973" i="51"/>
  <c r="T1973" i="51"/>
  <c r="S1973" i="51"/>
  <c r="R1973" i="51"/>
  <c r="E1973" i="51"/>
  <c r="D1973" i="51"/>
  <c r="C1973" i="51"/>
  <c r="B1973" i="51"/>
  <c r="U1972" i="51"/>
  <c r="T1972" i="51"/>
  <c r="S1972" i="51"/>
  <c r="R1972" i="51"/>
  <c r="E1972" i="51"/>
  <c r="D1972" i="51"/>
  <c r="C1972" i="51"/>
  <c r="B1972" i="51"/>
  <c r="U1971" i="51"/>
  <c r="T1971" i="51"/>
  <c r="S1971" i="51"/>
  <c r="R1971" i="51"/>
  <c r="E1971" i="51"/>
  <c r="D1971" i="51"/>
  <c r="C1971" i="51"/>
  <c r="B1971" i="51"/>
  <c r="U1970" i="51"/>
  <c r="T1970" i="51"/>
  <c r="S1970" i="51"/>
  <c r="R1970" i="51"/>
  <c r="E1970" i="51"/>
  <c r="D1970" i="51"/>
  <c r="C1970" i="51"/>
  <c r="B1970" i="51"/>
  <c r="U1969" i="51"/>
  <c r="T1969" i="51"/>
  <c r="S1969" i="51"/>
  <c r="R1969" i="51"/>
  <c r="E1969" i="51"/>
  <c r="D1969" i="51"/>
  <c r="C1969" i="51"/>
  <c r="B1969" i="51"/>
  <c r="U1968" i="51"/>
  <c r="T1968" i="51"/>
  <c r="S1968" i="51"/>
  <c r="R1968" i="51"/>
  <c r="E1968" i="51"/>
  <c r="D1968" i="51"/>
  <c r="C1968" i="51"/>
  <c r="B1968" i="51"/>
  <c r="U1967" i="51"/>
  <c r="T1967" i="51"/>
  <c r="S1967" i="51"/>
  <c r="R1967" i="51"/>
  <c r="E1967" i="51"/>
  <c r="D1967" i="51"/>
  <c r="C1967" i="51"/>
  <c r="B1967" i="51"/>
  <c r="U1966" i="51"/>
  <c r="T1966" i="51"/>
  <c r="S1966" i="51"/>
  <c r="R1966" i="51"/>
  <c r="E1966" i="51"/>
  <c r="D1966" i="51"/>
  <c r="C1966" i="51"/>
  <c r="B1966" i="51"/>
  <c r="U1965" i="51"/>
  <c r="T1965" i="51"/>
  <c r="S1965" i="51"/>
  <c r="R1965" i="51"/>
  <c r="E1965" i="51"/>
  <c r="D1965" i="51"/>
  <c r="C1965" i="51"/>
  <c r="B1965" i="51"/>
  <c r="U1964" i="51"/>
  <c r="T1964" i="51"/>
  <c r="S1964" i="51"/>
  <c r="R1964" i="51"/>
  <c r="E1964" i="51"/>
  <c r="D1964" i="51"/>
  <c r="C1964" i="51"/>
  <c r="B1964" i="51"/>
  <c r="U1963" i="51"/>
  <c r="T1963" i="51"/>
  <c r="S1963" i="51"/>
  <c r="R1963" i="51"/>
  <c r="E1963" i="51"/>
  <c r="D1963" i="51"/>
  <c r="C1963" i="51"/>
  <c r="B1963" i="51"/>
  <c r="U1962" i="51"/>
  <c r="T1962" i="51"/>
  <c r="S1962" i="51"/>
  <c r="R1962" i="51"/>
  <c r="E1962" i="51"/>
  <c r="D1962" i="51"/>
  <c r="C1962" i="51"/>
  <c r="B1962" i="51"/>
  <c r="U1961" i="51"/>
  <c r="T1961" i="51"/>
  <c r="S1961" i="51"/>
  <c r="R1961" i="51"/>
  <c r="E1961" i="51"/>
  <c r="D1961" i="51"/>
  <c r="C1961" i="51"/>
  <c r="B1961" i="51"/>
  <c r="U1960" i="51"/>
  <c r="T1960" i="51"/>
  <c r="S1960" i="51"/>
  <c r="R1960" i="51"/>
  <c r="E1960" i="51"/>
  <c r="D1960" i="51"/>
  <c r="C1960" i="51"/>
  <c r="B1960" i="51"/>
  <c r="U1959" i="51"/>
  <c r="T1959" i="51"/>
  <c r="S1959" i="51"/>
  <c r="R1959" i="51"/>
  <c r="E1959" i="51"/>
  <c r="D1959" i="51"/>
  <c r="C1959" i="51"/>
  <c r="B1959" i="51"/>
  <c r="U1958" i="51"/>
  <c r="T1958" i="51"/>
  <c r="S1958" i="51"/>
  <c r="R1958" i="51"/>
  <c r="E1958" i="51"/>
  <c r="D1958" i="51"/>
  <c r="C1958" i="51"/>
  <c r="B1958" i="51"/>
  <c r="U1957" i="51"/>
  <c r="T1957" i="51"/>
  <c r="S1957" i="51"/>
  <c r="R1957" i="51"/>
  <c r="E1957" i="51"/>
  <c r="D1957" i="51"/>
  <c r="C1957" i="51"/>
  <c r="B1957" i="51"/>
  <c r="U1956" i="51"/>
  <c r="T1956" i="51"/>
  <c r="S1956" i="51"/>
  <c r="R1956" i="51"/>
  <c r="E1956" i="51"/>
  <c r="D1956" i="51"/>
  <c r="C1956" i="51"/>
  <c r="B1956" i="51"/>
  <c r="U1955" i="51"/>
  <c r="T1955" i="51"/>
  <c r="S1955" i="51"/>
  <c r="R1955" i="51"/>
  <c r="E1955" i="51"/>
  <c r="D1955" i="51"/>
  <c r="C1955" i="51"/>
  <c r="B1955" i="51"/>
  <c r="U1954" i="51"/>
  <c r="T1954" i="51"/>
  <c r="S1954" i="51"/>
  <c r="R1954" i="51"/>
  <c r="E1954" i="51"/>
  <c r="D1954" i="51"/>
  <c r="C1954" i="51"/>
  <c r="B1954" i="51"/>
  <c r="U1953" i="51"/>
  <c r="T1953" i="51"/>
  <c r="S1953" i="51"/>
  <c r="R1953" i="51"/>
  <c r="E1953" i="51"/>
  <c r="D1953" i="51"/>
  <c r="C1953" i="51"/>
  <c r="B1953" i="51"/>
  <c r="U1952" i="51"/>
  <c r="T1952" i="51"/>
  <c r="S1952" i="51"/>
  <c r="R1952" i="51"/>
  <c r="E1952" i="51"/>
  <c r="D1952" i="51"/>
  <c r="C1952" i="51"/>
  <c r="B1952" i="51"/>
  <c r="U1951" i="51"/>
  <c r="T1951" i="51"/>
  <c r="S1951" i="51"/>
  <c r="R1951" i="51"/>
  <c r="E1951" i="51"/>
  <c r="D1951" i="51"/>
  <c r="C1951" i="51"/>
  <c r="B1951" i="51"/>
  <c r="U1950" i="51"/>
  <c r="T1950" i="51"/>
  <c r="S1950" i="51"/>
  <c r="R1950" i="51"/>
  <c r="E1950" i="51"/>
  <c r="D1950" i="51"/>
  <c r="C1950" i="51"/>
  <c r="B1950" i="51"/>
  <c r="U1949" i="51"/>
  <c r="T1949" i="51"/>
  <c r="S1949" i="51"/>
  <c r="R1949" i="51"/>
  <c r="E1949" i="51"/>
  <c r="D1949" i="51"/>
  <c r="C1949" i="51"/>
  <c r="B1949" i="51"/>
  <c r="U1948" i="51"/>
  <c r="T1948" i="51"/>
  <c r="S1948" i="51"/>
  <c r="R1948" i="51"/>
  <c r="E1948" i="51"/>
  <c r="D1948" i="51"/>
  <c r="C1948" i="51"/>
  <c r="B1948" i="51"/>
  <c r="U1947" i="51"/>
  <c r="T1947" i="51"/>
  <c r="S1947" i="51"/>
  <c r="R1947" i="51"/>
  <c r="E1947" i="51"/>
  <c r="D1947" i="51"/>
  <c r="C1947" i="51"/>
  <c r="B1947" i="51"/>
  <c r="U1946" i="51"/>
  <c r="T1946" i="51"/>
  <c r="S1946" i="51"/>
  <c r="R1946" i="51"/>
  <c r="E1946" i="51"/>
  <c r="D1946" i="51"/>
  <c r="C1946" i="51"/>
  <c r="B1946" i="51"/>
  <c r="U1945" i="51"/>
  <c r="T1945" i="51"/>
  <c r="S1945" i="51"/>
  <c r="R1945" i="51"/>
  <c r="E1945" i="51"/>
  <c r="D1945" i="51"/>
  <c r="C1945" i="51"/>
  <c r="B1945" i="51"/>
  <c r="U1944" i="51"/>
  <c r="T1944" i="51"/>
  <c r="S1944" i="51"/>
  <c r="R1944" i="51"/>
  <c r="E1944" i="51"/>
  <c r="D1944" i="51"/>
  <c r="C1944" i="51"/>
  <c r="B1944" i="51"/>
  <c r="U1943" i="51"/>
  <c r="T1943" i="51"/>
  <c r="S1943" i="51"/>
  <c r="R1943" i="51"/>
  <c r="E1943" i="51"/>
  <c r="D1943" i="51"/>
  <c r="C1943" i="51"/>
  <c r="B1943" i="51"/>
  <c r="U1942" i="51"/>
  <c r="T1942" i="51"/>
  <c r="S1942" i="51"/>
  <c r="R1942" i="51"/>
  <c r="E1942" i="51"/>
  <c r="D1942" i="51"/>
  <c r="C1942" i="51"/>
  <c r="B1942" i="51"/>
  <c r="U1941" i="51"/>
  <c r="T1941" i="51"/>
  <c r="S1941" i="51"/>
  <c r="R1941" i="51"/>
  <c r="E1941" i="51"/>
  <c r="D1941" i="51"/>
  <c r="C1941" i="51"/>
  <c r="B1941" i="51"/>
  <c r="U1940" i="51"/>
  <c r="T1940" i="51"/>
  <c r="S1940" i="51"/>
  <c r="R1940" i="51"/>
  <c r="E1940" i="51"/>
  <c r="D1940" i="51"/>
  <c r="C1940" i="51"/>
  <c r="B1940" i="51"/>
  <c r="U1939" i="51"/>
  <c r="T1939" i="51"/>
  <c r="S1939" i="51"/>
  <c r="R1939" i="51"/>
  <c r="E1939" i="51"/>
  <c r="D1939" i="51"/>
  <c r="C1939" i="51"/>
  <c r="B1939" i="51"/>
  <c r="U1938" i="51"/>
  <c r="T1938" i="51"/>
  <c r="S1938" i="51"/>
  <c r="R1938" i="51"/>
  <c r="E1938" i="51"/>
  <c r="D1938" i="51"/>
  <c r="C1938" i="51"/>
  <c r="B1938" i="51"/>
  <c r="U1937" i="51"/>
  <c r="T1937" i="51"/>
  <c r="S1937" i="51"/>
  <c r="R1937" i="51"/>
  <c r="E1937" i="51"/>
  <c r="D1937" i="51"/>
  <c r="C1937" i="51"/>
  <c r="B1937" i="51"/>
  <c r="U1936" i="51"/>
  <c r="T1936" i="51"/>
  <c r="S1936" i="51"/>
  <c r="R1936" i="51"/>
  <c r="E1936" i="51"/>
  <c r="D1936" i="51"/>
  <c r="C1936" i="51"/>
  <c r="B1936" i="51"/>
  <c r="U1935" i="51"/>
  <c r="T1935" i="51"/>
  <c r="S1935" i="51"/>
  <c r="R1935" i="51"/>
  <c r="E1935" i="51"/>
  <c r="D1935" i="51"/>
  <c r="C1935" i="51"/>
  <c r="B1935" i="51"/>
  <c r="U1934" i="51"/>
  <c r="T1934" i="51"/>
  <c r="S1934" i="51"/>
  <c r="R1934" i="51"/>
  <c r="E1934" i="51"/>
  <c r="D1934" i="51"/>
  <c r="C1934" i="51"/>
  <c r="B1934" i="51"/>
  <c r="U1933" i="51"/>
  <c r="T1933" i="51"/>
  <c r="S1933" i="51"/>
  <c r="R1933" i="51"/>
  <c r="E1933" i="51"/>
  <c r="D1933" i="51"/>
  <c r="C1933" i="51"/>
  <c r="B1933" i="51"/>
  <c r="U1932" i="51"/>
  <c r="T1932" i="51"/>
  <c r="S1932" i="51"/>
  <c r="R1932" i="51"/>
  <c r="E1932" i="51"/>
  <c r="D1932" i="51"/>
  <c r="C1932" i="51"/>
  <c r="B1932" i="51"/>
  <c r="U1931" i="51"/>
  <c r="T1931" i="51"/>
  <c r="S1931" i="51"/>
  <c r="R1931" i="51"/>
  <c r="E1931" i="51"/>
  <c r="D1931" i="51"/>
  <c r="C1931" i="51"/>
  <c r="B1931" i="51"/>
  <c r="U1930" i="51"/>
  <c r="T1930" i="51"/>
  <c r="S1930" i="51"/>
  <c r="R1930" i="51"/>
  <c r="E1930" i="51"/>
  <c r="D1930" i="51"/>
  <c r="C1930" i="51"/>
  <c r="B1930" i="51"/>
  <c r="U1929" i="51"/>
  <c r="T1929" i="51"/>
  <c r="S1929" i="51"/>
  <c r="R1929" i="51"/>
  <c r="E1929" i="51"/>
  <c r="D1929" i="51"/>
  <c r="C1929" i="51"/>
  <c r="B1929" i="51"/>
  <c r="U1928" i="51"/>
  <c r="T1928" i="51"/>
  <c r="S1928" i="51"/>
  <c r="R1928" i="51"/>
  <c r="E1928" i="51"/>
  <c r="D1928" i="51"/>
  <c r="C1928" i="51"/>
  <c r="B1928" i="51"/>
  <c r="U1927" i="51"/>
  <c r="T1927" i="51"/>
  <c r="S1927" i="51"/>
  <c r="R1927" i="51"/>
  <c r="E1927" i="51"/>
  <c r="D1927" i="51"/>
  <c r="C1927" i="51"/>
  <c r="B1927" i="51"/>
  <c r="U1926" i="51"/>
  <c r="T1926" i="51"/>
  <c r="S1926" i="51"/>
  <c r="R1926" i="51"/>
  <c r="E1926" i="51"/>
  <c r="D1926" i="51"/>
  <c r="C1926" i="51"/>
  <c r="B1926" i="51"/>
  <c r="U1925" i="51"/>
  <c r="T1925" i="51"/>
  <c r="S1925" i="51"/>
  <c r="R1925" i="51"/>
  <c r="E1925" i="51"/>
  <c r="D1925" i="51"/>
  <c r="C1925" i="51"/>
  <c r="B1925" i="51"/>
  <c r="U1924" i="51"/>
  <c r="T1924" i="51"/>
  <c r="S1924" i="51"/>
  <c r="R1924" i="51"/>
  <c r="E1924" i="51"/>
  <c r="D1924" i="51"/>
  <c r="C1924" i="51"/>
  <c r="B1924" i="51"/>
  <c r="U1923" i="51"/>
  <c r="T1923" i="51"/>
  <c r="S1923" i="51"/>
  <c r="R1923" i="51"/>
  <c r="E1923" i="51"/>
  <c r="D1923" i="51"/>
  <c r="C1923" i="51"/>
  <c r="B1923" i="51"/>
  <c r="U1922" i="51"/>
  <c r="T1922" i="51"/>
  <c r="S1922" i="51"/>
  <c r="R1922" i="51"/>
  <c r="E1922" i="51"/>
  <c r="D1922" i="51"/>
  <c r="C1922" i="51"/>
  <c r="B1922" i="51"/>
  <c r="U1921" i="51"/>
  <c r="T1921" i="51"/>
  <c r="S1921" i="51"/>
  <c r="R1921" i="51"/>
  <c r="E1921" i="51"/>
  <c r="D1921" i="51"/>
  <c r="C1921" i="51"/>
  <c r="B1921" i="51"/>
  <c r="U1920" i="51"/>
  <c r="T1920" i="51"/>
  <c r="S1920" i="51"/>
  <c r="R1920" i="51"/>
  <c r="E1920" i="51"/>
  <c r="D1920" i="51"/>
  <c r="C1920" i="51"/>
  <c r="B1920" i="51"/>
  <c r="U1919" i="51"/>
  <c r="T1919" i="51"/>
  <c r="S1919" i="51"/>
  <c r="R1919" i="51"/>
  <c r="E1919" i="51"/>
  <c r="D1919" i="51"/>
  <c r="C1919" i="51"/>
  <c r="B1919" i="51"/>
  <c r="U1918" i="51"/>
  <c r="T1918" i="51"/>
  <c r="S1918" i="51"/>
  <c r="R1918" i="51"/>
  <c r="E1918" i="51"/>
  <c r="D1918" i="51"/>
  <c r="C1918" i="51"/>
  <c r="B1918" i="51"/>
  <c r="U1917" i="51"/>
  <c r="T1917" i="51"/>
  <c r="S1917" i="51"/>
  <c r="R1917" i="51"/>
  <c r="E1917" i="51"/>
  <c r="D1917" i="51"/>
  <c r="C1917" i="51"/>
  <c r="B1917" i="51"/>
  <c r="U1916" i="51"/>
  <c r="T1916" i="51"/>
  <c r="S1916" i="51"/>
  <c r="R1916" i="51"/>
  <c r="E1916" i="51"/>
  <c r="D1916" i="51"/>
  <c r="C1916" i="51"/>
  <c r="B1916" i="51"/>
  <c r="U1915" i="51"/>
  <c r="T1915" i="51"/>
  <c r="S1915" i="51"/>
  <c r="R1915" i="51"/>
  <c r="E1915" i="51"/>
  <c r="D1915" i="51"/>
  <c r="C1915" i="51"/>
  <c r="B1915" i="51"/>
  <c r="U1914" i="51"/>
  <c r="T1914" i="51"/>
  <c r="S1914" i="51"/>
  <c r="R1914" i="51"/>
  <c r="E1914" i="51"/>
  <c r="D1914" i="51"/>
  <c r="C1914" i="51"/>
  <c r="B1914" i="51"/>
  <c r="U1913" i="51"/>
  <c r="T1913" i="51"/>
  <c r="S1913" i="51"/>
  <c r="R1913" i="51"/>
  <c r="E1913" i="51"/>
  <c r="D1913" i="51"/>
  <c r="C1913" i="51"/>
  <c r="B1913" i="51"/>
  <c r="U1912" i="51"/>
  <c r="T1912" i="51"/>
  <c r="S1912" i="51"/>
  <c r="R1912" i="51"/>
  <c r="E1912" i="51"/>
  <c r="D1912" i="51"/>
  <c r="C1912" i="51"/>
  <c r="B1912" i="51"/>
  <c r="U1911" i="51"/>
  <c r="T1911" i="51"/>
  <c r="S1911" i="51"/>
  <c r="R1911" i="51"/>
  <c r="E1911" i="51"/>
  <c r="D1911" i="51"/>
  <c r="C1911" i="51"/>
  <c r="B1911" i="51"/>
  <c r="U1910" i="51"/>
  <c r="T1910" i="51"/>
  <c r="S1910" i="51"/>
  <c r="R1910" i="51"/>
  <c r="E1910" i="51"/>
  <c r="D1910" i="51"/>
  <c r="C1910" i="51"/>
  <c r="B1910" i="51"/>
  <c r="U1909" i="51"/>
  <c r="T1909" i="51"/>
  <c r="S1909" i="51"/>
  <c r="R1909" i="51"/>
  <c r="E1909" i="51"/>
  <c r="D1909" i="51"/>
  <c r="C1909" i="51"/>
  <c r="B1909" i="51"/>
  <c r="U1908" i="51"/>
  <c r="T1908" i="51"/>
  <c r="S1908" i="51"/>
  <c r="R1908" i="51"/>
  <c r="E1908" i="51"/>
  <c r="D1908" i="51"/>
  <c r="C1908" i="51"/>
  <c r="B1908" i="51"/>
  <c r="U1907" i="51"/>
  <c r="T1907" i="51"/>
  <c r="S1907" i="51"/>
  <c r="R1907" i="51"/>
  <c r="E1907" i="51"/>
  <c r="D1907" i="51"/>
  <c r="C1907" i="51"/>
  <c r="B1907" i="51"/>
  <c r="U1906" i="51"/>
  <c r="T1906" i="51"/>
  <c r="S1906" i="51"/>
  <c r="R1906" i="51"/>
  <c r="E1906" i="51"/>
  <c r="D1906" i="51"/>
  <c r="C1906" i="51"/>
  <c r="B1906" i="51"/>
  <c r="U1905" i="51"/>
  <c r="T1905" i="51"/>
  <c r="S1905" i="51"/>
  <c r="R1905" i="51"/>
  <c r="E1905" i="51"/>
  <c r="D1905" i="51"/>
  <c r="C1905" i="51"/>
  <c r="B1905" i="51"/>
  <c r="U1904" i="51"/>
  <c r="T1904" i="51"/>
  <c r="S1904" i="51"/>
  <c r="R1904" i="51"/>
  <c r="E1904" i="51"/>
  <c r="D1904" i="51"/>
  <c r="C1904" i="51"/>
  <c r="B1904" i="51"/>
  <c r="U1903" i="51"/>
  <c r="T1903" i="51"/>
  <c r="S1903" i="51"/>
  <c r="R1903" i="51"/>
  <c r="E1903" i="51"/>
  <c r="D1903" i="51"/>
  <c r="C1903" i="51"/>
  <c r="B1903" i="51"/>
  <c r="U1902" i="51"/>
  <c r="T1902" i="51"/>
  <c r="S1902" i="51"/>
  <c r="R1902" i="51"/>
  <c r="E1902" i="51"/>
  <c r="D1902" i="51"/>
  <c r="C1902" i="51"/>
  <c r="B1902" i="51"/>
  <c r="U1901" i="51"/>
  <c r="T1901" i="51"/>
  <c r="S1901" i="51"/>
  <c r="R1901" i="51"/>
  <c r="E1901" i="51"/>
  <c r="D1901" i="51"/>
  <c r="C1901" i="51"/>
  <c r="B1901" i="51"/>
  <c r="U1900" i="51"/>
  <c r="T1900" i="51"/>
  <c r="S1900" i="51"/>
  <c r="R1900" i="51"/>
  <c r="E1900" i="51"/>
  <c r="D1900" i="51"/>
  <c r="C1900" i="51"/>
  <c r="B1900" i="51"/>
  <c r="U1899" i="51"/>
  <c r="T1899" i="51"/>
  <c r="S1899" i="51"/>
  <c r="R1899" i="51"/>
  <c r="E1899" i="51"/>
  <c r="D1899" i="51"/>
  <c r="C1899" i="51"/>
  <c r="B1899" i="51"/>
  <c r="U1898" i="51"/>
  <c r="T1898" i="51"/>
  <c r="S1898" i="51"/>
  <c r="R1898" i="51"/>
  <c r="E1898" i="51"/>
  <c r="D1898" i="51"/>
  <c r="C1898" i="51"/>
  <c r="B1898" i="51"/>
  <c r="U1897" i="51"/>
  <c r="T1897" i="51"/>
  <c r="S1897" i="51"/>
  <c r="R1897" i="51"/>
  <c r="E1897" i="51"/>
  <c r="D1897" i="51"/>
  <c r="C1897" i="51"/>
  <c r="B1897" i="51"/>
  <c r="U1896" i="51"/>
  <c r="T1896" i="51"/>
  <c r="S1896" i="51"/>
  <c r="R1896" i="51"/>
  <c r="E1896" i="51"/>
  <c r="D1896" i="51"/>
  <c r="C1896" i="51"/>
  <c r="B1896" i="51"/>
  <c r="U1895" i="51"/>
  <c r="T1895" i="51"/>
  <c r="S1895" i="51"/>
  <c r="R1895" i="51"/>
  <c r="E1895" i="51"/>
  <c r="D1895" i="51"/>
  <c r="C1895" i="51"/>
  <c r="B1895" i="51"/>
  <c r="U1894" i="51"/>
  <c r="T1894" i="51"/>
  <c r="S1894" i="51"/>
  <c r="R1894" i="51"/>
  <c r="E1894" i="51"/>
  <c r="D1894" i="51"/>
  <c r="C1894" i="51"/>
  <c r="B1894" i="51"/>
  <c r="U1893" i="51"/>
  <c r="T1893" i="51"/>
  <c r="S1893" i="51"/>
  <c r="R1893" i="51"/>
  <c r="E1893" i="51"/>
  <c r="D1893" i="51"/>
  <c r="C1893" i="51"/>
  <c r="B1893" i="51"/>
  <c r="U1892" i="51"/>
  <c r="T1892" i="51"/>
  <c r="S1892" i="51"/>
  <c r="R1892" i="51"/>
  <c r="E1892" i="51"/>
  <c r="D1892" i="51"/>
  <c r="C1892" i="51"/>
  <c r="B1892" i="51"/>
  <c r="U1891" i="51"/>
  <c r="T1891" i="51"/>
  <c r="S1891" i="51"/>
  <c r="R1891" i="51"/>
  <c r="E1891" i="51"/>
  <c r="D1891" i="51"/>
  <c r="C1891" i="51"/>
  <c r="B1891" i="51"/>
  <c r="U1890" i="51"/>
  <c r="T1890" i="51"/>
  <c r="S1890" i="51"/>
  <c r="R1890" i="51"/>
  <c r="E1890" i="51"/>
  <c r="D1890" i="51"/>
  <c r="C1890" i="51"/>
  <c r="B1890" i="51"/>
  <c r="U1889" i="51"/>
  <c r="T1889" i="51"/>
  <c r="S1889" i="51"/>
  <c r="R1889" i="51"/>
  <c r="E1889" i="51"/>
  <c r="D1889" i="51"/>
  <c r="C1889" i="51"/>
  <c r="B1889" i="51"/>
  <c r="U1888" i="51"/>
  <c r="T1888" i="51"/>
  <c r="S1888" i="51"/>
  <c r="R1888" i="51"/>
  <c r="E1888" i="51"/>
  <c r="D1888" i="51"/>
  <c r="C1888" i="51"/>
  <c r="B1888" i="51"/>
  <c r="U1887" i="51"/>
  <c r="T1887" i="51"/>
  <c r="S1887" i="51"/>
  <c r="R1887" i="51"/>
  <c r="E1887" i="51"/>
  <c r="D1887" i="51"/>
  <c r="C1887" i="51"/>
  <c r="B1887" i="51"/>
  <c r="U1886" i="51"/>
  <c r="T1886" i="51"/>
  <c r="S1886" i="51"/>
  <c r="R1886" i="51"/>
  <c r="E1886" i="51"/>
  <c r="D1886" i="51"/>
  <c r="C1886" i="51"/>
  <c r="B1886" i="51"/>
  <c r="U1885" i="51"/>
  <c r="T1885" i="51"/>
  <c r="S1885" i="51"/>
  <c r="R1885" i="51"/>
  <c r="E1885" i="51"/>
  <c r="D1885" i="51"/>
  <c r="C1885" i="51"/>
  <c r="B1885" i="51"/>
  <c r="U1884" i="51"/>
  <c r="T1884" i="51"/>
  <c r="S1884" i="51"/>
  <c r="R1884" i="51"/>
  <c r="E1884" i="51"/>
  <c r="D1884" i="51"/>
  <c r="C1884" i="51"/>
  <c r="B1884" i="51"/>
  <c r="U1883" i="51"/>
  <c r="T1883" i="51"/>
  <c r="S1883" i="51"/>
  <c r="R1883" i="51"/>
  <c r="E1883" i="51"/>
  <c r="D1883" i="51"/>
  <c r="C1883" i="51"/>
  <c r="B1883" i="51"/>
  <c r="U1882" i="51"/>
  <c r="T1882" i="51"/>
  <c r="S1882" i="51"/>
  <c r="R1882" i="51"/>
  <c r="E1882" i="51"/>
  <c r="D1882" i="51"/>
  <c r="C1882" i="51"/>
  <c r="B1882" i="51"/>
  <c r="U1881" i="51"/>
  <c r="T1881" i="51"/>
  <c r="S1881" i="51"/>
  <c r="R1881" i="51"/>
  <c r="E1881" i="51"/>
  <c r="D1881" i="51"/>
  <c r="C1881" i="51"/>
  <c r="B1881" i="51"/>
  <c r="U1880" i="51"/>
  <c r="T1880" i="51"/>
  <c r="S1880" i="51"/>
  <c r="R1880" i="51"/>
  <c r="E1880" i="51"/>
  <c r="D1880" i="51"/>
  <c r="C1880" i="51"/>
  <c r="B1880" i="51"/>
  <c r="U1879" i="51"/>
  <c r="T1879" i="51"/>
  <c r="S1879" i="51"/>
  <c r="R1879" i="51"/>
  <c r="E1879" i="51"/>
  <c r="D1879" i="51"/>
  <c r="C1879" i="51"/>
  <c r="B1879" i="51"/>
  <c r="U1878" i="51"/>
  <c r="T1878" i="51"/>
  <c r="S1878" i="51"/>
  <c r="R1878" i="51"/>
  <c r="E1878" i="51"/>
  <c r="D1878" i="51"/>
  <c r="C1878" i="51"/>
  <c r="B1878" i="51"/>
  <c r="U1877" i="51"/>
  <c r="T1877" i="51"/>
  <c r="S1877" i="51"/>
  <c r="R1877" i="51"/>
  <c r="E1877" i="51"/>
  <c r="D1877" i="51"/>
  <c r="C1877" i="51"/>
  <c r="B1877" i="51"/>
  <c r="U1876" i="51"/>
  <c r="T1876" i="51"/>
  <c r="S1876" i="51"/>
  <c r="R1876" i="51"/>
  <c r="E1876" i="51"/>
  <c r="D1876" i="51"/>
  <c r="C1876" i="51"/>
  <c r="B1876" i="51"/>
  <c r="U1875" i="51"/>
  <c r="T1875" i="51"/>
  <c r="S1875" i="51"/>
  <c r="R1875" i="51"/>
  <c r="E1875" i="51"/>
  <c r="D1875" i="51"/>
  <c r="C1875" i="51"/>
  <c r="B1875" i="51"/>
  <c r="U1874" i="51"/>
  <c r="T1874" i="51"/>
  <c r="S1874" i="51"/>
  <c r="R1874" i="51"/>
  <c r="E1874" i="51"/>
  <c r="D1874" i="51"/>
  <c r="C1874" i="51"/>
  <c r="B1874" i="51"/>
  <c r="U1873" i="51"/>
  <c r="T1873" i="51"/>
  <c r="S1873" i="51"/>
  <c r="R1873" i="51"/>
  <c r="E1873" i="51"/>
  <c r="D1873" i="51"/>
  <c r="C1873" i="51"/>
  <c r="B1873" i="51"/>
  <c r="U1872" i="51"/>
  <c r="T1872" i="51"/>
  <c r="S1872" i="51"/>
  <c r="R1872" i="51"/>
  <c r="E1872" i="51"/>
  <c r="D1872" i="51"/>
  <c r="C1872" i="51"/>
  <c r="B1872" i="51"/>
  <c r="U1871" i="51"/>
  <c r="T1871" i="51"/>
  <c r="S1871" i="51"/>
  <c r="R1871" i="51"/>
  <c r="E1871" i="51"/>
  <c r="D1871" i="51"/>
  <c r="C1871" i="51"/>
  <c r="B1871" i="51"/>
  <c r="U1870" i="51"/>
  <c r="T1870" i="51"/>
  <c r="S1870" i="51"/>
  <c r="R1870" i="51"/>
  <c r="E1870" i="51"/>
  <c r="D1870" i="51"/>
  <c r="C1870" i="51"/>
  <c r="B1870" i="51"/>
  <c r="U1869" i="51"/>
  <c r="T1869" i="51"/>
  <c r="S1869" i="51"/>
  <c r="R1869" i="51"/>
  <c r="E1869" i="51"/>
  <c r="D1869" i="51"/>
  <c r="C1869" i="51"/>
  <c r="B1869" i="51"/>
  <c r="U1868" i="51"/>
  <c r="T1868" i="51"/>
  <c r="S1868" i="51"/>
  <c r="R1868" i="51"/>
  <c r="E1868" i="51"/>
  <c r="D1868" i="51"/>
  <c r="C1868" i="51"/>
  <c r="B1868" i="51"/>
  <c r="U1867" i="51"/>
  <c r="T1867" i="51"/>
  <c r="S1867" i="51"/>
  <c r="R1867" i="51"/>
  <c r="E1867" i="51"/>
  <c r="D1867" i="51"/>
  <c r="C1867" i="51"/>
  <c r="B1867" i="51"/>
  <c r="U1866" i="51"/>
  <c r="T1866" i="51"/>
  <c r="S1866" i="51"/>
  <c r="R1866" i="51"/>
  <c r="E1866" i="51"/>
  <c r="D1866" i="51"/>
  <c r="C1866" i="51"/>
  <c r="B1866" i="51"/>
  <c r="U1865" i="51"/>
  <c r="T1865" i="51"/>
  <c r="S1865" i="51"/>
  <c r="R1865" i="51"/>
  <c r="E1865" i="51"/>
  <c r="D1865" i="51"/>
  <c r="C1865" i="51"/>
  <c r="B1865" i="51"/>
  <c r="U1864" i="51"/>
  <c r="T1864" i="51"/>
  <c r="S1864" i="51"/>
  <c r="R1864" i="51"/>
  <c r="E1864" i="51"/>
  <c r="D1864" i="51"/>
  <c r="C1864" i="51"/>
  <c r="B1864" i="51"/>
  <c r="U1863" i="51"/>
  <c r="T1863" i="51"/>
  <c r="S1863" i="51"/>
  <c r="R1863" i="51"/>
  <c r="E1863" i="51"/>
  <c r="D1863" i="51"/>
  <c r="C1863" i="51"/>
  <c r="B1863" i="51"/>
  <c r="U1862" i="51"/>
  <c r="T1862" i="51"/>
  <c r="S1862" i="51"/>
  <c r="R1862" i="51"/>
  <c r="E1862" i="51"/>
  <c r="D1862" i="51"/>
  <c r="C1862" i="51"/>
  <c r="B1862" i="51"/>
  <c r="U1861" i="51"/>
  <c r="T1861" i="51"/>
  <c r="S1861" i="51"/>
  <c r="R1861" i="51"/>
  <c r="E1861" i="51"/>
  <c r="D1861" i="51"/>
  <c r="C1861" i="51"/>
  <c r="B1861" i="51"/>
  <c r="U1860" i="51"/>
  <c r="T1860" i="51"/>
  <c r="S1860" i="51"/>
  <c r="R1860" i="51"/>
  <c r="E1860" i="51"/>
  <c r="D1860" i="51"/>
  <c r="C1860" i="51"/>
  <c r="B1860" i="51"/>
  <c r="U1859" i="51"/>
  <c r="T1859" i="51"/>
  <c r="S1859" i="51"/>
  <c r="R1859" i="51"/>
  <c r="E1859" i="51"/>
  <c r="D1859" i="51"/>
  <c r="C1859" i="51"/>
  <c r="B1859" i="51"/>
  <c r="U1858" i="51"/>
  <c r="T1858" i="51"/>
  <c r="S1858" i="51"/>
  <c r="R1858" i="51"/>
  <c r="E1858" i="51"/>
  <c r="D1858" i="51"/>
  <c r="C1858" i="51"/>
  <c r="B1858" i="51"/>
  <c r="U1857" i="51"/>
  <c r="T1857" i="51"/>
  <c r="S1857" i="51"/>
  <c r="R1857" i="51"/>
  <c r="E1857" i="51"/>
  <c r="D1857" i="51"/>
  <c r="C1857" i="51"/>
  <c r="B1857" i="51"/>
  <c r="U1856" i="51"/>
  <c r="T1856" i="51"/>
  <c r="S1856" i="51"/>
  <c r="R1856" i="51"/>
  <c r="E1856" i="51"/>
  <c r="D1856" i="51"/>
  <c r="C1856" i="51"/>
  <c r="B1856" i="51"/>
  <c r="U1855" i="51"/>
  <c r="T1855" i="51"/>
  <c r="S1855" i="51"/>
  <c r="R1855" i="51"/>
  <c r="E1855" i="51"/>
  <c r="D1855" i="51"/>
  <c r="C1855" i="51"/>
  <c r="B1855" i="51"/>
  <c r="U1854" i="51"/>
  <c r="T1854" i="51"/>
  <c r="S1854" i="51"/>
  <c r="R1854" i="51"/>
  <c r="E1854" i="51"/>
  <c r="D1854" i="51"/>
  <c r="C1854" i="51"/>
  <c r="B1854" i="51"/>
  <c r="U1853" i="51"/>
  <c r="T1853" i="51"/>
  <c r="S1853" i="51"/>
  <c r="R1853" i="51"/>
  <c r="E1853" i="51"/>
  <c r="D1853" i="51"/>
  <c r="C1853" i="51"/>
  <c r="B1853" i="51"/>
  <c r="U1852" i="51"/>
  <c r="T1852" i="51"/>
  <c r="S1852" i="51"/>
  <c r="R1852" i="51"/>
  <c r="E1852" i="51"/>
  <c r="D1852" i="51"/>
  <c r="C1852" i="51"/>
  <c r="B1852" i="51"/>
  <c r="U1851" i="51"/>
  <c r="T1851" i="51"/>
  <c r="S1851" i="51"/>
  <c r="R1851" i="51"/>
  <c r="E1851" i="51"/>
  <c r="D1851" i="51"/>
  <c r="C1851" i="51"/>
  <c r="B1851" i="51"/>
  <c r="U1850" i="51"/>
  <c r="T1850" i="51"/>
  <c r="S1850" i="51"/>
  <c r="R1850" i="51"/>
  <c r="E1850" i="51"/>
  <c r="D1850" i="51"/>
  <c r="C1850" i="51"/>
  <c r="B1850" i="51"/>
  <c r="U1849" i="51"/>
  <c r="T1849" i="51"/>
  <c r="S1849" i="51"/>
  <c r="R1849" i="51"/>
  <c r="E1849" i="51"/>
  <c r="D1849" i="51"/>
  <c r="C1849" i="51"/>
  <c r="B1849" i="51"/>
  <c r="U1848" i="51"/>
  <c r="T1848" i="51"/>
  <c r="S1848" i="51"/>
  <c r="R1848" i="51"/>
  <c r="E1848" i="51"/>
  <c r="D1848" i="51"/>
  <c r="C1848" i="51"/>
  <c r="B1848" i="51"/>
  <c r="U1847" i="51"/>
  <c r="T1847" i="51"/>
  <c r="S1847" i="51"/>
  <c r="R1847" i="51"/>
  <c r="E1847" i="51"/>
  <c r="D1847" i="51"/>
  <c r="C1847" i="51"/>
  <c r="B1847" i="51"/>
  <c r="U1846" i="51"/>
  <c r="T1846" i="51"/>
  <c r="S1846" i="51"/>
  <c r="R1846" i="51"/>
  <c r="E1846" i="51"/>
  <c r="D1846" i="51"/>
  <c r="C1846" i="51"/>
  <c r="B1846" i="51"/>
  <c r="U1845" i="51"/>
  <c r="T1845" i="51"/>
  <c r="S1845" i="51"/>
  <c r="R1845" i="51"/>
  <c r="E1845" i="51"/>
  <c r="D1845" i="51"/>
  <c r="C1845" i="51"/>
  <c r="B1845" i="51"/>
  <c r="U1844" i="51"/>
  <c r="T1844" i="51"/>
  <c r="S1844" i="51"/>
  <c r="R1844" i="51"/>
  <c r="E1844" i="51"/>
  <c r="D1844" i="51"/>
  <c r="C1844" i="51"/>
  <c r="B1844" i="51"/>
  <c r="U1843" i="51"/>
  <c r="T1843" i="51"/>
  <c r="S1843" i="51"/>
  <c r="R1843" i="51"/>
  <c r="E1843" i="51"/>
  <c r="D1843" i="51"/>
  <c r="C1843" i="51"/>
  <c r="B1843" i="51"/>
  <c r="U1842" i="51"/>
  <c r="T1842" i="51"/>
  <c r="S1842" i="51"/>
  <c r="R1842" i="51"/>
  <c r="E1842" i="51"/>
  <c r="D1842" i="51"/>
  <c r="C1842" i="51"/>
  <c r="B1842" i="51"/>
  <c r="U1841" i="51"/>
  <c r="T1841" i="51"/>
  <c r="S1841" i="51"/>
  <c r="R1841" i="51"/>
  <c r="E1841" i="51"/>
  <c r="D1841" i="51"/>
  <c r="C1841" i="51"/>
  <c r="B1841" i="51"/>
  <c r="U1840" i="51"/>
  <c r="T1840" i="51"/>
  <c r="S1840" i="51"/>
  <c r="R1840" i="51"/>
  <c r="E1840" i="51"/>
  <c r="D1840" i="51"/>
  <c r="C1840" i="51"/>
  <c r="B1840" i="51"/>
  <c r="U1839" i="51"/>
  <c r="T1839" i="51"/>
  <c r="S1839" i="51"/>
  <c r="R1839" i="51"/>
  <c r="E1839" i="51"/>
  <c r="D1839" i="51"/>
  <c r="C1839" i="51"/>
  <c r="B1839" i="51"/>
  <c r="U1838" i="51"/>
  <c r="T1838" i="51"/>
  <c r="S1838" i="51"/>
  <c r="R1838" i="51"/>
  <c r="E1838" i="51"/>
  <c r="D1838" i="51"/>
  <c r="C1838" i="51"/>
  <c r="B1838" i="51"/>
  <c r="U1837" i="51"/>
  <c r="T1837" i="51"/>
  <c r="S1837" i="51"/>
  <c r="R1837" i="51"/>
  <c r="E1837" i="51"/>
  <c r="D1837" i="51"/>
  <c r="C1837" i="51"/>
  <c r="B1837" i="51"/>
  <c r="U1836" i="51"/>
  <c r="T1836" i="51"/>
  <c r="S1836" i="51"/>
  <c r="R1836" i="51"/>
  <c r="E1836" i="51"/>
  <c r="D1836" i="51"/>
  <c r="C1836" i="51"/>
  <c r="B1836" i="51"/>
  <c r="U1835" i="51"/>
  <c r="T1835" i="51"/>
  <c r="S1835" i="51"/>
  <c r="R1835" i="51"/>
  <c r="E1835" i="51"/>
  <c r="D1835" i="51"/>
  <c r="C1835" i="51"/>
  <c r="B1835" i="51"/>
  <c r="U1834" i="51"/>
  <c r="T1834" i="51"/>
  <c r="S1834" i="51"/>
  <c r="R1834" i="51"/>
  <c r="E1834" i="51"/>
  <c r="D1834" i="51"/>
  <c r="C1834" i="51"/>
  <c r="B1834" i="51"/>
  <c r="U1833" i="51"/>
  <c r="T1833" i="51"/>
  <c r="S1833" i="51"/>
  <c r="R1833" i="51"/>
  <c r="E1833" i="51"/>
  <c r="D1833" i="51"/>
  <c r="C1833" i="51"/>
  <c r="B1833" i="51"/>
  <c r="U1832" i="51"/>
  <c r="T1832" i="51"/>
  <c r="S1832" i="51"/>
  <c r="R1832" i="51"/>
  <c r="E1832" i="51"/>
  <c r="D1832" i="51"/>
  <c r="C1832" i="51"/>
  <c r="B1832" i="51"/>
  <c r="U1831" i="51"/>
  <c r="T1831" i="51"/>
  <c r="S1831" i="51"/>
  <c r="R1831" i="51"/>
  <c r="E1831" i="51"/>
  <c r="D1831" i="51"/>
  <c r="C1831" i="51"/>
  <c r="B1831" i="51"/>
  <c r="U1830" i="51"/>
  <c r="T1830" i="51"/>
  <c r="S1830" i="51"/>
  <c r="R1830" i="51"/>
  <c r="E1830" i="51"/>
  <c r="D1830" i="51"/>
  <c r="C1830" i="51"/>
  <c r="B1830" i="51"/>
  <c r="U1829" i="51"/>
  <c r="T1829" i="51"/>
  <c r="S1829" i="51"/>
  <c r="R1829" i="51"/>
  <c r="E1829" i="51"/>
  <c r="D1829" i="51"/>
  <c r="C1829" i="51"/>
  <c r="B1829" i="51"/>
  <c r="U1828" i="51"/>
  <c r="T1828" i="51"/>
  <c r="S1828" i="51"/>
  <c r="R1828" i="51"/>
  <c r="E1828" i="51"/>
  <c r="D1828" i="51"/>
  <c r="C1828" i="51"/>
  <c r="B1828" i="51"/>
  <c r="U1827" i="51"/>
  <c r="T1827" i="51"/>
  <c r="S1827" i="51"/>
  <c r="R1827" i="51"/>
  <c r="E1827" i="51"/>
  <c r="D1827" i="51"/>
  <c r="C1827" i="51"/>
  <c r="B1827" i="51"/>
  <c r="U1826" i="51"/>
  <c r="T1826" i="51"/>
  <c r="S1826" i="51"/>
  <c r="R1826" i="51"/>
  <c r="E1826" i="51"/>
  <c r="D1826" i="51"/>
  <c r="C1826" i="51"/>
  <c r="B1826" i="51"/>
  <c r="U1825" i="51"/>
  <c r="T1825" i="51"/>
  <c r="S1825" i="51"/>
  <c r="R1825" i="51"/>
  <c r="E1825" i="51"/>
  <c r="D1825" i="51"/>
  <c r="C1825" i="51"/>
  <c r="B1825" i="51"/>
  <c r="U1824" i="51"/>
  <c r="T1824" i="51"/>
  <c r="S1824" i="51"/>
  <c r="R1824" i="51"/>
  <c r="E1824" i="51"/>
  <c r="D1824" i="51"/>
  <c r="C1824" i="51"/>
  <c r="B1824" i="51"/>
  <c r="U1823" i="51"/>
  <c r="T1823" i="51"/>
  <c r="S1823" i="51"/>
  <c r="R1823" i="51"/>
  <c r="E1823" i="51"/>
  <c r="D1823" i="51"/>
  <c r="C1823" i="51"/>
  <c r="B1823" i="51"/>
  <c r="U1822" i="51"/>
  <c r="T1822" i="51"/>
  <c r="S1822" i="51"/>
  <c r="R1822" i="51"/>
  <c r="E1822" i="51"/>
  <c r="D1822" i="51"/>
  <c r="C1822" i="51"/>
  <c r="B1822" i="51"/>
  <c r="U1821" i="51"/>
  <c r="T1821" i="51"/>
  <c r="S1821" i="51"/>
  <c r="R1821" i="51"/>
  <c r="E1821" i="51"/>
  <c r="D1821" i="51"/>
  <c r="C1821" i="51"/>
  <c r="B1821" i="51"/>
  <c r="U1820" i="51"/>
  <c r="T1820" i="51"/>
  <c r="S1820" i="51"/>
  <c r="R1820" i="51"/>
  <c r="E1820" i="51"/>
  <c r="D1820" i="51"/>
  <c r="C1820" i="51"/>
  <c r="B1820" i="51"/>
  <c r="U1819" i="51"/>
  <c r="T1819" i="51"/>
  <c r="S1819" i="51"/>
  <c r="R1819" i="51"/>
  <c r="E1819" i="51"/>
  <c r="D1819" i="51"/>
  <c r="C1819" i="51"/>
  <c r="B1819" i="51"/>
  <c r="U1818" i="51"/>
  <c r="T1818" i="51"/>
  <c r="S1818" i="51"/>
  <c r="R1818" i="51"/>
  <c r="E1818" i="51"/>
  <c r="D1818" i="51"/>
  <c r="C1818" i="51"/>
  <c r="B1818" i="51"/>
  <c r="U1817" i="51"/>
  <c r="T1817" i="51"/>
  <c r="S1817" i="51"/>
  <c r="R1817" i="51"/>
  <c r="E1817" i="51"/>
  <c r="D1817" i="51"/>
  <c r="C1817" i="51"/>
  <c r="B1817" i="51"/>
  <c r="U1816" i="51"/>
  <c r="T1816" i="51"/>
  <c r="S1816" i="51"/>
  <c r="R1816" i="51"/>
  <c r="E1816" i="51"/>
  <c r="D1816" i="51"/>
  <c r="C1816" i="51"/>
  <c r="B1816" i="51"/>
  <c r="U1815" i="51"/>
  <c r="T1815" i="51"/>
  <c r="S1815" i="51"/>
  <c r="R1815" i="51"/>
  <c r="E1815" i="51"/>
  <c r="D1815" i="51"/>
  <c r="C1815" i="51"/>
  <c r="B1815" i="51"/>
  <c r="U1814" i="51"/>
  <c r="T1814" i="51"/>
  <c r="S1814" i="51"/>
  <c r="R1814" i="51"/>
  <c r="E1814" i="51"/>
  <c r="D1814" i="51"/>
  <c r="C1814" i="51"/>
  <c r="B1814" i="51"/>
  <c r="U1813" i="51"/>
  <c r="T1813" i="51"/>
  <c r="S1813" i="51"/>
  <c r="R1813" i="51"/>
  <c r="E1813" i="51"/>
  <c r="D1813" i="51"/>
  <c r="C1813" i="51"/>
  <c r="B1813" i="51"/>
  <c r="U1812" i="51"/>
  <c r="T1812" i="51"/>
  <c r="S1812" i="51"/>
  <c r="R1812" i="51"/>
  <c r="E1812" i="51"/>
  <c r="D1812" i="51"/>
  <c r="C1812" i="51"/>
  <c r="B1812" i="51"/>
  <c r="U1811" i="51"/>
  <c r="T1811" i="51"/>
  <c r="S1811" i="51"/>
  <c r="R1811" i="51"/>
  <c r="E1811" i="51"/>
  <c r="D1811" i="51"/>
  <c r="C1811" i="51"/>
  <c r="B1811" i="51"/>
  <c r="U1810" i="51"/>
  <c r="T1810" i="51"/>
  <c r="S1810" i="51"/>
  <c r="R1810" i="51"/>
  <c r="E1810" i="51"/>
  <c r="D1810" i="51"/>
  <c r="C1810" i="51"/>
  <c r="B1810" i="51"/>
  <c r="U1809" i="51"/>
  <c r="T1809" i="51"/>
  <c r="S1809" i="51"/>
  <c r="R1809" i="51"/>
  <c r="E1809" i="51"/>
  <c r="D1809" i="51"/>
  <c r="C1809" i="51"/>
  <c r="B1809" i="51"/>
  <c r="U1808" i="51"/>
  <c r="T1808" i="51"/>
  <c r="S1808" i="51"/>
  <c r="R1808" i="51"/>
  <c r="E1808" i="51"/>
  <c r="D1808" i="51"/>
  <c r="C1808" i="51"/>
  <c r="B1808" i="51"/>
  <c r="U1807" i="51"/>
  <c r="T1807" i="51"/>
  <c r="S1807" i="51"/>
  <c r="R1807" i="51"/>
  <c r="E1807" i="51"/>
  <c r="D1807" i="51"/>
  <c r="C1807" i="51"/>
  <c r="B1807" i="51"/>
  <c r="U1806" i="51"/>
  <c r="T1806" i="51"/>
  <c r="S1806" i="51"/>
  <c r="R1806" i="51"/>
  <c r="E1806" i="51"/>
  <c r="D1806" i="51"/>
  <c r="C1806" i="51"/>
  <c r="B1806" i="51"/>
  <c r="U1805" i="51"/>
  <c r="T1805" i="51"/>
  <c r="S1805" i="51"/>
  <c r="R1805" i="51"/>
  <c r="E1805" i="51"/>
  <c r="D1805" i="51"/>
  <c r="C1805" i="51"/>
  <c r="B1805" i="51"/>
  <c r="U1804" i="51"/>
  <c r="T1804" i="51"/>
  <c r="S1804" i="51"/>
  <c r="R1804" i="51"/>
  <c r="E1804" i="51"/>
  <c r="D1804" i="51"/>
  <c r="C1804" i="51"/>
  <c r="B1804" i="51"/>
  <c r="U1803" i="51"/>
  <c r="T1803" i="51"/>
  <c r="S1803" i="51"/>
  <c r="R1803" i="51"/>
  <c r="E1803" i="51"/>
  <c r="D1803" i="51"/>
  <c r="C1803" i="51"/>
  <c r="B1803" i="51"/>
  <c r="U1802" i="51"/>
  <c r="T1802" i="51"/>
  <c r="S1802" i="51"/>
  <c r="R1802" i="51"/>
  <c r="E1802" i="51"/>
  <c r="D1802" i="51"/>
  <c r="C1802" i="51"/>
  <c r="B1802" i="51"/>
  <c r="U1801" i="51"/>
  <c r="T1801" i="51"/>
  <c r="S1801" i="51"/>
  <c r="R1801" i="51"/>
  <c r="E1801" i="51"/>
  <c r="D1801" i="51"/>
  <c r="C1801" i="51"/>
  <c r="B1801" i="51"/>
  <c r="U1800" i="51"/>
  <c r="T1800" i="51"/>
  <c r="S1800" i="51"/>
  <c r="R1800" i="51"/>
  <c r="E1800" i="51"/>
  <c r="D1800" i="51"/>
  <c r="C1800" i="51"/>
  <c r="B1800" i="51"/>
  <c r="U1799" i="51"/>
  <c r="T1799" i="51"/>
  <c r="S1799" i="51"/>
  <c r="R1799" i="51"/>
  <c r="E1799" i="51"/>
  <c r="D1799" i="51"/>
  <c r="C1799" i="51"/>
  <c r="B1799" i="51"/>
  <c r="U1798" i="51"/>
  <c r="T1798" i="51"/>
  <c r="S1798" i="51"/>
  <c r="R1798" i="51"/>
  <c r="E1798" i="51"/>
  <c r="D1798" i="51"/>
  <c r="C1798" i="51"/>
  <c r="B1798" i="51"/>
  <c r="U1797" i="51"/>
  <c r="T1797" i="51"/>
  <c r="S1797" i="51"/>
  <c r="R1797" i="51"/>
  <c r="E1797" i="51"/>
  <c r="D1797" i="51"/>
  <c r="C1797" i="51"/>
  <c r="B1797" i="51"/>
  <c r="U1796" i="51"/>
  <c r="T1796" i="51"/>
  <c r="S1796" i="51"/>
  <c r="R1796" i="51"/>
  <c r="E1796" i="51"/>
  <c r="D1796" i="51"/>
  <c r="C1796" i="51"/>
  <c r="B1796" i="51"/>
  <c r="U1795" i="51"/>
  <c r="T1795" i="51"/>
  <c r="S1795" i="51"/>
  <c r="R1795" i="51"/>
  <c r="E1795" i="51"/>
  <c r="D1795" i="51"/>
  <c r="C1795" i="51"/>
  <c r="B1795" i="51"/>
  <c r="U1794" i="51"/>
  <c r="T1794" i="51"/>
  <c r="S1794" i="51"/>
  <c r="R1794" i="51"/>
  <c r="E1794" i="51"/>
  <c r="D1794" i="51"/>
  <c r="C1794" i="51"/>
  <c r="B1794" i="51"/>
  <c r="U1793" i="51"/>
  <c r="T1793" i="51"/>
  <c r="S1793" i="51"/>
  <c r="R1793" i="51"/>
  <c r="E1793" i="51"/>
  <c r="D1793" i="51"/>
  <c r="C1793" i="51"/>
  <c r="B1793" i="51"/>
  <c r="U1792" i="51"/>
  <c r="T1792" i="51"/>
  <c r="S1792" i="51"/>
  <c r="R1792" i="51"/>
  <c r="E1792" i="51"/>
  <c r="D1792" i="51"/>
  <c r="C1792" i="51"/>
  <c r="B1792" i="51"/>
  <c r="U1791" i="51"/>
  <c r="T1791" i="51"/>
  <c r="S1791" i="51"/>
  <c r="R1791" i="51"/>
  <c r="E1791" i="51"/>
  <c r="D1791" i="51"/>
  <c r="C1791" i="51"/>
  <c r="B1791" i="51"/>
  <c r="U1790" i="51"/>
  <c r="T1790" i="51"/>
  <c r="S1790" i="51"/>
  <c r="R1790" i="51"/>
  <c r="E1790" i="51"/>
  <c r="D1790" i="51"/>
  <c r="C1790" i="51"/>
  <c r="B1790" i="51"/>
  <c r="U1789" i="51"/>
  <c r="T1789" i="51"/>
  <c r="S1789" i="51"/>
  <c r="R1789" i="51"/>
  <c r="E1789" i="51"/>
  <c r="D1789" i="51"/>
  <c r="C1789" i="51"/>
  <c r="B1789" i="51"/>
  <c r="U1788" i="51"/>
  <c r="T1788" i="51"/>
  <c r="S1788" i="51"/>
  <c r="R1788" i="51"/>
  <c r="E1788" i="51"/>
  <c r="D1788" i="51"/>
  <c r="C1788" i="51"/>
  <c r="B1788" i="51"/>
  <c r="U1787" i="51"/>
  <c r="T1787" i="51"/>
  <c r="S1787" i="51"/>
  <c r="R1787" i="51"/>
  <c r="E1787" i="51"/>
  <c r="D1787" i="51"/>
  <c r="C1787" i="51"/>
  <c r="B1787" i="51"/>
  <c r="U1786" i="51"/>
  <c r="T1786" i="51"/>
  <c r="S1786" i="51"/>
  <c r="R1786" i="51"/>
  <c r="E1786" i="51"/>
  <c r="D1786" i="51"/>
  <c r="C1786" i="51"/>
  <c r="B1786" i="51"/>
  <c r="U1785" i="51"/>
  <c r="T1785" i="51"/>
  <c r="S1785" i="51"/>
  <c r="R1785" i="51"/>
  <c r="E1785" i="51"/>
  <c r="D1785" i="51"/>
  <c r="C1785" i="51"/>
  <c r="B1785" i="51"/>
  <c r="U1784" i="51"/>
  <c r="T1784" i="51"/>
  <c r="S1784" i="51"/>
  <c r="R1784" i="51"/>
  <c r="E1784" i="51"/>
  <c r="D1784" i="51"/>
  <c r="C1784" i="51"/>
  <c r="B1784" i="51"/>
  <c r="U1783" i="51"/>
  <c r="T1783" i="51"/>
  <c r="S1783" i="51"/>
  <c r="R1783" i="51"/>
  <c r="E1783" i="51"/>
  <c r="D1783" i="51"/>
  <c r="C1783" i="51"/>
  <c r="B1783" i="51"/>
  <c r="U1782" i="51"/>
  <c r="T1782" i="51"/>
  <c r="S1782" i="51"/>
  <c r="R1782" i="51"/>
  <c r="E1782" i="51"/>
  <c r="D1782" i="51"/>
  <c r="C1782" i="51"/>
  <c r="B1782" i="51"/>
  <c r="U1781" i="51"/>
  <c r="T1781" i="51"/>
  <c r="S1781" i="51"/>
  <c r="R1781" i="51"/>
  <c r="E1781" i="51"/>
  <c r="D1781" i="51"/>
  <c r="C1781" i="51"/>
  <c r="B1781" i="51"/>
  <c r="U1780" i="51"/>
  <c r="T1780" i="51"/>
  <c r="S1780" i="51"/>
  <c r="R1780" i="51"/>
  <c r="E1780" i="51"/>
  <c r="D1780" i="51"/>
  <c r="C1780" i="51"/>
  <c r="B1780" i="51"/>
  <c r="U1779" i="51"/>
  <c r="T1779" i="51"/>
  <c r="S1779" i="51"/>
  <c r="R1779" i="51"/>
  <c r="E1779" i="51"/>
  <c r="D1779" i="51"/>
  <c r="C1779" i="51"/>
  <c r="B1779" i="51"/>
  <c r="U1778" i="51"/>
  <c r="T1778" i="51"/>
  <c r="S1778" i="51"/>
  <c r="R1778" i="51"/>
  <c r="E1778" i="51"/>
  <c r="D1778" i="51"/>
  <c r="C1778" i="51"/>
  <c r="B1778" i="51"/>
  <c r="U1777" i="51"/>
  <c r="T1777" i="51"/>
  <c r="S1777" i="51"/>
  <c r="R1777" i="51"/>
  <c r="E1777" i="51"/>
  <c r="D1777" i="51"/>
  <c r="C1777" i="51"/>
  <c r="B1777" i="51"/>
  <c r="U1776" i="51"/>
  <c r="T1776" i="51"/>
  <c r="S1776" i="51"/>
  <c r="R1776" i="51"/>
  <c r="E1776" i="51"/>
  <c r="D1776" i="51"/>
  <c r="C1776" i="51"/>
  <c r="B1776" i="51"/>
  <c r="U1775" i="51"/>
  <c r="T1775" i="51"/>
  <c r="S1775" i="51"/>
  <c r="R1775" i="51"/>
  <c r="E1775" i="51"/>
  <c r="D1775" i="51"/>
  <c r="C1775" i="51"/>
  <c r="B1775" i="51"/>
  <c r="U1774" i="51"/>
  <c r="T1774" i="51"/>
  <c r="S1774" i="51"/>
  <c r="R1774" i="51"/>
  <c r="E1774" i="51"/>
  <c r="D1774" i="51"/>
  <c r="C1774" i="51"/>
  <c r="B1774" i="51"/>
  <c r="U1773" i="51"/>
  <c r="T1773" i="51"/>
  <c r="S1773" i="51"/>
  <c r="R1773" i="51"/>
  <c r="E1773" i="51"/>
  <c r="D1773" i="51"/>
  <c r="C1773" i="51"/>
  <c r="B1773" i="51"/>
  <c r="U1772" i="51"/>
  <c r="T1772" i="51"/>
  <c r="S1772" i="51"/>
  <c r="R1772" i="51"/>
  <c r="E1772" i="51"/>
  <c r="D1772" i="51"/>
  <c r="C1772" i="51"/>
  <c r="B1772" i="51"/>
  <c r="U1771" i="51"/>
  <c r="T1771" i="51"/>
  <c r="S1771" i="51"/>
  <c r="R1771" i="51"/>
  <c r="E1771" i="51"/>
  <c r="D1771" i="51"/>
  <c r="C1771" i="51"/>
  <c r="B1771" i="51"/>
  <c r="U1770" i="51"/>
  <c r="T1770" i="51"/>
  <c r="S1770" i="51"/>
  <c r="R1770" i="51"/>
  <c r="E1770" i="51"/>
  <c r="D1770" i="51"/>
  <c r="C1770" i="51"/>
  <c r="B1770" i="51"/>
  <c r="U1769" i="51"/>
  <c r="T1769" i="51"/>
  <c r="S1769" i="51"/>
  <c r="R1769" i="51"/>
  <c r="E1769" i="51"/>
  <c r="D1769" i="51"/>
  <c r="C1769" i="51"/>
  <c r="B1769" i="51"/>
  <c r="U1768" i="51"/>
  <c r="T1768" i="51"/>
  <c r="S1768" i="51"/>
  <c r="R1768" i="51"/>
  <c r="E1768" i="51"/>
  <c r="D1768" i="51"/>
  <c r="C1768" i="51"/>
  <c r="B1768" i="51"/>
  <c r="U1767" i="51"/>
  <c r="T1767" i="51"/>
  <c r="S1767" i="51"/>
  <c r="R1767" i="51"/>
  <c r="E1767" i="51"/>
  <c r="D1767" i="51"/>
  <c r="C1767" i="51"/>
  <c r="B1767" i="51"/>
  <c r="U1766" i="51"/>
  <c r="T1766" i="51"/>
  <c r="S1766" i="51"/>
  <c r="R1766" i="51"/>
  <c r="E1766" i="51"/>
  <c r="D1766" i="51"/>
  <c r="C1766" i="51"/>
  <c r="B1766" i="51"/>
  <c r="U1765" i="51"/>
  <c r="T1765" i="51"/>
  <c r="S1765" i="51"/>
  <c r="R1765" i="51"/>
  <c r="E1765" i="51"/>
  <c r="D1765" i="51"/>
  <c r="C1765" i="51"/>
  <c r="B1765" i="51"/>
  <c r="U1764" i="51"/>
  <c r="T1764" i="51"/>
  <c r="S1764" i="51"/>
  <c r="R1764" i="51"/>
  <c r="E1764" i="51"/>
  <c r="D1764" i="51"/>
  <c r="C1764" i="51"/>
  <c r="B1764" i="51"/>
  <c r="U1763" i="51"/>
  <c r="T1763" i="51"/>
  <c r="S1763" i="51"/>
  <c r="R1763" i="51"/>
  <c r="E1763" i="51"/>
  <c r="D1763" i="51"/>
  <c r="C1763" i="51"/>
  <c r="B1763" i="51"/>
  <c r="U1762" i="51"/>
  <c r="T1762" i="51"/>
  <c r="S1762" i="51"/>
  <c r="R1762" i="51"/>
  <c r="E1762" i="51"/>
  <c r="D1762" i="51"/>
  <c r="C1762" i="51"/>
  <c r="B1762" i="51"/>
  <c r="U1761" i="51"/>
  <c r="T1761" i="51"/>
  <c r="S1761" i="51"/>
  <c r="R1761" i="51"/>
  <c r="E1761" i="51"/>
  <c r="D1761" i="51"/>
  <c r="C1761" i="51"/>
  <c r="B1761" i="51"/>
  <c r="U1760" i="51"/>
  <c r="T1760" i="51"/>
  <c r="S1760" i="51"/>
  <c r="R1760" i="51"/>
  <c r="E1760" i="51"/>
  <c r="D1760" i="51"/>
  <c r="C1760" i="51"/>
  <c r="B1760" i="51"/>
  <c r="U1759" i="51"/>
  <c r="T1759" i="51"/>
  <c r="S1759" i="51"/>
  <c r="R1759" i="51"/>
  <c r="E1759" i="51"/>
  <c r="D1759" i="51"/>
  <c r="C1759" i="51"/>
  <c r="B1759" i="51"/>
  <c r="U1758" i="51"/>
  <c r="T1758" i="51"/>
  <c r="S1758" i="51"/>
  <c r="R1758" i="51"/>
  <c r="E1758" i="51"/>
  <c r="D1758" i="51"/>
  <c r="C1758" i="51"/>
  <c r="B1758" i="51"/>
  <c r="U1757" i="51"/>
  <c r="T1757" i="51"/>
  <c r="S1757" i="51"/>
  <c r="R1757" i="51"/>
  <c r="E1757" i="51"/>
  <c r="D1757" i="51"/>
  <c r="C1757" i="51"/>
  <c r="B1757" i="51"/>
  <c r="U1756" i="51"/>
  <c r="T1756" i="51"/>
  <c r="S1756" i="51"/>
  <c r="R1756" i="51"/>
  <c r="E1756" i="51"/>
  <c r="D1756" i="51"/>
  <c r="C1756" i="51"/>
  <c r="B1756" i="51"/>
  <c r="U1755" i="51"/>
  <c r="T1755" i="51"/>
  <c r="S1755" i="51"/>
  <c r="R1755" i="51"/>
  <c r="E1755" i="51"/>
  <c r="D1755" i="51"/>
  <c r="C1755" i="51"/>
  <c r="B1755" i="51"/>
  <c r="U1754" i="51"/>
  <c r="T1754" i="51"/>
  <c r="S1754" i="51"/>
  <c r="R1754" i="51"/>
  <c r="E1754" i="51"/>
  <c r="D1754" i="51"/>
  <c r="C1754" i="51"/>
  <c r="B1754" i="51"/>
  <c r="U1753" i="51"/>
  <c r="T1753" i="51"/>
  <c r="S1753" i="51"/>
  <c r="R1753" i="51"/>
  <c r="E1753" i="51"/>
  <c r="D1753" i="51"/>
  <c r="C1753" i="51"/>
  <c r="B1753" i="51"/>
  <c r="U1752" i="51"/>
  <c r="T1752" i="51"/>
  <c r="S1752" i="51"/>
  <c r="R1752" i="51"/>
  <c r="E1752" i="51"/>
  <c r="D1752" i="51"/>
  <c r="C1752" i="51"/>
  <c r="B1752" i="51"/>
  <c r="U1751" i="51"/>
  <c r="T1751" i="51"/>
  <c r="S1751" i="51"/>
  <c r="R1751" i="51"/>
  <c r="E1751" i="51"/>
  <c r="D1751" i="51"/>
  <c r="C1751" i="51"/>
  <c r="B1751" i="51"/>
  <c r="U1750" i="51"/>
  <c r="T1750" i="51"/>
  <c r="S1750" i="51"/>
  <c r="R1750" i="51"/>
  <c r="E1750" i="51"/>
  <c r="D1750" i="51"/>
  <c r="C1750" i="51"/>
  <c r="B1750" i="51"/>
  <c r="U1749" i="51"/>
  <c r="T1749" i="51"/>
  <c r="S1749" i="51"/>
  <c r="R1749" i="51"/>
  <c r="E1749" i="51"/>
  <c r="D1749" i="51"/>
  <c r="C1749" i="51"/>
  <c r="B1749" i="51"/>
  <c r="U1748" i="51"/>
  <c r="T1748" i="51"/>
  <c r="S1748" i="51"/>
  <c r="R1748" i="51"/>
  <c r="E1748" i="51"/>
  <c r="D1748" i="51"/>
  <c r="C1748" i="51"/>
  <c r="B1748" i="51"/>
  <c r="U1747" i="51"/>
  <c r="T1747" i="51"/>
  <c r="S1747" i="51"/>
  <c r="R1747" i="51"/>
  <c r="E1747" i="51"/>
  <c r="D1747" i="51"/>
  <c r="C1747" i="51"/>
  <c r="B1747" i="51"/>
  <c r="U1746" i="51"/>
  <c r="T1746" i="51"/>
  <c r="S1746" i="51"/>
  <c r="R1746" i="51"/>
  <c r="E1746" i="51"/>
  <c r="D1746" i="51"/>
  <c r="C1746" i="51"/>
  <c r="B1746" i="51"/>
  <c r="U1745" i="51"/>
  <c r="T1745" i="51"/>
  <c r="S1745" i="51"/>
  <c r="R1745" i="51"/>
  <c r="E1745" i="51"/>
  <c r="D1745" i="51"/>
  <c r="C1745" i="51"/>
  <c r="B1745" i="51"/>
  <c r="U1744" i="51"/>
  <c r="T1744" i="51"/>
  <c r="S1744" i="51"/>
  <c r="R1744" i="51"/>
  <c r="E1744" i="51"/>
  <c r="D1744" i="51"/>
  <c r="C1744" i="51"/>
  <c r="B1744" i="51"/>
  <c r="U1743" i="51"/>
  <c r="T1743" i="51"/>
  <c r="S1743" i="51"/>
  <c r="R1743" i="51"/>
  <c r="E1743" i="51"/>
  <c r="D1743" i="51"/>
  <c r="C1743" i="51"/>
  <c r="B1743" i="51"/>
  <c r="U1742" i="51"/>
  <c r="T1742" i="51"/>
  <c r="S1742" i="51"/>
  <c r="R1742" i="51"/>
  <c r="E1742" i="51"/>
  <c r="D1742" i="51"/>
  <c r="C1742" i="51"/>
  <c r="B1742" i="51"/>
  <c r="U1741" i="51"/>
  <c r="T1741" i="51"/>
  <c r="S1741" i="51"/>
  <c r="R1741" i="51"/>
  <c r="E1741" i="51"/>
  <c r="D1741" i="51"/>
  <c r="C1741" i="51"/>
  <c r="B1741" i="51"/>
  <c r="U1740" i="51"/>
  <c r="T1740" i="51"/>
  <c r="S1740" i="51"/>
  <c r="R1740" i="51"/>
  <c r="E1740" i="51"/>
  <c r="D1740" i="51"/>
  <c r="C1740" i="51"/>
  <c r="B1740" i="51"/>
  <c r="U1739" i="51"/>
  <c r="T1739" i="51"/>
  <c r="S1739" i="51"/>
  <c r="R1739" i="51"/>
  <c r="E1739" i="51"/>
  <c r="D1739" i="51"/>
  <c r="C1739" i="51"/>
  <c r="B1739" i="51"/>
  <c r="U1738" i="51"/>
  <c r="T1738" i="51"/>
  <c r="S1738" i="51"/>
  <c r="R1738" i="51"/>
  <c r="E1738" i="51"/>
  <c r="D1738" i="51"/>
  <c r="C1738" i="51"/>
  <c r="B1738" i="51"/>
  <c r="U1737" i="51"/>
  <c r="T1737" i="51"/>
  <c r="S1737" i="51"/>
  <c r="R1737" i="51"/>
  <c r="E1737" i="51"/>
  <c r="D1737" i="51"/>
  <c r="C1737" i="51"/>
  <c r="B1737" i="51"/>
  <c r="U1736" i="51"/>
  <c r="T1736" i="51"/>
  <c r="S1736" i="51"/>
  <c r="R1736" i="51"/>
  <c r="E1736" i="51"/>
  <c r="D1736" i="51"/>
  <c r="C1736" i="51"/>
  <c r="B1736" i="51"/>
  <c r="U1735" i="51"/>
  <c r="T1735" i="51"/>
  <c r="S1735" i="51"/>
  <c r="R1735" i="51"/>
  <c r="E1735" i="51"/>
  <c r="D1735" i="51"/>
  <c r="C1735" i="51"/>
  <c r="B1735" i="51"/>
  <c r="U1734" i="51"/>
  <c r="T1734" i="51"/>
  <c r="S1734" i="51"/>
  <c r="R1734" i="51"/>
  <c r="E1734" i="51"/>
  <c r="D1734" i="51"/>
  <c r="C1734" i="51"/>
  <c r="B1734" i="51"/>
  <c r="U1733" i="51"/>
  <c r="T1733" i="51"/>
  <c r="S1733" i="51"/>
  <c r="R1733" i="51"/>
  <c r="E1733" i="51"/>
  <c r="D1733" i="51"/>
  <c r="C1733" i="51"/>
  <c r="B1733" i="51"/>
  <c r="U1732" i="51"/>
  <c r="T1732" i="51"/>
  <c r="S1732" i="51"/>
  <c r="R1732" i="51"/>
  <c r="E1732" i="51"/>
  <c r="D1732" i="51"/>
  <c r="C1732" i="51"/>
  <c r="B1732" i="51"/>
  <c r="U1731" i="51"/>
  <c r="T1731" i="51"/>
  <c r="S1731" i="51"/>
  <c r="R1731" i="51"/>
  <c r="E1731" i="51"/>
  <c r="D1731" i="51"/>
  <c r="C1731" i="51"/>
  <c r="B1731" i="51"/>
  <c r="U1730" i="51"/>
  <c r="T1730" i="51"/>
  <c r="S1730" i="51"/>
  <c r="R1730" i="51"/>
  <c r="E1730" i="51"/>
  <c r="D1730" i="51"/>
  <c r="C1730" i="51"/>
  <c r="B1730" i="51"/>
  <c r="U1729" i="51"/>
  <c r="T1729" i="51"/>
  <c r="S1729" i="51"/>
  <c r="R1729" i="51"/>
  <c r="E1729" i="51"/>
  <c r="D1729" i="51"/>
  <c r="C1729" i="51"/>
  <c r="B1729" i="51"/>
  <c r="U1728" i="51"/>
  <c r="T1728" i="51"/>
  <c r="S1728" i="51"/>
  <c r="R1728" i="51"/>
  <c r="E1728" i="51"/>
  <c r="D1728" i="51"/>
  <c r="C1728" i="51"/>
  <c r="B1728" i="51"/>
  <c r="U1727" i="51"/>
  <c r="T1727" i="51"/>
  <c r="S1727" i="51"/>
  <c r="R1727" i="51"/>
  <c r="E1727" i="51"/>
  <c r="D1727" i="51"/>
  <c r="C1727" i="51"/>
  <c r="B1727" i="51"/>
  <c r="U1726" i="51"/>
  <c r="T1726" i="51"/>
  <c r="S1726" i="51"/>
  <c r="R1726" i="51"/>
  <c r="E1726" i="51"/>
  <c r="D1726" i="51"/>
  <c r="C1726" i="51"/>
  <c r="B1726" i="51"/>
  <c r="U1725" i="51"/>
  <c r="T1725" i="51"/>
  <c r="S1725" i="51"/>
  <c r="R1725" i="51"/>
  <c r="E1725" i="51"/>
  <c r="D1725" i="51"/>
  <c r="C1725" i="51"/>
  <c r="B1725" i="51"/>
  <c r="U1724" i="51"/>
  <c r="T1724" i="51"/>
  <c r="S1724" i="51"/>
  <c r="R1724" i="51"/>
  <c r="E1724" i="51"/>
  <c r="D1724" i="51"/>
  <c r="C1724" i="51"/>
  <c r="B1724" i="51"/>
  <c r="U1723" i="51"/>
  <c r="T1723" i="51"/>
  <c r="S1723" i="51"/>
  <c r="R1723" i="51"/>
  <c r="E1723" i="51"/>
  <c r="D1723" i="51"/>
  <c r="C1723" i="51"/>
  <c r="B1723" i="51"/>
  <c r="U1722" i="51"/>
  <c r="T1722" i="51"/>
  <c r="S1722" i="51"/>
  <c r="R1722" i="51"/>
  <c r="E1722" i="51"/>
  <c r="D1722" i="51"/>
  <c r="C1722" i="51"/>
  <c r="B1722" i="51"/>
  <c r="U1721" i="51"/>
  <c r="T1721" i="51"/>
  <c r="S1721" i="51"/>
  <c r="R1721" i="51"/>
  <c r="E1721" i="51"/>
  <c r="D1721" i="51"/>
  <c r="C1721" i="51"/>
  <c r="B1721" i="51"/>
  <c r="U1720" i="51"/>
  <c r="T1720" i="51"/>
  <c r="S1720" i="51"/>
  <c r="R1720" i="51"/>
  <c r="E1720" i="51"/>
  <c r="D1720" i="51"/>
  <c r="C1720" i="51"/>
  <c r="B1720" i="51"/>
  <c r="U1719" i="51"/>
  <c r="T1719" i="51"/>
  <c r="S1719" i="51"/>
  <c r="R1719" i="51"/>
  <c r="E1719" i="51"/>
  <c r="D1719" i="51"/>
  <c r="C1719" i="51"/>
  <c r="B1719" i="51"/>
  <c r="U1718" i="51"/>
  <c r="T1718" i="51"/>
  <c r="S1718" i="51"/>
  <c r="R1718" i="51"/>
  <c r="E1718" i="51"/>
  <c r="D1718" i="51"/>
  <c r="C1718" i="51"/>
  <c r="B1718" i="51"/>
  <c r="U1717" i="51"/>
  <c r="T1717" i="51"/>
  <c r="S1717" i="51"/>
  <c r="R1717" i="51"/>
  <c r="E1717" i="51"/>
  <c r="D1717" i="51"/>
  <c r="C1717" i="51"/>
  <c r="B1717" i="51"/>
  <c r="U1716" i="51"/>
  <c r="T1716" i="51"/>
  <c r="S1716" i="51"/>
  <c r="R1716" i="51"/>
  <c r="E1716" i="51"/>
  <c r="D1716" i="51"/>
  <c r="C1716" i="51"/>
  <c r="B1716" i="51"/>
  <c r="U1715" i="51"/>
  <c r="T1715" i="51"/>
  <c r="S1715" i="51"/>
  <c r="R1715" i="51"/>
  <c r="E1715" i="51"/>
  <c r="D1715" i="51"/>
  <c r="C1715" i="51"/>
  <c r="B1715" i="51"/>
  <c r="U1714" i="51"/>
  <c r="T1714" i="51"/>
  <c r="S1714" i="51"/>
  <c r="R1714" i="51"/>
  <c r="E1714" i="51"/>
  <c r="D1714" i="51"/>
  <c r="C1714" i="51"/>
  <c r="B1714" i="51"/>
  <c r="U1713" i="51"/>
  <c r="T1713" i="51"/>
  <c r="S1713" i="51"/>
  <c r="R1713" i="51"/>
  <c r="E1713" i="51"/>
  <c r="D1713" i="51"/>
  <c r="C1713" i="51"/>
  <c r="B1713" i="51"/>
  <c r="U1712" i="51"/>
  <c r="T1712" i="51"/>
  <c r="S1712" i="51"/>
  <c r="R1712" i="51"/>
  <c r="E1712" i="51"/>
  <c r="D1712" i="51"/>
  <c r="C1712" i="51"/>
  <c r="B1712" i="51"/>
  <c r="U1711" i="51"/>
  <c r="T1711" i="51"/>
  <c r="S1711" i="51"/>
  <c r="R1711" i="51"/>
  <c r="E1711" i="51"/>
  <c r="D1711" i="51"/>
  <c r="C1711" i="51"/>
  <c r="B1711" i="51"/>
  <c r="U1710" i="51"/>
  <c r="T1710" i="51"/>
  <c r="S1710" i="51"/>
  <c r="R1710" i="51"/>
  <c r="E1710" i="51"/>
  <c r="D1710" i="51"/>
  <c r="C1710" i="51"/>
  <c r="B1710" i="51"/>
  <c r="U1709" i="51"/>
  <c r="T1709" i="51"/>
  <c r="S1709" i="51"/>
  <c r="R1709" i="51"/>
  <c r="E1709" i="51"/>
  <c r="D1709" i="51"/>
  <c r="C1709" i="51"/>
  <c r="B1709" i="51"/>
  <c r="U1708" i="51"/>
  <c r="T1708" i="51"/>
  <c r="S1708" i="51"/>
  <c r="R1708" i="51"/>
  <c r="E1708" i="51"/>
  <c r="D1708" i="51"/>
  <c r="C1708" i="51"/>
  <c r="B1708" i="51"/>
  <c r="U1707" i="51"/>
  <c r="T1707" i="51"/>
  <c r="S1707" i="51"/>
  <c r="R1707" i="51"/>
  <c r="E1707" i="51"/>
  <c r="D1707" i="51"/>
  <c r="C1707" i="51"/>
  <c r="B1707" i="51"/>
  <c r="U1706" i="51"/>
  <c r="T1706" i="51"/>
  <c r="S1706" i="51"/>
  <c r="R1706" i="51"/>
  <c r="E1706" i="51"/>
  <c r="D1706" i="51"/>
  <c r="C1706" i="51"/>
  <c r="B1706" i="51"/>
  <c r="U1705" i="51"/>
  <c r="T1705" i="51"/>
  <c r="S1705" i="51"/>
  <c r="R1705" i="51"/>
  <c r="E1705" i="51"/>
  <c r="D1705" i="51"/>
  <c r="C1705" i="51"/>
  <c r="B1705" i="51"/>
  <c r="U1704" i="51"/>
  <c r="T1704" i="51"/>
  <c r="S1704" i="51"/>
  <c r="R1704" i="51"/>
  <c r="E1704" i="51"/>
  <c r="D1704" i="51"/>
  <c r="C1704" i="51"/>
  <c r="B1704" i="51"/>
  <c r="U1703" i="51"/>
  <c r="T1703" i="51"/>
  <c r="S1703" i="51"/>
  <c r="R1703" i="51"/>
  <c r="E1703" i="51"/>
  <c r="D1703" i="51"/>
  <c r="C1703" i="51"/>
  <c r="B1703" i="51"/>
  <c r="U1702" i="51"/>
  <c r="T1702" i="51"/>
  <c r="S1702" i="51"/>
  <c r="R1702" i="51"/>
  <c r="E1702" i="51"/>
  <c r="D1702" i="51"/>
  <c r="C1702" i="51"/>
  <c r="B1702" i="51"/>
  <c r="U1701" i="51"/>
  <c r="T1701" i="51"/>
  <c r="S1701" i="51"/>
  <c r="R1701" i="51"/>
  <c r="E1701" i="51"/>
  <c r="D1701" i="51"/>
  <c r="C1701" i="51"/>
  <c r="B1701" i="51"/>
  <c r="U1700" i="51"/>
  <c r="T1700" i="51"/>
  <c r="S1700" i="51"/>
  <c r="R1700" i="51"/>
  <c r="E1700" i="51"/>
  <c r="D1700" i="51"/>
  <c r="C1700" i="51"/>
  <c r="B1700" i="51"/>
  <c r="U1699" i="51"/>
  <c r="T1699" i="51"/>
  <c r="S1699" i="51"/>
  <c r="R1699" i="51"/>
  <c r="E1699" i="51"/>
  <c r="D1699" i="51"/>
  <c r="C1699" i="51"/>
  <c r="B1699" i="51"/>
  <c r="U1698" i="51"/>
  <c r="T1698" i="51"/>
  <c r="S1698" i="51"/>
  <c r="R1698" i="51"/>
  <c r="E1698" i="51"/>
  <c r="D1698" i="51"/>
  <c r="C1698" i="51"/>
  <c r="B1698" i="51"/>
  <c r="U1697" i="51"/>
  <c r="T1697" i="51"/>
  <c r="S1697" i="51"/>
  <c r="R1697" i="51"/>
  <c r="E1697" i="51"/>
  <c r="D1697" i="51"/>
  <c r="C1697" i="51"/>
  <c r="B1697" i="51"/>
  <c r="U1696" i="51"/>
  <c r="T1696" i="51"/>
  <c r="S1696" i="51"/>
  <c r="R1696" i="51"/>
  <c r="E1696" i="51"/>
  <c r="D1696" i="51"/>
  <c r="C1696" i="51"/>
  <c r="B1696" i="51"/>
  <c r="U1695" i="51"/>
  <c r="T1695" i="51"/>
  <c r="S1695" i="51"/>
  <c r="R1695" i="51"/>
  <c r="E1695" i="51"/>
  <c r="D1695" i="51"/>
  <c r="C1695" i="51"/>
  <c r="B1695" i="51"/>
  <c r="U1694" i="51"/>
  <c r="T1694" i="51"/>
  <c r="S1694" i="51"/>
  <c r="R1694" i="51"/>
  <c r="E1694" i="51"/>
  <c r="D1694" i="51"/>
  <c r="C1694" i="51"/>
  <c r="B1694" i="51"/>
  <c r="U1693" i="51"/>
  <c r="T1693" i="51"/>
  <c r="S1693" i="51"/>
  <c r="R1693" i="51"/>
  <c r="E1693" i="51"/>
  <c r="D1693" i="51"/>
  <c r="C1693" i="51"/>
  <c r="B1693" i="51"/>
  <c r="U1692" i="51"/>
  <c r="T1692" i="51"/>
  <c r="S1692" i="51"/>
  <c r="R1692" i="51"/>
  <c r="E1692" i="51"/>
  <c r="D1692" i="51"/>
  <c r="C1692" i="51"/>
  <c r="B1692" i="51"/>
  <c r="U1691" i="51"/>
  <c r="T1691" i="51"/>
  <c r="S1691" i="51"/>
  <c r="R1691" i="51"/>
  <c r="E1691" i="51"/>
  <c r="D1691" i="51"/>
  <c r="C1691" i="51"/>
  <c r="B1691" i="51"/>
  <c r="U1690" i="51"/>
  <c r="T1690" i="51"/>
  <c r="S1690" i="51"/>
  <c r="R1690" i="51"/>
  <c r="E1690" i="51"/>
  <c r="D1690" i="51"/>
  <c r="C1690" i="51"/>
  <c r="B1690" i="51"/>
  <c r="U1689" i="51"/>
  <c r="T1689" i="51"/>
  <c r="S1689" i="51"/>
  <c r="R1689" i="51"/>
  <c r="E1689" i="51"/>
  <c r="D1689" i="51"/>
  <c r="C1689" i="51"/>
  <c r="B1689" i="51"/>
  <c r="U1688" i="51"/>
  <c r="T1688" i="51"/>
  <c r="S1688" i="51"/>
  <c r="R1688" i="51"/>
  <c r="E1688" i="51"/>
  <c r="D1688" i="51"/>
  <c r="C1688" i="51"/>
  <c r="B1688" i="51"/>
  <c r="U1687" i="51"/>
  <c r="T1687" i="51"/>
  <c r="S1687" i="51"/>
  <c r="R1687" i="51"/>
  <c r="E1687" i="51"/>
  <c r="D1687" i="51"/>
  <c r="C1687" i="51"/>
  <c r="B1687" i="51"/>
  <c r="U1686" i="51"/>
  <c r="T1686" i="51"/>
  <c r="S1686" i="51"/>
  <c r="R1686" i="51"/>
  <c r="E1686" i="51"/>
  <c r="D1686" i="51"/>
  <c r="C1686" i="51"/>
  <c r="B1686" i="51"/>
  <c r="U1685" i="51"/>
  <c r="T1685" i="51"/>
  <c r="S1685" i="51"/>
  <c r="R1685" i="51"/>
  <c r="E1685" i="51"/>
  <c r="D1685" i="51"/>
  <c r="C1685" i="51"/>
  <c r="B1685" i="51"/>
  <c r="U1684" i="51"/>
  <c r="T1684" i="51"/>
  <c r="S1684" i="51"/>
  <c r="R1684" i="51"/>
  <c r="E1684" i="51"/>
  <c r="D1684" i="51"/>
  <c r="C1684" i="51"/>
  <c r="B1684" i="51"/>
  <c r="U1683" i="51"/>
  <c r="T1683" i="51"/>
  <c r="S1683" i="51"/>
  <c r="R1683" i="51"/>
  <c r="E1683" i="51"/>
  <c r="D1683" i="51"/>
  <c r="C1683" i="51"/>
  <c r="B1683" i="51"/>
  <c r="U1682" i="51"/>
  <c r="T1682" i="51"/>
  <c r="S1682" i="51"/>
  <c r="R1682" i="51"/>
  <c r="E1682" i="51"/>
  <c r="D1682" i="51"/>
  <c r="C1682" i="51"/>
  <c r="B1682" i="51"/>
  <c r="U1681" i="51"/>
  <c r="T1681" i="51"/>
  <c r="S1681" i="51"/>
  <c r="R1681" i="51"/>
  <c r="E1681" i="51"/>
  <c r="D1681" i="51"/>
  <c r="C1681" i="51"/>
  <c r="B1681" i="51"/>
  <c r="U1680" i="51"/>
  <c r="T1680" i="51"/>
  <c r="S1680" i="51"/>
  <c r="R1680" i="51"/>
  <c r="E1680" i="51"/>
  <c r="D1680" i="51"/>
  <c r="C1680" i="51"/>
  <c r="B1680" i="51"/>
  <c r="U1679" i="51"/>
  <c r="T1679" i="51"/>
  <c r="S1679" i="51"/>
  <c r="R1679" i="51"/>
  <c r="E1679" i="51"/>
  <c r="D1679" i="51"/>
  <c r="C1679" i="51"/>
  <c r="B1679" i="51"/>
  <c r="U1678" i="51"/>
  <c r="T1678" i="51"/>
  <c r="S1678" i="51"/>
  <c r="R1678" i="51"/>
  <c r="E1678" i="51"/>
  <c r="D1678" i="51"/>
  <c r="C1678" i="51"/>
  <c r="B1678" i="51"/>
  <c r="U1677" i="51"/>
  <c r="T1677" i="51"/>
  <c r="S1677" i="51"/>
  <c r="R1677" i="51"/>
  <c r="E1677" i="51"/>
  <c r="D1677" i="51"/>
  <c r="C1677" i="51"/>
  <c r="B1677" i="51"/>
  <c r="U1676" i="51"/>
  <c r="T1676" i="51"/>
  <c r="S1676" i="51"/>
  <c r="R1676" i="51"/>
  <c r="E1676" i="51"/>
  <c r="D1676" i="51"/>
  <c r="C1676" i="51"/>
  <c r="B1676" i="51"/>
  <c r="U1675" i="51"/>
  <c r="T1675" i="51"/>
  <c r="S1675" i="51"/>
  <c r="R1675" i="51"/>
  <c r="E1675" i="51"/>
  <c r="D1675" i="51"/>
  <c r="C1675" i="51"/>
  <c r="B1675" i="51"/>
  <c r="U1674" i="51"/>
  <c r="T1674" i="51"/>
  <c r="S1674" i="51"/>
  <c r="R1674" i="51"/>
  <c r="E1674" i="51"/>
  <c r="D1674" i="51"/>
  <c r="C1674" i="51"/>
  <c r="B1674" i="51"/>
  <c r="U1673" i="51"/>
  <c r="T1673" i="51"/>
  <c r="S1673" i="51"/>
  <c r="R1673" i="51"/>
  <c r="E1673" i="51"/>
  <c r="D1673" i="51"/>
  <c r="C1673" i="51"/>
  <c r="B1673" i="51"/>
  <c r="U1672" i="51"/>
  <c r="T1672" i="51"/>
  <c r="S1672" i="51"/>
  <c r="R1672" i="51"/>
  <c r="E1672" i="51"/>
  <c r="D1672" i="51"/>
  <c r="C1672" i="51"/>
  <c r="B1672" i="51"/>
  <c r="U1671" i="51"/>
  <c r="T1671" i="51"/>
  <c r="S1671" i="51"/>
  <c r="R1671" i="51"/>
  <c r="E1671" i="51"/>
  <c r="D1671" i="51"/>
  <c r="C1671" i="51"/>
  <c r="B1671" i="51"/>
  <c r="U1670" i="51"/>
  <c r="T1670" i="51"/>
  <c r="S1670" i="51"/>
  <c r="R1670" i="51"/>
  <c r="E1670" i="51"/>
  <c r="D1670" i="51"/>
  <c r="C1670" i="51"/>
  <c r="B1670" i="51"/>
  <c r="U1669" i="51"/>
  <c r="T1669" i="51"/>
  <c r="S1669" i="51"/>
  <c r="R1669" i="51"/>
  <c r="E1669" i="51"/>
  <c r="D1669" i="51"/>
  <c r="C1669" i="51"/>
  <c r="B1669" i="51"/>
  <c r="U1668" i="51"/>
  <c r="T1668" i="51"/>
  <c r="S1668" i="51"/>
  <c r="R1668" i="51"/>
  <c r="E1668" i="51"/>
  <c r="D1668" i="51"/>
  <c r="C1668" i="51"/>
  <c r="B1668" i="51"/>
  <c r="U1667" i="51"/>
  <c r="T1667" i="51"/>
  <c r="S1667" i="51"/>
  <c r="R1667" i="51"/>
  <c r="E1667" i="51"/>
  <c r="D1667" i="51"/>
  <c r="C1667" i="51"/>
  <c r="B1667" i="51"/>
  <c r="U1666" i="51"/>
  <c r="T1666" i="51"/>
  <c r="S1666" i="51"/>
  <c r="R1666" i="51"/>
  <c r="E1666" i="51"/>
  <c r="D1666" i="51"/>
  <c r="C1666" i="51"/>
  <c r="B1666" i="51"/>
  <c r="U1665" i="51"/>
  <c r="T1665" i="51"/>
  <c r="S1665" i="51"/>
  <c r="R1665" i="51"/>
  <c r="E1665" i="51"/>
  <c r="D1665" i="51"/>
  <c r="C1665" i="51"/>
  <c r="B1665" i="51"/>
  <c r="U1664" i="51"/>
  <c r="T1664" i="51"/>
  <c r="S1664" i="51"/>
  <c r="R1664" i="51"/>
  <c r="E1664" i="51"/>
  <c r="D1664" i="51"/>
  <c r="C1664" i="51"/>
  <c r="B1664" i="51"/>
  <c r="U1663" i="51"/>
  <c r="T1663" i="51"/>
  <c r="S1663" i="51"/>
  <c r="R1663" i="51"/>
  <c r="E1663" i="51"/>
  <c r="D1663" i="51"/>
  <c r="C1663" i="51"/>
  <c r="B1663" i="51"/>
  <c r="U1662" i="51"/>
  <c r="T1662" i="51"/>
  <c r="S1662" i="51"/>
  <c r="R1662" i="51"/>
  <c r="E1662" i="51"/>
  <c r="D1662" i="51"/>
  <c r="C1662" i="51"/>
  <c r="B1662" i="51"/>
  <c r="U1661" i="51"/>
  <c r="T1661" i="51"/>
  <c r="S1661" i="51"/>
  <c r="R1661" i="51"/>
  <c r="E1661" i="51"/>
  <c r="D1661" i="51"/>
  <c r="C1661" i="51"/>
  <c r="B1661" i="51"/>
  <c r="U1660" i="51"/>
  <c r="T1660" i="51"/>
  <c r="S1660" i="51"/>
  <c r="R1660" i="51"/>
  <c r="E1660" i="51"/>
  <c r="D1660" i="51"/>
  <c r="C1660" i="51"/>
  <c r="B1660" i="51"/>
  <c r="U1659" i="51"/>
  <c r="T1659" i="51"/>
  <c r="S1659" i="51"/>
  <c r="R1659" i="51"/>
  <c r="E1659" i="51"/>
  <c r="D1659" i="51"/>
  <c r="C1659" i="51"/>
  <c r="B1659" i="51"/>
  <c r="U1658" i="51"/>
  <c r="T1658" i="51"/>
  <c r="S1658" i="51"/>
  <c r="R1658" i="51"/>
  <c r="E1658" i="51"/>
  <c r="D1658" i="51"/>
  <c r="C1658" i="51"/>
  <c r="B1658" i="51"/>
  <c r="U1657" i="51"/>
  <c r="T1657" i="51"/>
  <c r="S1657" i="51"/>
  <c r="R1657" i="51"/>
  <c r="E1657" i="51"/>
  <c r="D1657" i="51"/>
  <c r="C1657" i="51"/>
  <c r="B1657" i="51"/>
  <c r="U1656" i="51"/>
  <c r="T1656" i="51"/>
  <c r="S1656" i="51"/>
  <c r="R1656" i="51"/>
  <c r="E1656" i="51"/>
  <c r="D1656" i="51"/>
  <c r="C1656" i="51"/>
  <c r="B1656" i="51"/>
  <c r="U1655" i="51"/>
  <c r="T1655" i="51"/>
  <c r="S1655" i="51"/>
  <c r="R1655" i="51"/>
  <c r="E1655" i="51"/>
  <c r="D1655" i="51"/>
  <c r="C1655" i="51"/>
  <c r="B1655" i="51"/>
  <c r="U1654" i="51"/>
  <c r="T1654" i="51"/>
  <c r="S1654" i="51"/>
  <c r="R1654" i="51"/>
  <c r="E1654" i="51"/>
  <c r="D1654" i="51"/>
  <c r="C1654" i="51"/>
  <c r="B1654" i="51"/>
  <c r="U1653" i="51"/>
  <c r="T1653" i="51"/>
  <c r="S1653" i="51"/>
  <c r="R1653" i="51"/>
  <c r="E1653" i="51"/>
  <c r="D1653" i="51"/>
  <c r="C1653" i="51"/>
  <c r="B1653" i="51"/>
  <c r="U1652" i="51"/>
  <c r="T1652" i="51"/>
  <c r="S1652" i="51"/>
  <c r="R1652" i="51"/>
  <c r="E1652" i="51"/>
  <c r="D1652" i="51"/>
  <c r="C1652" i="51"/>
  <c r="B1652" i="51"/>
  <c r="U1651" i="51"/>
  <c r="T1651" i="51"/>
  <c r="S1651" i="51"/>
  <c r="R1651" i="51"/>
  <c r="E1651" i="51"/>
  <c r="D1651" i="51"/>
  <c r="C1651" i="51"/>
  <c r="B1651" i="51"/>
  <c r="U1650" i="51"/>
  <c r="T1650" i="51"/>
  <c r="S1650" i="51"/>
  <c r="R1650" i="51"/>
  <c r="E1650" i="51"/>
  <c r="D1650" i="51"/>
  <c r="C1650" i="51"/>
  <c r="B1650" i="51"/>
  <c r="U1649" i="51"/>
  <c r="T1649" i="51"/>
  <c r="S1649" i="51"/>
  <c r="R1649" i="51"/>
  <c r="E1649" i="51"/>
  <c r="D1649" i="51"/>
  <c r="C1649" i="51"/>
  <c r="B1649" i="51"/>
  <c r="U1648" i="51"/>
  <c r="T1648" i="51"/>
  <c r="S1648" i="51"/>
  <c r="R1648" i="51"/>
  <c r="E1648" i="51"/>
  <c r="D1648" i="51"/>
  <c r="C1648" i="51"/>
  <c r="B1648" i="51"/>
  <c r="U1647" i="51"/>
  <c r="T1647" i="51"/>
  <c r="S1647" i="51"/>
  <c r="R1647" i="51"/>
  <c r="E1647" i="51"/>
  <c r="D1647" i="51"/>
  <c r="C1647" i="51"/>
  <c r="B1647" i="51"/>
  <c r="U1646" i="51"/>
  <c r="T1646" i="51"/>
  <c r="S1646" i="51"/>
  <c r="R1646" i="51"/>
  <c r="E1646" i="51"/>
  <c r="D1646" i="51"/>
  <c r="C1646" i="51"/>
  <c r="B1646" i="51"/>
  <c r="U1645" i="51"/>
  <c r="T1645" i="51"/>
  <c r="S1645" i="51"/>
  <c r="R1645" i="51"/>
  <c r="E1645" i="51"/>
  <c r="D1645" i="51"/>
  <c r="C1645" i="51"/>
  <c r="B1645" i="51"/>
  <c r="U1644" i="51"/>
  <c r="T1644" i="51"/>
  <c r="S1644" i="51"/>
  <c r="R1644" i="51"/>
  <c r="E1644" i="51"/>
  <c r="D1644" i="51"/>
  <c r="C1644" i="51"/>
  <c r="B1644" i="51"/>
  <c r="U1643" i="51"/>
  <c r="T1643" i="51"/>
  <c r="S1643" i="51"/>
  <c r="R1643" i="51"/>
  <c r="E1643" i="51"/>
  <c r="D1643" i="51"/>
  <c r="C1643" i="51"/>
  <c r="B1643" i="51"/>
  <c r="U1642" i="51"/>
  <c r="T1642" i="51"/>
  <c r="S1642" i="51"/>
  <c r="R1642" i="51"/>
  <c r="E1642" i="51"/>
  <c r="D1642" i="51"/>
  <c r="C1642" i="51"/>
  <c r="B1642" i="51"/>
  <c r="U1641" i="51"/>
  <c r="T1641" i="51"/>
  <c r="S1641" i="51"/>
  <c r="R1641" i="51"/>
  <c r="E1641" i="51"/>
  <c r="D1641" i="51"/>
  <c r="C1641" i="51"/>
  <c r="B1641" i="51"/>
  <c r="U1640" i="51"/>
  <c r="T1640" i="51"/>
  <c r="S1640" i="51"/>
  <c r="R1640" i="51"/>
  <c r="E1640" i="51"/>
  <c r="D1640" i="51"/>
  <c r="C1640" i="51"/>
  <c r="B1640" i="51"/>
  <c r="U1639" i="51"/>
  <c r="T1639" i="51"/>
  <c r="S1639" i="51"/>
  <c r="R1639" i="51"/>
  <c r="E1639" i="51"/>
  <c r="D1639" i="51"/>
  <c r="C1639" i="51"/>
  <c r="B1639" i="51"/>
  <c r="U1638" i="51"/>
  <c r="T1638" i="51"/>
  <c r="S1638" i="51"/>
  <c r="R1638" i="51"/>
  <c r="E1638" i="51"/>
  <c r="D1638" i="51"/>
  <c r="C1638" i="51"/>
  <c r="B1638" i="51"/>
  <c r="U1637" i="51"/>
  <c r="T1637" i="51"/>
  <c r="S1637" i="51"/>
  <c r="R1637" i="51"/>
  <c r="E1637" i="51"/>
  <c r="D1637" i="51"/>
  <c r="C1637" i="51"/>
  <c r="B1637" i="51"/>
  <c r="U1636" i="51"/>
  <c r="T1636" i="51"/>
  <c r="S1636" i="51"/>
  <c r="R1636" i="51"/>
  <c r="E1636" i="51"/>
  <c r="D1636" i="51"/>
  <c r="C1636" i="51"/>
  <c r="B1636" i="51"/>
  <c r="U1635" i="51"/>
  <c r="T1635" i="51"/>
  <c r="S1635" i="51"/>
  <c r="R1635" i="51"/>
  <c r="E1635" i="51"/>
  <c r="D1635" i="51"/>
  <c r="C1635" i="51"/>
  <c r="B1635" i="51"/>
  <c r="U1634" i="51"/>
  <c r="T1634" i="51"/>
  <c r="S1634" i="51"/>
  <c r="R1634" i="51"/>
  <c r="E1634" i="51"/>
  <c r="D1634" i="51"/>
  <c r="C1634" i="51"/>
  <c r="B1634" i="51"/>
  <c r="U1633" i="51"/>
  <c r="T1633" i="51"/>
  <c r="S1633" i="51"/>
  <c r="R1633" i="51"/>
  <c r="E1633" i="51"/>
  <c r="D1633" i="51"/>
  <c r="C1633" i="51"/>
  <c r="B1633" i="51"/>
  <c r="U1632" i="51"/>
  <c r="T1632" i="51"/>
  <c r="S1632" i="51"/>
  <c r="R1632" i="51"/>
  <c r="E1632" i="51"/>
  <c r="D1632" i="51"/>
  <c r="C1632" i="51"/>
  <c r="B1632" i="51"/>
  <c r="U1631" i="51"/>
  <c r="T1631" i="51"/>
  <c r="S1631" i="51"/>
  <c r="R1631" i="51"/>
  <c r="E1631" i="51"/>
  <c r="D1631" i="51"/>
  <c r="C1631" i="51"/>
  <c r="B1631" i="51"/>
  <c r="U1630" i="51"/>
  <c r="T1630" i="51"/>
  <c r="S1630" i="51"/>
  <c r="R1630" i="51"/>
  <c r="E1630" i="51"/>
  <c r="D1630" i="51"/>
  <c r="C1630" i="51"/>
  <c r="B1630" i="51"/>
  <c r="U1629" i="51"/>
  <c r="T1629" i="51"/>
  <c r="S1629" i="51"/>
  <c r="R1629" i="51"/>
  <c r="E1629" i="51"/>
  <c r="D1629" i="51"/>
  <c r="C1629" i="51"/>
  <c r="B1629" i="51"/>
  <c r="U1628" i="51"/>
  <c r="T1628" i="51"/>
  <c r="S1628" i="51"/>
  <c r="R1628" i="51"/>
  <c r="E1628" i="51"/>
  <c r="D1628" i="51"/>
  <c r="C1628" i="51"/>
  <c r="B1628" i="51"/>
  <c r="U1627" i="51"/>
  <c r="T1627" i="51"/>
  <c r="S1627" i="51"/>
  <c r="R1627" i="51"/>
  <c r="E1627" i="51"/>
  <c r="D1627" i="51"/>
  <c r="C1627" i="51"/>
  <c r="B1627" i="51"/>
  <c r="U1626" i="51"/>
  <c r="T1626" i="51"/>
  <c r="S1626" i="51"/>
  <c r="R1626" i="51"/>
  <c r="E1626" i="51"/>
  <c r="D1626" i="51"/>
  <c r="C1626" i="51"/>
  <c r="B1626" i="51"/>
  <c r="U1625" i="51"/>
  <c r="T1625" i="51"/>
  <c r="S1625" i="51"/>
  <c r="R1625" i="51"/>
  <c r="E1625" i="51"/>
  <c r="D1625" i="51"/>
  <c r="C1625" i="51"/>
  <c r="B1625" i="51"/>
  <c r="U1624" i="51"/>
  <c r="T1624" i="51"/>
  <c r="S1624" i="51"/>
  <c r="R1624" i="51"/>
  <c r="E1624" i="51"/>
  <c r="D1624" i="51"/>
  <c r="C1624" i="51"/>
  <c r="B1624" i="51"/>
  <c r="U1623" i="51"/>
  <c r="T1623" i="51"/>
  <c r="S1623" i="51"/>
  <c r="R1623" i="51"/>
  <c r="E1623" i="51"/>
  <c r="D1623" i="51"/>
  <c r="C1623" i="51"/>
  <c r="B1623" i="51"/>
  <c r="U1622" i="51"/>
  <c r="T1622" i="51"/>
  <c r="S1622" i="51"/>
  <c r="R1622" i="51"/>
  <c r="E1622" i="51"/>
  <c r="D1622" i="51"/>
  <c r="C1622" i="51"/>
  <c r="B1622" i="51"/>
  <c r="U1621" i="51"/>
  <c r="T1621" i="51"/>
  <c r="S1621" i="51"/>
  <c r="R1621" i="51"/>
  <c r="E1621" i="51"/>
  <c r="D1621" i="51"/>
  <c r="C1621" i="51"/>
  <c r="B1621" i="51"/>
  <c r="U1620" i="51"/>
  <c r="T1620" i="51"/>
  <c r="S1620" i="51"/>
  <c r="R1620" i="51"/>
  <c r="E1620" i="51"/>
  <c r="D1620" i="51"/>
  <c r="C1620" i="51"/>
  <c r="B1620" i="51"/>
  <c r="U1619" i="51"/>
  <c r="T1619" i="51"/>
  <c r="S1619" i="51"/>
  <c r="R1619" i="51"/>
  <c r="E1619" i="51"/>
  <c r="D1619" i="51"/>
  <c r="C1619" i="51"/>
  <c r="B1619" i="51"/>
  <c r="U1618" i="51"/>
  <c r="T1618" i="51"/>
  <c r="S1618" i="51"/>
  <c r="R1618" i="51"/>
  <c r="E1618" i="51"/>
  <c r="D1618" i="51"/>
  <c r="C1618" i="51"/>
  <c r="B1618" i="51"/>
  <c r="U1617" i="51"/>
  <c r="T1617" i="51"/>
  <c r="S1617" i="51"/>
  <c r="R1617" i="51"/>
  <c r="E1617" i="51"/>
  <c r="D1617" i="51"/>
  <c r="C1617" i="51"/>
  <c r="B1617" i="51"/>
  <c r="U1616" i="51"/>
  <c r="T1616" i="51"/>
  <c r="S1616" i="51"/>
  <c r="R1616" i="51"/>
  <c r="E1616" i="51"/>
  <c r="D1616" i="51"/>
  <c r="C1616" i="51"/>
  <c r="B1616" i="51"/>
  <c r="U1615" i="51"/>
  <c r="T1615" i="51"/>
  <c r="S1615" i="51"/>
  <c r="R1615" i="51"/>
  <c r="E1615" i="51"/>
  <c r="D1615" i="51"/>
  <c r="C1615" i="51"/>
  <c r="B1615" i="51"/>
  <c r="U1614" i="51"/>
  <c r="T1614" i="51"/>
  <c r="S1614" i="51"/>
  <c r="R1614" i="51"/>
  <c r="E1614" i="51"/>
  <c r="D1614" i="51"/>
  <c r="C1614" i="51"/>
  <c r="B1614" i="51"/>
  <c r="U1613" i="51"/>
  <c r="T1613" i="51"/>
  <c r="S1613" i="51"/>
  <c r="R1613" i="51"/>
  <c r="E1613" i="51"/>
  <c r="D1613" i="51"/>
  <c r="C1613" i="51"/>
  <c r="B1613" i="51"/>
  <c r="U1612" i="51"/>
  <c r="T1612" i="51"/>
  <c r="S1612" i="51"/>
  <c r="R1612" i="51"/>
  <c r="E1612" i="51"/>
  <c r="D1612" i="51"/>
  <c r="C1612" i="51"/>
  <c r="B1612" i="51"/>
  <c r="U1611" i="51"/>
  <c r="T1611" i="51"/>
  <c r="S1611" i="51"/>
  <c r="R1611" i="51"/>
  <c r="E1611" i="51"/>
  <c r="D1611" i="51"/>
  <c r="C1611" i="51"/>
  <c r="B1611" i="51"/>
  <c r="U1610" i="51"/>
  <c r="T1610" i="51"/>
  <c r="S1610" i="51"/>
  <c r="R1610" i="51"/>
  <c r="E1610" i="51"/>
  <c r="D1610" i="51"/>
  <c r="C1610" i="51"/>
  <c r="B1610" i="51"/>
  <c r="U1609" i="51"/>
  <c r="T1609" i="51"/>
  <c r="S1609" i="51"/>
  <c r="R1609" i="51"/>
  <c r="E1609" i="51"/>
  <c r="D1609" i="51"/>
  <c r="C1609" i="51"/>
  <c r="B1609" i="51"/>
  <c r="U1608" i="51"/>
  <c r="T1608" i="51"/>
  <c r="S1608" i="51"/>
  <c r="R1608" i="51"/>
  <c r="E1608" i="51"/>
  <c r="D1608" i="51"/>
  <c r="C1608" i="51"/>
  <c r="B1608" i="51"/>
  <c r="U1607" i="51"/>
  <c r="T1607" i="51"/>
  <c r="S1607" i="51"/>
  <c r="R1607" i="51"/>
  <c r="E1607" i="51"/>
  <c r="D1607" i="51"/>
  <c r="C1607" i="51"/>
  <c r="B1607" i="51"/>
  <c r="U1606" i="51"/>
  <c r="T1606" i="51"/>
  <c r="S1606" i="51"/>
  <c r="R1606" i="51"/>
  <c r="E1606" i="51"/>
  <c r="D1606" i="51"/>
  <c r="C1606" i="51"/>
  <c r="B1606" i="51"/>
  <c r="U1605" i="51"/>
  <c r="T1605" i="51"/>
  <c r="S1605" i="51"/>
  <c r="R1605" i="51"/>
  <c r="E1605" i="51"/>
  <c r="D1605" i="51"/>
  <c r="C1605" i="51"/>
  <c r="B1605" i="51"/>
  <c r="U1604" i="51"/>
  <c r="T1604" i="51"/>
  <c r="S1604" i="51"/>
  <c r="R1604" i="51"/>
  <c r="E1604" i="51"/>
  <c r="D1604" i="51"/>
  <c r="C1604" i="51"/>
  <c r="B1604" i="51"/>
  <c r="U1603" i="51"/>
  <c r="T1603" i="51"/>
  <c r="S1603" i="51"/>
  <c r="R1603" i="51"/>
  <c r="E1603" i="51"/>
  <c r="D1603" i="51"/>
  <c r="C1603" i="51"/>
  <c r="B1603" i="51"/>
  <c r="U1602" i="51"/>
  <c r="T1602" i="51"/>
  <c r="S1602" i="51"/>
  <c r="R1602" i="51"/>
  <c r="E1602" i="51"/>
  <c r="D1602" i="51"/>
  <c r="C1602" i="51"/>
  <c r="B1602" i="51"/>
  <c r="U1601" i="51"/>
  <c r="T1601" i="51"/>
  <c r="S1601" i="51"/>
  <c r="R1601" i="51"/>
  <c r="E1601" i="51"/>
  <c r="D1601" i="51"/>
  <c r="C1601" i="51"/>
  <c r="B1601" i="51"/>
  <c r="U1600" i="51"/>
  <c r="T1600" i="51"/>
  <c r="S1600" i="51"/>
  <c r="R1600" i="51"/>
  <c r="E1600" i="51"/>
  <c r="D1600" i="51"/>
  <c r="C1600" i="51"/>
  <c r="B1600" i="51"/>
  <c r="U1599" i="51"/>
  <c r="T1599" i="51"/>
  <c r="S1599" i="51"/>
  <c r="R1599" i="51"/>
  <c r="E1599" i="51"/>
  <c r="D1599" i="51"/>
  <c r="C1599" i="51"/>
  <c r="B1599" i="51"/>
  <c r="U1598" i="51"/>
  <c r="T1598" i="51"/>
  <c r="S1598" i="51"/>
  <c r="R1598" i="51"/>
  <c r="E1598" i="51"/>
  <c r="D1598" i="51"/>
  <c r="C1598" i="51"/>
  <c r="B1598" i="51"/>
  <c r="U1597" i="51"/>
  <c r="T1597" i="51"/>
  <c r="S1597" i="51"/>
  <c r="R1597" i="51"/>
  <c r="E1597" i="51"/>
  <c r="D1597" i="51"/>
  <c r="C1597" i="51"/>
  <c r="B1597" i="51"/>
  <c r="U1596" i="51"/>
  <c r="T1596" i="51"/>
  <c r="S1596" i="51"/>
  <c r="R1596" i="51"/>
  <c r="E1596" i="51"/>
  <c r="D1596" i="51"/>
  <c r="C1596" i="51"/>
  <c r="B1596" i="51"/>
  <c r="U1595" i="51"/>
  <c r="T1595" i="51"/>
  <c r="S1595" i="51"/>
  <c r="R1595" i="51"/>
  <c r="E1595" i="51"/>
  <c r="D1595" i="51"/>
  <c r="C1595" i="51"/>
  <c r="B1595" i="51"/>
  <c r="U1594" i="51"/>
  <c r="T1594" i="51"/>
  <c r="S1594" i="51"/>
  <c r="R1594" i="51"/>
  <c r="E1594" i="51"/>
  <c r="D1594" i="51"/>
  <c r="C1594" i="51"/>
  <c r="B1594" i="51"/>
  <c r="U1593" i="51"/>
  <c r="T1593" i="51"/>
  <c r="S1593" i="51"/>
  <c r="R1593" i="51"/>
  <c r="E1593" i="51"/>
  <c r="D1593" i="51"/>
  <c r="C1593" i="51"/>
  <c r="B1593" i="51"/>
  <c r="U1592" i="51"/>
  <c r="T1592" i="51"/>
  <c r="S1592" i="51"/>
  <c r="R1592" i="51"/>
  <c r="E1592" i="51"/>
  <c r="D1592" i="51"/>
  <c r="C1592" i="51"/>
  <c r="B1592" i="51"/>
  <c r="U1591" i="51"/>
  <c r="T1591" i="51"/>
  <c r="S1591" i="51"/>
  <c r="R1591" i="51"/>
  <c r="E1591" i="51"/>
  <c r="D1591" i="51"/>
  <c r="C1591" i="51"/>
  <c r="B1591" i="51"/>
  <c r="U1590" i="51"/>
  <c r="T1590" i="51"/>
  <c r="S1590" i="51"/>
  <c r="R1590" i="51"/>
  <c r="E1590" i="51"/>
  <c r="D1590" i="51"/>
  <c r="C1590" i="51"/>
  <c r="B1590" i="51"/>
  <c r="U1589" i="51"/>
  <c r="T1589" i="51"/>
  <c r="S1589" i="51"/>
  <c r="R1589" i="51"/>
  <c r="E1589" i="51"/>
  <c r="D1589" i="51"/>
  <c r="C1589" i="51"/>
  <c r="B1589" i="51"/>
  <c r="U1588" i="51"/>
  <c r="T1588" i="51"/>
  <c r="S1588" i="51"/>
  <c r="R1588" i="51"/>
  <c r="E1588" i="51"/>
  <c r="D1588" i="51"/>
  <c r="C1588" i="51"/>
  <c r="B1588" i="51"/>
  <c r="U1587" i="51"/>
  <c r="T1587" i="51"/>
  <c r="S1587" i="51"/>
  <c r="R1587" i="51"/>
  <c r="E1587" i="51"/>
  <c r="D1587" i="51"/>
  <c r="C1587" i="51"/>
  <c r="B1587" i="51"/>
  <c r="U1586" i="51"/>
  <c r="T1586" i="51"/>
  <c r="S1586" i="51"/>
  <c r="R1586" i="51"/>
  <c r="E1586" i="51"/>
  <c r="D1586" i="51"/>
  <c r="C1586" i="51"/>
  <c r="B1586" i="51"/>
  <c r="U1585" i="51"/>
  <c r="T1585" i="51"/>
  <c r="S1585" i="51"/>
  <c r="R1585" i="51"/>
  <c r="E1585" i="51"/>
  <c r="D1585" i="51"/>
  <c r="C1585" i="51"/>
  <c r="B1585" i="51"/>
  <c r="U1584" i="51"/>
  <c r="T1584" i="51"/>
  <c r="S1584" i="51"/>
  <c r="R1584" i="51"/>
  <c r="E1584" i="51"/>
  <c r="D1584" i="51"/>
  <c r="C1584" i="51"/>
  <c r="B1584" i="51"/>
  <c r="U1583" i="51"/>
  <c r="T1583" i="51"/>
  <c r="S1583" i="51"/>
  <c r="R1583" i="51"/>
  <c r="E1583" i="51"/>
  <c r="D1583" i="51"/>
  <c r="C1583" i="51"/>
  <c r="B1583" i="51"/>
  <c r="U1582" i="51"/>
  <c r="T1582" i="51"/>
  <c r="S1582" i="51"/>
  <c r="R1582" i="51"/>
  <c r="E1582" i="51"/>
  <c r="D1582" i="51"/>
  <c r="C1582" i="51"/>
  <c r="B1582" i="51"/>
  <c r="U1581" i="51"/>
  <c r="T1581" i="51"/>
  <c r="S1581" i="51"/>
  <c r="R1581" i="51"/>
  <c r="E1581" i="51"/>
  <c r="D1581" i="51"/>
  <c r="C1581" i="51"/>
  <c r="B1581" i="51"/>
  <c r="U1580" i="51"/>
  <c r="T1580" i="51"/>
  <c r="S1580" i="51"/>
  <c r="R1580" i="51"/>
  <c r="E1580" i="51"/>
  <c r="D1580" i="51"/>
  <c r="C1580" i="51"/>
  <c r="B1580" i="51"/>
  <c r="U1579" i="51"/>
  <c r="T1579" i="51"/>
  <c r="S1579" i="51"/>
  <c r="R1579" i="51"/>
  <c r="E1579" i="51"/>
  <c r="D1579" i="51"/>
  <c r="C1579" i="51"/>
  <c r="B1579" i="51"/>
  <c r="U1578" i="51"/>
  <c r="T1578" i="51"/>
  <c r="S1578" i="51"/>
  <c r="R1578" i="51"/>
  <c r="E1578" i="51"/>
  <c r="D1578" i="51"/>
  <c r="C1578" i="51"/>
  <c r="B1578" i="51"/>
  <c r="U1577" i="51"/>
  <c r="T1577" i="51"/>
  <c r="S1577" i="51"/>
  <c r="R1577" i="51"/>
  <c r="E1577" i="51"/>
  <c r="D1577" i="51"/>
  <c r="C1577" i="51"/>
  <c r="B1577" i="51"/>
  <c r="U1576" i="51"/>
  <c r="T1576" i="51"/>
  <c r="S1576" i="51"/>
  <c r="R1576" i="51"/>
  <c r="E1576" i="51"/>
  <c r="D1576" i="51"/>
  <c r="C1576" i="51"/>
  <c r="B1576" i="51"/>
  <c r="U1575" i="51"/>
  <c r="T1575" i="51"/>
  <c r="S1575" i="51"/>
  <c r="R1575" i="51"/>
  <c r="E1575" i="51"/>
  <c r="D1575" i="51"/>
  <c r="C1575" i="51"/>
  <c r="B1575" i="51"/>
  <c r="U1574" i="51"/>
  <c r="T1574" i="51"/>
  <c r="S1574" i="51"/>
  <c r="R1574" i="51"/>
  <c r="E1574" i="51"/>
  <c r="D1574" i="51"/>
  <c r="C1574" i="51"/>
  <c r="B1574" i="51"/>
  <c r="U1573" i="51"/>
  <c r="T1573" i="51"/>
  <c r="S1573" i="51"/>
  <c r="R1573" i="51"/>
  <c r="E1573" i="51"/>
  <c r="D1573" i="51"/>
  <c r="C1573" i="51"/>
  <c r="B1573" i="51"/>
  <c r="U1572" i="51"/>
  <c r="T1572" i="51"/>
  <c r="S1572" i="51"/>
  <c r="R1572" i="51"/>
  <c r="E1572" i="51"/>
  <c r="D1572" i="51"/>
  <c r="C1572" i="51"/>
  <c r="B1572" i="51"/>
  <c r="U1571" i="51"/>
  <c r="T1571" i="51"/>
  <c r="S1571" i="51"/>
  <c r="R1571" i="51"/>
  <c r="E1571" i="51"/>
  <c r="D1571" i="51"/>
  <c r="C1571" i="51"/>
  <c r="B1571" i="51"/>
  <c r="U1570" i="51"/>
  <c r="T1570" i="51"/>
  <c r="S1570" i="51"/>
  <c r="R1570" i="51"/>
  <c r="E1570" i="51"/>
  <c r="D1570" i="51"/>
  <c r="C1570" i="51"/>
  <c r="B1570" i="51"/>
  <c r="U1569" i="51"/>
  <c r="T1569" i="51"/>
  <c r="S1569" i="51"/>
  <c r="R1569" i="51"/>
  <c r="E1569" i="51"/>
  <c r="D1569" i="51"/>
  <c r="C1569" i="51"/>
  <c r="B1569" i="51"/>
  <c r="U1568" i="51"/>
  <c r="T1568" i="51"/>
  <c r="S1568" i="51"/>
  <c r="R1568" i="51"/>
  <c r="E1568" i="51"/>
  <c r="D1568" i="51"/>
  <c r="C1568" i="51"/>
  <c r="B1568" i="51"/>
  <c r="U1567" i="51"/>
  <c r="T1567" i="51"/>
  <c r="S1567" i="51"/>
  <c r="R1567" i="51"/>
  <c r="E1567" i="51"/>
  <c r="D1567" i="51"/>
  <c r="C1567" i="51"/>
  <c r="B1567" i="51"/>
  <c r="U1566" i="51"/>
  <c r="T1566" i="51"/>
  <c r="S1566" i="51"/>
  <c r="R1566" i="51"/>
  <c r="E1566" i="51"/>
  <c r="D1566" i="51"/>
  <c r="C1566" i="51"/>
  <c r="B1566" i="51"/>
  <c r="U1565" i="51"/>
  <c r="T1565" i="51"/>
  <c r="S1565" i="51"/>
  <c r="R1565" i="51"/>
  <c r="E1565" i="51"/>
  <c r="D1565" i="51"/>
  <c r="C1565" i="51"/>
  <c r="B1565" i="51"/>
  <c r="U1564" i="51"/>
  <c r="T1564" i="51"/>
  <c r="S1564" i="51"/>
  <c r="R1564" i="51"/>
  <c r="E1564" i="51"/>
  <c r="D1564" i="51"/>
  <c r="C1564" i="51"/>
  <c r="B1564" i="51"/>
  <c r="U1563" i="51"/>
  <c r="T1563" i="51"/>
  <c r="S1563" i="51"/>
  <c r="R1563" i="51"/>
  <c r="E1563" i="51"/>
  <c r="D1563" i="51"/>
  <c r="C1563" i="51"/>
  <c r="B1563" i="51"/>
  <c r="U1562" i="51"/>
  <c r="T1562" i="51"/>
  <c r="S1562" i="51"/>
  <c r="R1562" i="51"/>
  <c r="E1562" i="51"/>
  <c r="D1562" i="51"/>
  <c r="C1562" i="51"/>
  <c r="B1562" i="51"/>
  <c r="U1561" i="51"/>
  <c r="T1561" i="51"/>
  <c r="S1561" i="51"/>
  <c r="R1561" i="51"/>
  <c r="E1561" i="51"/>
  <c r="D1561" i="51"/>
  <c r="C1561" i="51"/>
  <c r="B1561" i="51"/>
  <c r="U1560" i="51"/>
  <c r="T1560" i="51"/>
  <c r="S1560" i="51"/>
  <c r="R1560" i="51"/>
  <c r="E1560" i="51"/>
  <c r="D1560" i="51"/>
  <c r="C1560" i="51"/>
  <c r="B1560" i="51"/>
  <c r="U1559" i="51"/>
  <c r="T1559" i="51"/>
  <c r="S1559" i="51"/>
  <c r="R1559" i="51"/>
  <c r="E1559" i="51"/>
  <c r="D1559" i="51"/>
  <c r="C1559" i="51"/>
  <c r="B1559" i="51"/>
  <c r="U1558" i="51"/>
  <c r="T1558" i="51"/>
  <c r="S1558" i="51"/>
  <c r="R1558" i="51"/>
  <c r="E1558" i="51"/>
  <c r="D1558" i="51"/>
  <c r="C1558" i="51"/>
  <c r="B1558" i="51"/>
  <c r="U1557" i="51"/>
  <c r="T1557" i="51"/>
  <c r="S1557" i="51"/>
  <c r="R1557" i="51"/>
  <c r="E1557" i="51"/>
  <c r="D1557" i="51"/>
  <c r="C1557" i="51"/>
  <c r="B1557" i="51"/>
  <c r="U1556" i="51"/>
  <c r="T1556" i="51"/>
  <c r="S1556" i="51"/>
  <c r="R1556" i="51"/>
  <c r="E1556" i="51"/>
  <c r="D1556" i="51"/>
  <c r="C1556" i="51"/>
  <c r="B1556" i="51"/>
  <c r="U1555" i="51"/>
  <c r="T1555" i="51"/>
  <c r="S1555" i="51"/>
  <c r="R1555" i="51"/>
  <c r="E1555" i="51"/>
  <c r="D1555" i="51"/>
  <c r="C1555" i="51"/>
  <c r="B1555" i="51"/>
  <c r="U1554" i="51"/>
  <c r="T1554" i="51"/>
  <c r="S1554" i="51"/>
  <c r="R1554" i="51"/>
  <c r="E1554" i="51"/>
  <c r="D1554" i="51"/>
  <c r="C1554" i="51"/>
  <c r="B1554" i="51"/>
  <c r="U1553" i="51"/>
  <c r="T1553" i="51"/>
  <c r="S1553" i="51"/>
  <c r="R1553" i="51"/>
  <c r="E1553" i="51"/>
  <c r="D1553" i="51"/>
  <c r="C1553" i="51"/>
  <c r="B1553" i="51"/>
  <c r="U1552" i="51"/>
  <c r="T1552" i="51"/>
  <c r="S1552" i="51"/>
  <c r="R1552" i="51"/>
  <c r="E1552" i="51"/>
  <c r="D1552" i="51"/>
  <c r="C1552" i="51"/>
  <c r="B1552" i="51"/>
  <c r="U1551" i="51"/>
  <c r="T1551" i="51"/>
  <c r="S1551" i="51"/>
  <c r="R1551" i="51"/>
  <c r="E1551" i="51"/>
  <c r="D1551" i="51"/>
  <c r="C1551" i="51"/>
  <c r="B1551" i="51"/>
  <c r="U1550" i="51"/>
  <c r="T1550" i="51"/>
  <c r="S1550" i="51"/>
  <c r="R1550" i="51"/>
  <c r="E1550" i="51"/>
  <c r="D1550" i="51"/>
  <c r="C1550" i="51"/>
  <c r="B1550" i="51"/>
  <c r="U1549" i="51"/>
  <c r="T1549" i="51"/>
  <c r="S1549" i="51"/>
  <c r="R1549" i="51"/>
  <c r="E1549" i="51"/>
  <c r="D1549" i="51"/>
  <c r="C1549" i="51"/>
  <c r="B1549" i="51"/>
  <c r="U1548" i="51"/>
  <c r="T1548" i="51"/>
  <c r="S1548" i="51"/>
  <c r="R1548" i="51"/>
  <c r="E1548" i="51"/>
  <c r="D1548" i="51"/>
  <c r="C1548" i="51"/>
  <c r="B1548" i="51"/>
  <c r="U1547" i="51"/>
  <c r="T1547" i="51"/>
  <c r="S1547" i="51"/>
  <c r="R1547" i="51"/>
  <c r="E1547" i="51"/>
  <c r="D1547" i="51"/>
  <c r="C1547" i="51"/>
  <c r="B1547" i="51"/>
  <c r="U1546" i="51"/>
  <c r="T1546" i="51"/>
  <c r="S1546" i="51"/>
  <c r="R1546" i="51"/>
  <c r="E1546" i="51"/>
  <c r="D1546" i="51"/>
  <c r="C1546" i="51"/>
  <c r="B1546" i="51"/>
  <c r="U1545" i="51"/>
  <c r="T1545" i="51"/>
  <c r="S1545" i="51"/>
  <c r="R1545" i="51"/>
  <c r="E1545" i="51"/>
  <c r="D1545" i="51"/>
  <c r="C1545" i="51"/>
  <c r="B1545" i="51"/>
  <c r="U1544" i="51"/>
  <c r="T1544" i="51"/>
  <c r="S1544" i="51"/>
  <c r="R1544" i="51"/>
  <c r="E1544" i="51"/>
  <c r="D1544" i="51"/>
  <c r="C1544" i="51"/>
  <c r="B1544" i="51"/>
  <c r="U1543" i="51"/>
  <c r="T1543" i="51"/>
  <c r="S1543" i="51"/>
  <c r="R1543" i="51"/>
  <c r="E1543" i="51"/>
  <c r="D1543" i="51"/>
  <c r="C1543" i="51"/>
  <c r="B1543" i="51"/>
  <c r="U1542" i="51"/>
  <c r="T1542" i="51"/>
  <c r="S1542" i="51"/>
  <c r="R1542" i="51"/>
  <c r="E1542" i="51"/>
  <c r="D1542" i="51"/>
  <c r="C1542" i="51"/>
  <c r="B1542" i="51"/>
  <c r="U1541" i="51"/>
  <c r="T1541" i="51"/>
  <c r="S1541" i="51"/>
  <c r="R1541" i="51"/>
  <c r="E1541" i="51"/>
  <c r="D1541" i="51"/>
  <c r="C1541" i="51"/>
  <c r="B1541" i="51"/>
  <c r="U1540" i="51"/>
  <c r="T1540" i="51"/>
  <c r="S1540" i="51"/>
  <c r="R1540" i="51"/>
  <c r="E1540" i="51"/>
  <c r="D1540" i="51"/>
  <c r="C1540" i="51"/>
  <c r="B1540" i="51"/>
  <c r="U1539" i="51"/>
  <c r="T1539" i="51"/>
  <c r="S1539" i="51"/>
  <c r="R1539" i="51"/>
  <c r="E1539" i="51"/>
  <c r="D1539" i="51"/>
  <c r="C1539" i="51"/>
  <c r="B1539" i="51"/>
  <c r="U1538" i="51"/>
  <c r="T1538" i="51"/>
  <c r="S1538" i="51"/>
  <c r="R1538" i="51"/>
  <c r="E1538" i="51"/>
  <c r="D1538" i="51"/>
  <c r="C1538" i="51"/>
  <c r="B1538" i="51"/>
  <c r="U1537" i="51"/>
  <c r="T1537" i="51"/>
  <c r="S1537" i="51"/>
  <c r="R1537" i="51"/>
  <c r="E1537" i="51"/>
  <c r="D1537" i="51"/>
  <c r="C1537" i="51"/>
  <c r="B1537" i="51"/>
  <c r="U1536" i="51"/>
  <c r="T1536" i="51"/>
  <c r="S1536" i="51"/>
  <c r="R1536" i="51"/>
  <c r="E1536" i="51"/>
  <c r="D1536" i="51"/>
  <c r="C1536" i="51"/>
  <c r="B1536" i="51"/>
  <c r="U1535" i="51"/>
  <c r="T1535" i="51"/>
  <c r="S1535" i="51"/>
  <c r="R1535" i="51"/>
  <c r="E1535" i="51"/>
  <c r="D1535" i="51"/>
  <c r="C1535" i="51"/>
  <c r="B1535" i="51"/>
  <c r="U1534" i="51"/>
  <c r="T1534" i="51"/>
  <c r="S1534" i="51"/>
  <c r="R1534" i="51"/>
  <c r="E1534" i="51"/>
  <c r="D1534" i="51"/>
  <c r="C1534" i="51"/>
  <c r="B1534" i="51"/>
  <c r="U1533" i="51"/>
  <c r="T1533" i="51"/>
  <c r="S1533" i="51"/>
  <c r="R1533" i="51"/>
  <c r="E1533" i="51"/>
  <c r="D1533" i="51"/>
  <c r="C1533" i="51"/>
  <c r="B1533" i="51"/>
  <c r="U1532" i="51"/>
  <c r="T1532" i="51"/>
  <c r="S1532" i="51"/>
  <c r="R1532" i="51"/>
  <c r="E1532" i="51"/>
  <c r="D1532" i="51"/>
  <c r="C1532" i="51"/>
  <c r="B1532" i="51"/>
  <c r="U1531" i="51"/>
  <c r="T1531" i="51"/>
  <c r="S1531" i="51"/>
  <c r="R1531" i="51"/>
  <c r="E1531" i="51"/>
  <c r="D1531" i="51"/>
  <c r="C1531" i="51"/>
  <c r="B1531" i="51"/>
  <c r="U1530" i="51"/>
  <c r="T1530" i="51"/>
  <c r="S1530" i="51"/>
  <c r="R1530" i="51"/>
  <c r="E1530" i="51"/>
  <c r="D1530" i="51"/>
  <c r="C1530" i="51"/>
  <c r="B1530" i="51"/>
  <c r="U1529" i="51"/>
  <c r="T1529" i="51"/>
  <c r="S1529" i="51"/>
  <c r="R1529" i="51"/>
  <c r="E1529" i="51"/>
  <c r="D1529" i="51"/>
  <c r="C1529" i="51"/>
  <c r="B1529" i="51"/>
  <c r="U1528" i="51"/>
  <c r="T1528" i="51"/>
  <c r="S1528" i="51"/>
  <c r="R1528" i="51"/>
  <c r="E1528" i="51"/>
  <c r="D1528" i="51"/>
  <c r="C1528" i="51"/>
  <c r="B1528" i="51"/>
  <c r="U1527" i="51"/>
  <c r="T1527" i="51"/>
  <c r="S1527" i="51"/>
  <c r="R1527" i="51"/>
  <c r="E1527" i="51"/>
  <c r="D1527" i="51"/>
  <c r="C1527" i="51"/>
  <c r="B1527" i="51"/>
  <c r="U1526" i="51"/>
  <c r="T1526" i="51"/>
  <c r="S1526" i="51"/>
  <c r="R1526" i="51"/>
  <c r="E1526" i="51"/>
  <c r="D1526" i="51"/>
  <c r="C1526" i="51"/>
  <c r="B1526" i="51"/>
  <c r="U1525" i="51"/>
  <c r="T1525" i="51"/>
  <c r="S1525" i="51"/>
  <c r="R1525" i="51"/>
  <c r="E1525" i="51"/>
  <c r="D1525" i="51"/>
  <c r="C1525" i="51"/>
  <c r="B1525" i="51"/>
  <c r="U1524" i="51"/>
  <c r="T1524" i="51"/>
  <c r="S1524" i="51"/>
  <c r="R1524" i="51"/>
  <c r="E1524" i="51"/>
  <c r="D1524" i="51"/>
  <c r="C1524" i="51"/>
  <c r="B1524" i="51"/>
  <c r="U1523" i="51"/>
  <c r="T1523" i="51"/>
  <c r="S1523" i="51"/>
  <c r="R1523" i="51"/>
  <c r="E1523" i="51"/>
  <c r="D1523" i="51"/>
  <c r="C1523" i="51"/>
  <c r="B1523" i="51"/>
  <c r="U1522" i="51"/>
  <c r="T1522" i="51"/>
  <c r="S1522" i="51"/>
  <c r="R1522" i="51"/>
  <c r="E1522" i="51"/>
  <c r="D1522" i="51"/>
  <c r="C1522" i="51"/>
  <c r="B1522" i="51"/>
  <c r="U1521" i="51"/>
  <c r="T1521" i="51"/>
  <c r="S1521" i="51"/>
  <c r="R1521" i="51"/>
  <c r="E1521" i="51"/>
  <c r="D1521" i="51"/>
  <c r="C1521" i="51"/>
  <c r="B1521" i="51"/>
  <c r="U1520" i="51"/>
  <c r="T1520" i="51"/>
  <c r="S1520" i="51"/>
  <c r="R1520" i="51"/>
  <c r="E1520" i="51"/>
  <c r="D1520" i="51"/>
  <c r="C1520" i="51"/>
  <c r="B1520" i="51"/>
  <c r="U1519" i="51"/>
  <c r="T1519" i="51"/>
  <c r="S1519" i="51"/>
  <c r="R1519" i="51"/>
  <c r="E1519" i="51"/>
  <c r="D1519" i="51"/>
  <c r="C1519" i="51"/>
  <c r="B1519" i="51"/>
  <c r="U1518" i="51"/>
  <c r="T1518" i="51"/>
  <c r="S1518" i="51"/>
  <c r="R1518" i="51"/>
  <c r="E1518" i="51"/>
  <c r="D1518" i="51"/>
  <c r="C1518" i="51"/>
  <c r="B1518" i="51"/>
  <c r="U1517" i="51"/>
  <c r="T1517" i="51"/>
  <c r="S1517" i="51"/>
  <c r="R1517" i="51"/>
  <c r="E1517" i="51"/>
  <c r="D1517" i="51"/>
  <c r="C1517" i="51"/>
  <c r="B1517" i="51"/>
  <c r="U1516" i="51"/>
  <c r="T1516" i="51"/>
  <c r="S1516" i="51"/>
  <c r="R1516" i="51"/>
  <c r="E1516" i="51"/>
  <c r="D1516" i="51"/>
  <c r="C1516" i="51"/>
  <c r="B1516" i="51"/>
  <c r="U1515" i="51"/>
  <c r="T1515" i="51"/>
  <c r="S1515" i="51"/>
  <c r="R1515" i="51"/>
  <c r="E1515" i="51"/>
  <c r="D1515" i="51"/>
  <c r="C1515" i="51"/>
  <c r="B1515" i="51"/>
  <c r="U1514" i="51"/>
  <c r="T1514" i="51"/>
  <c r="S1514" i="51"/>
  <c r="R1514" i="51"/>
  <c r="E1514" i="51"/>
  <c r="D1514" i="51"/>
  <c r="C1514" i="51"/>
  <c r="B1514" i="51"/>
  <c r="U1513" i="51"/>
  <c r="T1513" i="51"/>
  <c r="S1513" i="51"/>
  <c r="R1513" i="51"/>
  <c r="E1513" i="51"/>
  <c r="D1513" i="51"/>
  <c r="C1513" i="51"/>
  <c r="B1513" i="51"/>
  <c r="U1512" i="51"/>
  <c r="T1512" i="51"/>
  <c r="S1512" i="51"/>
  <c r="R1512" i="51"/>
  <c r="E1512" i="51"/>
  <c r="D1512" i="51"/>
  <c r="C1512" i="51"/>
  <c r="B1512" i="51"/>
  <c r="U1511" i="51"/>
  <c r="T1511" i="51"/>
  <c r="S1511" i="51"/>
  <c r="R1511" i="51"/>
  <c r="E1511" i="51"/>
  <c r="D1511" i="51"/>
  <c r="C1511" i="51"/>
  <c r="B1511" i="51"/>
  <c r="U1510" i="51"/>
  <c r="T1510" i="51"/>
  <c r="S1510" i="51"/>
  <c r="R1510" i="51"/>
  <c r="E1510" i="51"/>
  <c r="D1510" i="51"/>
  <c r="C1510" i="51"/>
  <c r="B1510" i="51"/>
  <c r="U1509" i="51"/>
  <c r="T1509" i="51"/>
  <c r="S1509" i="51"/>
  <c r="R1509" i="51"/>
  <c r="E1509" i="51"/>
  <c r="D1509" i="51"/>
  <c r="C1509" i="51"/>
  <c r="B1509" i="51"/>
  <c r="U1508" i="51"/>
  <c r="T1508" i="51"/>
  <c r="S1508" i="51"/>
  <c r="R1508" i="51"/>
  <c r="E1508" i="51"/>
  <c r="D1508" i="51"/>
  <c r="C1508" i="51"/>
  <c r="B1508" i="51"/>
  <c r="U1507" i="51"/>
  <c r="T1507" i="51"/>
  <c r="S1507" i="51"/>
  <c r="R1507" i="51"/>
  <c r="E1507" i="51"/>
  <c r="D1507" i="51"/>
  <c r="C1507" i="51"/>
  <c r="B1507" i="51"/>
  <c r="U1506" i="51"/>
  <c r="T1506" i="51"/>
  <c r="S1506" i="51"/>
  <c r="R1506" i="51"/>
  <c r="E1506" i="51"/>
  <c r="D1506" i="51"/>
  <c r="C1506" i="51"/>
  <c r="B1506" i="51"/>
  <c r="U1505" i="51"/>
  <c r="T1505" i="51"/>
  <c r="S1505" i="51"/>
  <c r="R1505" i="51"/>
  <c r="E1505" i="51"/>
  <c r="D1505" i="51"/>
  <c r="C1505" i="51"/>
  <c r="B1505" i="51"/>
  <c r="U1504" i="51"/>
  <c r="T1504" i="51"/>
  <c r="S1504" i="51"/>
  <c r="R1504" i="51"/>
  <c r="E1504" i="51"/>
  <c r="D1504" i="51"/>
  <c r="C1504" i="51"/>
  <c r="B1504" i="51"/>
  <c r="U1503" i="51"/>
  <c r="T1503" i="51"/>
  <c r="S1503" i="51"/>
  <c r="R1503" i="51"/>
  <c r="E1503" i="51"/>
  <c r="D1503" i="51"/>
  <c r="C1503" i="51"/>
  <c r="B1503" i="51"/>
  <c r="U1502" i="51"/>
  <c r="T1502" i="51"/>
  <c r="S1502" i="51"/>
  <c r="R1502" i="51"/>
  <c r="E1502" i="51"/>
  <c r="D1502" i="51"/>
  <c r="C1502" i="51"/>
  <c r="B1502" i="51"/>
  <c r="U1501" i="51"/>
  <c r="T1501" i="51"/>
  <c r="S1501" i="51"/>
  <c r="R1501" i="51"/>
  <c r="E1501" i="51"/>
  <c r="D1501" i="51"/>
  <c r="C1501" i="51"/>
  <c r="B1501" i="51"/>
  <c r="U1500" i="51"/>
  <c r="T1500" i="51"/>
  <c r="S1500" i="51"/>
  <c r="R1500" i="51"/>
  <c r="E1500" i="51"/>
  <c r="D1500" i="51"/>
  <c r="C1500" i="51"/>
  <c r="B1500" i="51"/>
  <c r="U1499" i="51"/>
  <c r="T1499" i="51"/>
  <c r="S1499" i="51"/>
  <c r="R1499" i="51"/>
  <c r="E1499" i="51"/>
  <c r="D1499" i="51"/>
  <c r="C1499" i="51"/>
  <c r="B1499" i="51"/>
  <c r="U1498" i="51"/>
  <c r="T1498" i="51"/>
  <c r="S1498" i="51"/>
  <c r="R1498" i="51"/>
  <c r="E1498" i="51"/>
  <c r="D1498" i="51"/>
  <c r="C1498" i="51"/>
  <c r="B1498" i="51"/>
  <c r="U1497" i="51"/>
  <c r="T1497" i="51"/>
  <c r="S1497" i="51"/>
  <c r="R1497" i="51"/>
  <c r="E1497" i="51"/>
  <c r="D1497" i="51"/>
  <c r="C1497" i="51"/>
  <c r="B1497" i="51"/>
  <c r="U1496" i="51"/>
  <c r="T1496" i="51"/>
  <c r="S1496" i="51"/>
  <c r="R1496" i="51"/>
  <c r="E1496" i="51"/>
  <c r="D1496" i="51"/>
  <c r="C1496" i="51"/>
  <c r="B1496" i="51"/>
  <c r="U1495" i="51"/>
  <c r="T1495" i="51"/>
  <c r="S1495" i="51"/>
  <c r="R1495" i="51"/>
  <c r="E1495" i="51"/>
  <c r="D1495" i="51"/>
  <c r="C1495" i="51"/>
  <c r="B1495" i="51"/>
  <c r="U1494" i="51"/>
  <c r="T1494" i="51"/>
  <c r="S1494" i="51"/>
  <c r="R1494" i="51"/>
  <c r="E1494" i="51"/>
  <c r="D1494" i="51"/>
  <c r="C1494" i="51"/>
  <c r="B1494" i="51"/>
  <c r="U1493" i="51"/>
  <c r="T1493" i="51"/>
  <c r="S1493" i="51"/>
  <c r="R1493" i="51"/>
  <c r="E1493" i="51"/>
  <c r="D1493" i="51"/>
  <c r="C1493" i="51"/>
  <c r="B1493" i="51"/>
  <c r="U1492" i="51"/>
  <c r="T1492" i="51"/>
  <c r="S1492" i="51"/>
  <c r="R1492" i="51"/>
  <c r="E1492" i="51"/>
  <c r="D1492" i="51"/>
  <c r="C1492" i="51"/>
  <c r="B1492" i="51"/>
  <c r="U1491" i="51"/>
  <c r="T1491" i="51"/>
  <c r="S1491" i="51"/>
  <c r="R1491" i="51"/>
  <c r="E1491" i="51"/>
  <c r="D1491" i="51"/>
  <c r="C1491" i="51"/>
  <c r="B1491" i="51"/>
  <c r="U1490" i="51"/>
  <c r="T1490" i="51"/>
  <c r="S1490" i="51"/>
  <c r="R1490" i="51"/>
  <c r="E1490" i="51"/>
  <c r="D1490" i="51"/>
  <c r="C1490" i="51"/>
  <c r="B1490" i="51"/>
  <c r="U1489" i="51"/>
  <c r="T1489" i="51"/>
  <c r="S1489" i="51"/>
  <c r="R1489" i="51"/>
  <c r="E1489" i="51"/>
  <c r="D1489" i="51"/>
  <c r="C1489" i="51"/>
  <c r="B1489" i="51"/>
  <c r="U1488" i="51"/>
  <c r="T1488" i="51"/>
  <c r="S1488" i="51"/>
  <c r="R1488" i="51"/>
  <c r="E1488" i="51"/>
  <c r="D1488" i="51"/>
  <c r="C1488" i="51"/>
  <c r="B1488" i="51"/>
  <c r="U1487" i="51"/>
  <c r="T1487" i="51"/>
  <c r="S1487" i="51"/>
  <c r="R1487" i="51"/>
  <c r="E1487" i="51"/>
  <c r="D1487" i="51"/>
  <c r="C1487" i="51"/>
  <c r="B1487" i="51"/>
  <c r="U1486" i="51"/>
  <c r="T1486" i="51"/>
  <c r="S1486" i="51"/>
  <c r="R1486" i="51"/>
  <c r="E1486" i="51"/>
  <c r="D1486" i="51"/>
  <c r="C1486" i="51"/>
  <c r="B1486" i="51"/>
  <c r="U1485" i="51"/>
  <c r="T1485" i="51"/>
  <c r="S1485" i="51"/>
  <c r="R1485" i="51"/>
  <c r="E1485" i="51"/>
  <c r="D1485" i="51"/>
  <c r="C1485" i="51"/>
  <c r="B1485" i="51"/>
  <c r="U1484" i="51"/>
  <c r="T1484" i="51"/>
  <c r="S1484" i="51"/>
  <c r="R1484" i="51"/>
  <c r="E1484" i="51"/>
  <c r="D1484" i="51"/>
  <c r="C1484" i="51"/>
  <c r="B1484" i="51"/>
  <c r="U1483" i="51"/>
  <c r="T1483" i="51"/>
  <c r="S1483" i="51"/>
  <c r="R1483" i="51"/>
  <c r="E1483" i="51"/>
  <c r="D1483" i="51"/>
  <c r="C1483" i="51"/>
  <c r="B1483" i="51"/>
  <c r="U1482" i="51"/>
  <c r="T1482" i="51"/>
  <c r="S1482" i="51"/>
  <c r="R1482" i="51"/>
  <c r="E1482" i="51"/>
  <c r="D1482" i="51"/>
  <c r="C1482" i="51"/>
  <c r="B1482" i="51"/>
  <c r="U1481" i="51"/>
  <c r="T1481" i="51"/>
  <c r="S1481" i="51"/>
  <c r="R1481" i="51"/>
  <c r="E1481" i="51"/>
  <c r="D1481" i="51"/>
  <c r="C1481" i="51"/>
  <c r="B1481" i="51"/>
  <c r="U1480" i="51"/>
  <c r="T1480" i="51"/>
  <c r="S1480" i="51"/>
  <c r="R1480" i="51"/>
  <c r="E1480" i="51"/>
  <c r="D1480" i="51"/>
  <c r="C1480" i="51"/>
  <c r="B1480" i="51"/>
  <c r="U1479" i="51"/>
  <c r="T1479" i="51"/>
  <c r="S1479" i="51"/>
  <c r="R1479" i="51"/>
  <c r="E1479" i="51"/>
  <c r="D1479" i="51"/>
  <c r="C1479" i="51"/>
  <c r="B1479" i="51"/>
  <c r="U1478" i="51"/>
  <c r="T1478" i="51"/>
  <c r="S1478" i="51"/>
  <c r="R1478" i="51"/>
  <c r="E1478" i="51"/>
  <c r="D1478" i="51"/>
  <c r="C1478" i="51"/>
  <c r="B1478" i="51"/>
  <c r="U1477" i="51"/>
  <c r="T1477" i="51"/>
  <c r="S1477" i="51"/>
  <c r="R1477" i="51"/>
  <c r="E1477" i="51"/>
  <c r="D1477" i="51"/>
  <c r="C1477" i="51"/>
  <c r="B1477" i="51"/>
  <c r="U1476" i="51"/>
  <c r="T1476" i="51"/>
  <c r="S1476" i="51"/>
  <c r="R1476" i="51"/>
  <c r="E1476" i="51"/>
  <c r="D1476" i="51"/>
  <c r="C1476" i="51"/>
  <c r="B1476" i="51"/>
  <c r="U1475" i="51"/>
  <c r="T1475" i="51"/>
  <c r="S1475" i="51"/>
  <c r="R1475" i="51"/>
  <c r="E1475" i="51"/>
  <c r="D1475" i="51"/>
  <c r="C1475" i="51"/>
  <c r="B1475" i="51"/>
  <c r="U1474" i="51"/>
  <c r="T1474" i="51"/>
  <c r="S1474" i="51"/>
  <c r="R1474" i="51"/>
  <c r="E1474" i="51"/>
  <c r="D1474" i="51"/>
  <c r="C1474" i="51"/>
  <c r="B1474" i="51"/>
  <c r="U1473" i="51"/>
  <c r="T1473" i="51"/>
  <c r="S1473" i="51"/>
  <c r="R1473" i="51"/>
  <c r="E1473" i="51"/>
  <c r="D1473" i="51"/>
  <c r="C1473" i="51"/>
  <c r="B1473" i="51"/>
  <c r="U1472" i="51"/>
  <c r="T1472" i="51"/>
  <c r="S1472" i="51"/>
  <c r="R1472" i="51"/>
  <c r="E1472" i="51"/>
  <c r="D1472" i="51"/>
  <c r="C1472" i="51"/>
  <c r="B1472" i="51"/>
  <c r="U1471" i="51"/>
  <c r="T1471" i="51"/>
  <c r="S1471" i="51"/>
  <c r="R1471" i="51"/>
  <c r="E1471" i="51"/>
  <c r="D1471" i="51"/>
  <c r="C1471" i="51"/>
  <c r="B1471" i="51"/>
  <c r="U1470" i="51"/>
  <c r="T1470" i="51"/>
  <c r="S1470" i="51"/>
  <c r="R1470" i="51"/>
  <c r="E1470" i="51"/>
  <c r="D1470" i="51"/>
  <c r="C1470" i="51"/>
  <c r="B1470" i="51"/>
  <c r="U1469" i="51"/>
  <c r="T1469" i="51"/>
  <c r="S1469" i="51"/>
  <c r="R1469" i="51"/>
  <c r="E1469" i="51"/>
  <c r="D1469" i="51"/>
  <c r="C1469" i="51"/>
  <c r="B1469" i="51"/>
  <c r="U1468" i="51"/>
  <c r="T1468" i="51"/>
  <c r="S1468" i="51"/>
  <c r="R1468" i="51"/>
  <c r="E1468" i="51"/>
  <c r="D1468" i="51"/>
  <c r="C1468" i="51"/>
  <c r="B1468" i="51"/>
  <c r="U1467" i="51"/>
  <c r="T1467" i="51"/>
  <c r="S1467" i="51"/>
  <c r="R1467" i="51"/>
  <c r="E1467" i="51"/>
  <c r="D1467" i="51"/>
  <c r="C1467" i="51"/>
  <c r="B1467" i="51"/>
  <c r="U1466" i="51"/>
  <c r="T1466" i="51"/>
  <c r="S1466" i="51"/>
  <c r="R1466" i="51"/>
  <c r="E1466" i="51"/>
  <c r="D1466" i="51"/>
  <c r="C1466" i="51"/>
  <c r="B1466" i="51"/>
  <c r="U1465" i="51"/>
  <c r="T1465" i="51"/>
  <c r="S1465" i="51"/>
  <c r="R1465" i="51"/>
  <c r="E1465" i="51"/>
  <c r="D1465" i="51"/>
  <c r="C1465" i="51"/>
  <c r="B1465" i="51"/>
  <c r="U1464" i="51"/>
  <c r="T1464" i="51"/>
  <c r="S1464" i="51"/>
  <c r="R1464" i="51"/>
  <c r="E1464" i="51"/>
  <c r="D1464" i="51"/>
  <c r="C1464" i="51"/>
  <c r="B1464" i="51"/>
  <c r="U1463" i="51"/>
  <c r="T1463" i="51"/>
  <c r="S1463" i="51"/>
  <c r="R1463" i="51"/>
  <c r="E1463" i="51"/>
  <c r="D1463" i="51"/>
  <c r="C1463" i="51"/>
  <c r="B1463" i="51"/>
  <c r="U1462" i="51"/>
  <c r="T1462" i="51"/>
  <c r="S1462" i="51"/>
  <c r="R1462" i="51"/>
  <c r="E1462" i="51"/>
  <c r="D1462" i="51"/>
  <c r="C1462" i="51"/>
  <c r="B1462" i="51"/>
  <c r="U1461" i="51"/>
  <c r="T1461" i="51"/>
  <c r="S1461" i="51"/>
  <c r="R1461" i="51"/>
  <c r="E1461" i="51"/>
  <c r="D1461" i="51"/>
  <c r="C1461" i="51"/>
  <c r="B1461" i="51"/>
  <c r="U1460" i="51"/>
  <c r="T1460" i="51"/>
  <c r="S1460" i="51"/>
  <c r="R1460" i="51"/>
  <c r="E1460" i="51"/>
  <c r="D1460" i="51"/>
  <c r="C1460" i="51"/>
  <c r="B1460" i="51"/>
  <c r="U1459" i="51"/>
  <c r="T1459" i="51"/>
  <c r="S1459" i="51"/>
  <c r="R1459" i="51"/>
  <c r="E1459" i="51"/>
  <c r="D1459" i="51"/>
  <c r="C1459" i="51"/>
  <c r="B1459" i="51"/>
  <c r="U1458" i="51"/>
  <c r="T1458" i="51"/>
  <c r="S1458" i="51"/>
  <c r="R1458" i="51"/>
  <c r="E1458" i="51"/>
  <c r="D1458" i="51"/>
  <c r="C1458" i="51"/>
  <c r="B1458" i="51"/>
  <c r="U1457" i="51"/>
  <c r="T1457" i="51"/>
  <c r="S1457" i="51"/>
  <c r="R1457" i="51"/>
  <c r="E1457" i="51"/>
  <c r="D1457" i="51"/>
  <c r="C1457" i="51"/>
  <c r="B1457" i="51"/>
  <c r="U1456" i="51"/>
  <c r="T1456" i="51"/>
  <c r="S1456" i="51"/>
  <c r="R1456" i="51"/>
  <c r="E1456" i="51"/>
  <c r="D1456" i="51"/>
  <c r="C1456" i="51"/>
  <c r="B1456" i="51"/>
  <c r="U1455" i="51"/>
  <c r="T1455" i="51"/>
  <c r="S1455" i="51"/>
  <c r="R1455" i="51"/>
  <c r="E1455" i="51"/>
  <c r="D1455" i="51"/>
  <c r="C1455" i="51"/>
  <c r="B1455" i="51"/>
  <c r="U1454" i="51"/>
  <c r="T1454" i="51"/>
  <c r="S1454" i="51"/>
  <c r="R1454" i="51"/>
  <c r="E1454" i="51"/>
  <c r="D1454" i="51"/>
  <c r="C1454" i="51"/>
  <c r="B1454" i="51"/>
  <c r="U1453" i="51"/>
  <c r="T1453" i="51"/>
  <c r="S1453" i="51"/>
  <c r="R1453" i="51"/>
  <c r="E1453" i="51"/>
  <c r="D1453" i="51"/>
  <c r="C1453" i="51"/>
  <c r="B1453" i="51"/>
  <c r="U1452" i="51"/>
  <c r="T1452" i="51"/>
  <c r="S1452" i="51"/>
  <c r="R1452" i="51"/>
  <c r="E1452" i="51"/>
  <c r="D1452" i="51"/>
  <c r="C1452" i="51"/>
  <c r="B1452" i="51"/>
  <c r="U1451" i="51"/>
  <c r="T1451" i="51"/>
  <c r="S1451" i="51"/>
  <c r="R1451" i="51"/>
  <c r="E1451" i="51"/>
  <c r="D1451" i="51"/>
  <c r="C1451" i="51"/>
  <c r="B1451" i="51"/>
  <c r="U1450" i="51"/>
  <c r="T1450" i="51"/>
  <c r="S1450" i="51"/>
  <c r="R1450" i="51"/>
  <c r="E1450" i="51"/>
  <c r="D1450" i="51"/>
  <c r="C1450" i="51"/>
  <c r="B1450" i="51"/>
  <c r="U1449" i="51"/>
  <c r="T1449" i="51"/>
  <c r="S1449" i="51"/>
  <c r="R1449" i="51"/>
  <c r="E1449" i="51"/>
  <c r="D1449" i="51"/>
  <c r="C1449" i="51"/>
  <c r="B1449" i="51"/>
  <c r="U1448" i="51"/>
  <c r="T1448" i="51"/>
  <c r="S1448" i="51"/>
  <c r="R1448" i="51"/>
  <c r="E1448" i="51"/>
  <c r="D1448" i="51"/>
  <c r="C1448" i="51"/>
  <c r="B1448" i="51"/>
  <c r="U1447" i="51"/>
  <c r="T1447" i="51"/>
  <c r="S1447" i="51"/>
  <c r="R1447" i="51"/>
  <c r="E1447" i="51"/>
  <c r="D1447" i="51"/>
  <c r="C1447" i="51"/>
  <c r="B1447" i="51"/>
  <c r="U1446" i="51"/>
  <c r="T1446" i="51"/>
  <c r="S1446" i="51"/>
  <c r="R1446" i="51"/>
  <c r="E1446" i="51"/>
  <c r="D1446" i="51"/>
  <c r="C1446" i="51"/>
  <c r="B1446" i="51"/>
  <c r="U1445" i="51"/>
  <c r="T1445" i="51"/>
  <c r="S1445" i="51"/>
  <c r="R1445" i="51"/>
  <c r="E1445" i="51"/>
  <c r="D1445" i="51"/>
  <c r="C1445" i="51"/>
  <c r="B1445" i="51"/>
  <c r="U1444" i="51"/>
  <c r="T1444" i="51"/>
  <c r="S1444" i="51"/>
  <c r="R1444" i="51"/>
  <c r="E1444" i="51"/>
  <c r="D1444" i="51"/>
  <c r="C1444" i="51"/>
  <c r="B1444" i="51"/>
  <c r="U1443" i="51"/>
  <c r="T1443" i="51"/>
  <c r="S1443" i="51"/>
  <c r="R1443" i="51"/>
  <c r="E1443" i="51"/>
  <c r="D1443" i="51"/>
  <c r="C1443" i="51"/>
  <c r="B1443" i="51"/>
  <c r="U1442" i="51"/>
  <c r="T1442" i="51"/>
  <c r="S1442" i="51"/>
  <c r="R1442" i="51"/>
  <c r="E1442" i="51"/>
  <c r="D1442" i="51"/>
  <c r="C1442" i="51"/>
  <c r="B1442" i="51"/>
  <c r="U1441" i="51"/>
  <c r="T1441" i="51"/>
  <c r="S1441" i="51"/>
  <c r="R1441" i="51"/>
  <c r="E1441" i="51"/>
  <c r="D1441" i="51"/>
  <c r="C1441" i="51"/>
  <c r="B1441" i="51"/>
  <c r="U1440" i="51"/>
  <c r="T1440" i="51"/>
  <c r="S1440" i="51"/>
  <c r="R1440" i="51"/>
  <c r="E1440" i="51"/>
  <c r="D1440" i="51"/>
  <c r="C1440" i="51"/>
  <c r="B1440" i="51"/>
  <c r="U1439" i="51"/>
  <c r="T1439" i="51"/>
  <c r="S1439" i="51"/>
  <c r="R1439" i="51"/>
  <c r="E1439" i="51"/>
  <c r="D1439" i="51"/>
  <c r="C1439" i="51"/>
  <c r="B1439" i="51"/>
  <c r="U1438" i="51"/>
  <c r="T1438" i="51"/>
  <c r="S1438" i="51"/>
  <c r="R1438" i="51"/>
  <c r="E1438" i="51"/>
  <c r="D1438" i="51"/>
  <c r="C1438" i="51"/>
  <c r="B1438" i="51"/>
  <c r="U1437" i="51"/>
  <c r="T1437" i="51"/>
  <c r="S1437" i="51"/>
  <c r="R1437" i="51"/>
  <c r="E1437" i="51"/>
  <c r="D1437" i="51"/>
  <c r="C1437" i="51"/>
  <c r="B1437" i="51"/>
  <c r="U1436" i="51"/>
  <c r="T1436" i="51"/>
  <c r="S1436" i="51"/>
  <c r="R1436" i="51"/>
  <c r="E1436" i="51"/>
  <c r="D1436" i="51"/>
  <c r="C1436" i="51"/>
  <c r="B1436" i="51"/>
  <c r="U1435" i="51"/>
  <c r="T1435" i="51"/>
  <c r="S1435" i="51"/>
  <c r="R1435" i="51"/>
  <c r="E1435" i="51"/>
  <c r="D1435" i="51"/>
  <c r="C1435" i="51"/>
  <c r="B1435" i="51"/>
  <c r="U1434" i="51"/>
  <c r="T1434" i="51"/>
  <c r="S1434" i="51"/>
  <c r="R1434" i="51"/>
  <c r="E1434" i="51"/>
  <c r="D1434" i="51"/>
  <c r="C1434" i="51"/>
  <c r="B1434" i="51"/>
  <c r="U1433" i="51"/>
  <c r="T1433" i="51"/>
  <c r="S1433" i="51"/>
  <c r="R1433" i="51"/>
  <c r="E1433" i="51"/>
  <c r="D1433" i="51"/>
  <c r="C1433" i="51"/>
  <c r="B1433" i="51"/>
  <c r="U1432" i="51"/>
  <c r="T1432" i="51"/>
  <c r="S1432" i="51"/>
  <c r="R1432" i="51"/>
  <c r="E1432" i="51"/>
  <c r="D1432" i="51"/>
  <c r="C1432" i="51"/>
  <c r="B1432" i="51"/>
  <c r="U1431" i="51"/>
  <c r="T1431" i="51"/>
  <c r="S1431" i="51"/>
  <c r="R1431" i="51"/>
  <c r="E1431" i="51"/>
  <c r="D1431" i="51"/>
  <c r="C1431" i="51"/>
  <c r="B1431" i="51"/>
  <c r="U1430" i="51"/>
  <c r="T1430" i="51"/>
  <c r="S1430" i="51"/>
  <c r="R1430" i="51"/>
  <c r="E1430" i="51"/>
  <c r="D1430" i="51"/>
  <c r="C1430" i="51"/>
  <c r="B1430" i="51"/>
  <c r="U1429" i="51"/>
  <c r="T1429" i="51"/>
  <c r="S1429" i="51"/>
  <c r="R1429" i="51"/>
  <c r="E1429" i="51"/>
  <c r="D1429" i="51"/>
  <c r="C1429" i="51"/>
  <c r="B1429" i="51"/>
  <c r="U1428" i="51"/>
  <c r="T1428" i="51"/>
  <c r="S1428" i="51"/>
  <c r="R1428" i="51"/>
  <c r="E1428" i="51"/>
  <c r="D1428" i="51"/>
  <c r="C1428" i="51"/>
  <c r="B1428" i="51"/>
  <c r="U1427" i="51"/>
  <c r="T1427" i="51"/>
  <c r="S1427" i="51"/>
  <c r="R1427" i="51"/>
  <c r="E1427" i="51"/>
  <c r="D1427" i="51"/>
  <c r="C1427" i="51"/>
  <c r="B1427" i="51"/>
  <c r="U1426" i="51"/>
  <c r="T1426" i="51"/>
  <c r="S1426" i="51"/>
  <c r="R1426" i="51"/>
  <c r="E1426" i="51"/>
  <c r="D1426" i="51"/>
  <c r="C1426" i="51"/>
  <c r="B1426" i="51"/>
  <c r="U1425" i="51"/>
  <c r="T1425" i="51"/>
  <c r="S1425" i="51"/>
  <c r="R1425" i="51"/>
  <c r="E1425" i="51"/>
  <c r="D1425" i="51"/>
  <c r="C1425" i="51"/>
  <c r="B1425" i="51"/>
  <c r="U1424" i="51"/>
  <c r="T1424" i="51"/>
  <c r="S1424" i="51"/>
  <c r="R1424" i="51"/>
  <c r="E1424" i="51"/>
  <c r="D1424" i="51"/>
  <c r="C1424" i="51"/>
  <c r="B1424" i="51"/>
  <c r="U1423" i="51"/>
  <c r="T1423" i="51"/>
  <c r="S1423" i="51"/>
  <c r="R1423" i="51"/>
  <c r="E1423" i="51"/>
  <c r="D1423" i="51"/>
  <c r="C1423" i="51"/>
  <c r="B1423" i="51"/>
  <c r="U1422" i="51"/>
  <c r="T1422" i="51"/>
  <c r="S1422" i="51"/>
  <c r="R1422" i="51"/>
  <c r="E1422" i="51"/>
  <c r="D1422" i="51"/>
  <c r="C1422" i="51"/>
  <c r="B1422" i="51"/>
  <c r="U1421" i="51"/>
  <c r="T1421" i="51"/>
  <c r="S1421" i="51"/>
  <c r="R1421" i="51"/>
  <c r="E1421" i="51"/>
  <c r="D1421" i="51"/>
  <c r="C1421" i="51"/>
  <c r="B1421" i="51"/>
  <c r="U1420" i="51"/>
  <c r="T1420" i="51"/>
  <c r="S1420" i="51"/>
  <c r="R1420" i="51"/>
  <c r="E1420" i="51"/>
  <c r="D1420" i="51"/>
  <c r="C1420" i="51"/>
  <c r="B1420" i="51"/>
  <c r="U1419" i="51"/>
  <c r="T1419" i="51"/>
  <c r="S1419" i="51"/>
  <c r="R1419" i="51"/>
  <c r="E1419" i="51"/>
  <c r="D1419" i="51"/>
  <c r="C1419" i="51"/>
  <c r="B1419" i="51"/>
  <c r="U1418" i="51"/>
  <c r="T1418" i="51"/>
  <c r="S1418" i="51"/>
  <c r="R1418" i="51"/>
  <c r="E1418" i="51"/>
  <c r="D1418" i="51"/>
  <c r="C1418" i="51"/>
  <c r="B1418" i="51"/>
  <c r="U1417" i="51"/>
  <c r="T1417" i="51"/>
  <c r="S1417" i="51"/>
  <c r="R1417" i="51"/>
  <c r="E1417" i="51"/>
  <c r="D1417" i="51"/>
  <c r="C1417" i="51"/>
  <c r="B1417" i="51"/>
  <c r="U1416" i="51"/>
  <c r="T1416" i="51"/>
  <c r="S1416" i="51"/>
  <c r="R1416" i="51"/>
  <c r="E1416" i="51"/>
  <c r="D1416" i="51"/>
  <c r="C1416" i="51"/>
  <c r="B1416" i="51"/>
  <c r="U1415" i="51"/>
  <c r="T1415" i="51"/>
  <c r="S1415" i="51"/>
  <c r="R1415" i="51"/>
  <c r="E1415" i="51"/>
  <c r="D1415" i="51"/>
  <c r="C1415" i="51"/>
  <c r="B1415" i="51"/>
  <c r="U1414" i="51"/>
  <c r="T1414" i="51"/>
  <c r="S1414" i="51"/>
  <c r="R1414" i="51"/>
  <c r="E1414" i="51"/>
  <c r="D1414" i="51"/>
  <c r="C1414" i="51"/>
  <c r="B1414" i="51"/>
  <c r="U1413" i="51"/>
  <c r="T1413" i="51"/>
  <c r="S1413" i="51"/>
  <c r="R1413" i="51"/>
  <c r="E1413" i="51"/>
  <c r="D1413" i="51"/>
  <c r="C1413" i="51"/>
  <c r="B1413" i="51"/>
  <c r="U1412" i="51"/>
  <c r="T1412" i="51"/>
  <c r="S1412" i="51"/>
  <c r="R1412" i="51"/>
  <c r="E1412" i="51"/>
  <c r="D1412" i="51"/>
  <c r="C1412" i="51"/>
  <c r="B1412" i="51"/>
  <c r="U1411" i="51"/>
  <c r="T1411" i="51"/>
  <c r="S1411" i="51"/>
  <c r="R1411" i="51"/>
  <c r="E1411" i="51"/>
  <c r="D1411" i="51"/>
  <c r="C1411" i="51"/>
  <c r="B1411" i="51"/>
  <c r="U1410" i="51"/>
  <c r="T1410" i="51"/>
  <c r="S1410" i="51"/>
  <c r="R1410" i="51"/>
  <c r="E1410" i="51"/>
  <c r="D1410" i="51"/>
  <c r="C1410" i="51"/>
  <c r="B1410" i="51"/>
  <c r="U1409" i="51"/>
  <c r="T1409" i="51"/>
  <c r="S1409" i="51"/>
  <c r="R1409" i="51"/>
  <c r="E1409" i="51"/>
  <c r="D1409" i="51"/>
  <c r="C1409" i="51"/>
  <c r="B1409" i="51"/>
  <c r="U1408" i="51"/>
  <c r="T1408" i="51"/>
  <c r="S1408" i="51"/>
  <c r="R1408" i="51"/>
  <c r="E1408" i="51"/>
  <c r="D1408" i="51"/>
  <c r="C1408" i="51"/>
  <c r="B1408" i="51"/>
  <c r="U1407" i="51"/>
  <c r="T1407" i="51"/>
  <c r="S1407" i="51"/>
  <c r="R1407" i="51"/>
  <c r="E1407" i="51"/>
  <c r="D1407" i="51"/>
  <c r="C1407" i="51"/>
  <c r="B1407" i="51"/>
  <c r="U1406" i="51"/>
  <c r="T1406" i="51"/>
  <c r="S1406" i="51"/>
  <c r="R1406" i="51"/>
  <c r="E1406" i="51"/>
  <c r="D1406" i="51"/>
  <c r="C1406" i="51"/>
  <c r="B1406" i="51"/>
  <c r="U1405" i="51"/>
  <c r="T1405" i="51"/>
  <c r="S1405" i="51"/>
  <c r="R1405" i="51"/>
  <c r="E1405" i="51"/>
  <c r="D1405" i="51"/>
  <c r="C1405" i="51"/>
  <c r="B1405" i="51"/>
  <c r="U1404" i="51"/>
  <c r="T1404" i="51"/>
  <c r="S1404" i="51"/>
  <c r="R1404" i="51"/>
  <c r="E1404" i="51"/>
  <c r="D1404" i="51"/>
  <c r="C1404" i="51"/>
  <c r="B1404" i="51"/>
  <c r="U1403" i="51"/>
  <c r="T1403" i="51"/>
  <c r="S1403" i="51"/>
  <c r="R1403" i="51"/>
  <c r="E1403" i="51"/>
  <c r="D1403" i="51"/>
  <c r="C1403" i="51"/>
  <c r="B1403" i="51"/>
  <c r="U1402" i="51"/>
  <c r="T1402" i="51"/>
  <c r="S1402" i="51"/>
  <c r="R1402" i="51"/>
  <c r="E1402" i="51"/>
  <c r="D1402" i="51"/>
  <c r="C1402" i="51"/>
  <c r="B1402" i="51"/>
  <c r="U1401" i="51"/>
  <c r="T1401" i="51"/>
  <c r="S1401" i="51"/>
  <c r="R1401" i="51"/>
  <c r="E1401" i="51"/>
  <c r="D1401" i="51"/>
  <c r="C1401" i="51"/>
  <c r="B1401" i="51"/>
  <c r="U1400" i="51"/>
  <c r="T1400" i="51"/>
  <c r="S1400" i="51"/>
  <c r="R1400" i="51"/>
  <c r="E1400" i="51"/>
  <c r="D1400" i="51"/>
  <c r="C1400" i="51"/>
  <c r="B1400" i="51"/>
  <c r="U1399" i="51"/>
  <c r="T1399" i="51"/>
  <c r="S1399" i="51"/>
  <c r="R1399" i="51"/>
  <c r="E1399" i="51"/>
  <c r="D1399" i="51"/>
  <c r="C1399" i="51"/>
  <c r="B1399" i="51"/>
  <c r="U1398" i="51"/>
  <c r="T1398" i="51"/>
  <c r="S1398" i="51"/>
  <c r="R1398" i="51"/>
  <c r="E1398" i="51"/>
  <c r="D1398" i="51"/>
  <c r="C1398" i="51"/>
  <c r="B1398" i="51"/>
  <c r="U1397" i="51"/>
  <c r="T1397" i="51"/>
  <c r="S1397" i="51"/>
  <c r="R1397" i="51"/>
  <c r="E1397" i="51"/>
  <c r="D1397" i="51"/>
  <c r="C1397" i="51"/>
  <c r="B1397" i="51"/>
  <c r="U1396" i="51"/>
  <c r="T1396" i="51"/>
  <c r="S1396" i="51"/>
  <c r="R1396" i="51"/>
  <c r="E1396" i="51"/>
  <c r="D1396" i="51"/>
  <c r="C1396" i="51"/>
  <c r="B1396" i="51"/>
  <c r="U1395" i="51"/>
  <c r="T1395" i="51"/>
  <c r="S1395" i="51"/>
  <c r="R1395" i="51"/>
  <c r="E1395" i="51"/>
  <c r="D1395" i="51"/>
  <c r="C1395" i="51"/>
  <c r="B1395" i="51"/>
  <c r="U1394" i="51"/>
  <c r="T1394" i="51"/>
  <c r="S1394" i="51"/>
  <c r="R1394" i="51"/>
  <c r="E1394" i="51"/>
  <c r="D1394" i="51"/>
  <c r="C1394" i="51"/>
  <c r="B1394" i="51"/>
  <c r="U1393" i="51"/>
  <c r="T1393" i="51"/>
  <c r="S1393" i="51"/>
  <c r="R1393" i="51"/>
  <c r="E1393" i="51"/>
  <c r="D1393" i="51"/>
  <c r="C1393" i="51"/>
  <c r="B1393" i="51"/>
  <c r="U1392" i="51"/>
  <c r="T1392" i="51"/>
  <c r="S1392" i="51"/>
  <c r="R1392" i="51"/>
  <c r="E1392" i="51"/>
  <c r="D1392" i="51"/>
  <c r="C1392" i="51"/>
  <c r="B1392" i="51"/>
  <c r="U1391" i="51"/>
  <c r="T1391" i="51"/>
  <c r="S1391" i="51"/>
  <c r="R1391" i="51"/>
  <c r="E1391" i="51"/>
  <c r="D1391" i="51"/>
  <c r="C1391" i="51"/>
  <c r="B1391" i="51"/>
  <c r="U1390" i="51"/>
  <c r="T1390" i="51"/>
  <c r="S1390" i="51"/>
  <c r="R1390" i="51"/>
  <c r="E1390" i="51"/>
  <c r="D1390" i="51"/>
  <c r="C1390" i="51"/>
  <c r="B1390" i="51"/>
  <c r="U1389" i="51"/>
  <c r="T1389" i="51"/>
  <c r="S1389" i="51"/>
  <c r="R1389" i="51"/>
  <c r="E1389" i="51"/>
  <c r="D1389" i="51"/>
  <c r="C1389" i="51"/>
  <c r="B1389" i="51"/>
  <c r="U1388" i="51"/>
  <c r="T1388" i="51"/>
  <c r="S1388" i="51"/>
  <c r="R1388" i="51"/>
  <c r="E1388" i="51"/>
  <c r="D1388" i="51"/>
  <c r="C1388" i="51"/>
  <c r="B1388" i="51"/>
  <c r="U1387" i="51"/>
  <c r="T1387" i="51"/>
  <c r="S1387" i="51"/>
  <c r="R1387" i="51"/>
  <c r="E1387" i="51"/>
  <c r="D1387" i="51"/>
  <c r="C1387" i="51"/>
  <c r="B1387" i="51"/>
  <c r="U1386" i="51"/>
  <c r="T1386" i="51"/>
  <c r="S1386" i="51"/>
  <c r="R1386" i="51"/>
  <c r="E1386" i="51"/>
  <c r="D1386" i="51"/>
  <c r="C1386" i="51"/>
  <c r="B1386" i="51"/>
  <c r="U1385" i="51"/>
  <c r="T1385" i="51"/>
  <c r="S1385" i="51"/>
  <c r="R1385" i="51"/>
  <c r="E1385" i="51"/>
  <c r="D1385" i="51"/>
  <c r="C1385" i="51"/>
  <c r="B1385" i="51"/>
  <c r="U1384" i="51"/>
  <c r="T1384" i="51"/>
  <c r="S1384" i="51"/>
  <c r="R1384" i="51"/>
  <c r="E1384" i="51"/>
  <c r="D1384" i="51"/>
  <c r="C1384" i="51"/>
  <c r="B1384" i="51"/>
  <c r="U1383" i="51"/>
  <c r="T1383" i="51"/>
  <c r="S1383" i="51"/>
  <c r="R1383" i="51"/>
  <c r="E1383" i="51"/>
  <c r="D1383" i="51"/>
  <c r="C1383" i="51"/>
  <c r="B1383" i="51"/>
  <c r="U1382" i="51"/>
  <c r="T1382" i="51"/>
  <c r="S1382" i="51"/>
  <c r="R1382" i="51"/>
  <c r="E1382" i="51"/>
  <c r="D1382" i="51"/>
  <c r="C1382" i="51"/>
  <c r="B1382" i="51"/>
  <c r="U1381" i="51"/>
  <c r="T1381" i="51"/>
  <c r="S1381" i="51"/>
  <c r="R1381" i="51"/>
  <c r="E1381" i="51"/>
  <c r="D1381" i="51"/>
  <c r="C1381" i="51"/>
  <c r="B1381" i="51"/>
  <c r="U1380" i="51"/>
  <c r="T1380" i="51"/>
  <c r="S1380" i="51"/>
  <c r="R1380" i="51"/>
  <c r="E1380" i="51"/>
  <c r="D1380" i="51"/>
  <c r="C1380" i="51"/>
  <c r="B1380" i="51"/>
  <c r="U1379" i="51"/>
  <c r="T1379" i="51"/>
  <c r="S1379" i="51"/>
  <c r="R1379" i="51"/>
  <c r="E1379" i="51"/>
  <c r="D1379" i="51"/>
  <c r="C1379" i="51"/>
  <c r="B1379" i="51"/>
  <c r="U1378" i="51"/>
  <c r="T1378" i="51"/>
  <c r="S1378" i="51"/>
  <c r="R1378" i="51"/>
  <c r="E1378" i="51"/>
  <c r="D1378" i="51"/>
  <c r="C1378" i="51"/>
  <c r="B1378" i="51"/>
  <c r="U1377" i="51"/>
  <c r="T1377" i="51"/>
  <c r="S1377" i="51"/>
  <c r="R1377" i="51"/>
  <c r="E1377" i="51"/>
  <c r="D1377" i="51"/>
  <c r="C1377" i="51"/>
  <c r="B1377" i="51"/>
  <c r="U1376" i="51"/>
  <c r="T1376" i="51"/>
  <c r="S1376" i="51"/>
  <c r="R1376" i="51"/>
  <c r="E1376" i="51"/>
  <c r="D1376" i="51"/>
  <c r="C1376" i="51"/>
  <c r="B1376" i="51"/>
  <c r="U1375" i="51"/>
  <c r="T1375" i="51"/>
  <c r="S1375" i="51"/>
  <c r="R1375" i="51"/>
  <c r="E1375" i="51"/>
  <c r="D1375" i="51"/>
  <c r="C1375" i="51"/>
  <c r="B1375" i="51"/>
  <c r="U1374" i="51"/>
  <c r="T1374" i="51"/>
  <c r="S1374" i="51"/>
  <c r="R1374" i="51"/>
  <c r="E1374" i="51"/>
  <c r="D1374" i="51"/>
  <c r="C1374" i="51"/>
  <c r="B1374" i="51"/>
  <c r="U1373" i="51"/>
  <c r="T1373" i="51"/>
  <c r="S1373" i="51"/>
  <c r="R1373" i="51"/>
  <c r="E1373" i="51"/>
  <c r="D1373" i="51"/>
  <c r="C1373" i="51"/>
  <c r="B1373" i="51"/>
  <c r="U1372" i="51"/>
  <c r="T1372" i="51"/>
  <c r="S1372" i="51"/>
  <c r="R1372" i="51"/>
  <c r="E1372" i="51"/>
  <c r="D1372" i="51"/>
  <c r="C1372" i="51"/>
  <c r="B1372" i="51"/>
  <c r="U1371" i="51"/>
  <c r="T1371" i="51"/>
  <c r="S1371" i="51"/>
  <c r="R1371" i="51"/>
  <c r="E1371" i="51"/>
  <c r="D1371" i="51"/>
  <c r="C1371" i="51"/>
  <c r="B1371" i="51"/>
  <c r="U1370" i="51"/>
  <c r="T1370" i="51"/>
  <c r="S1370" i="51"/>
  <c r="R1370" i="51"/>
  <c r="E1370" i="51"/>
  <c r="D1370" i="51"/>
  <c r="C1370" i="51"/>
  <c r="B1370" i="51"/>
  <c r="U1369" i="51"/>
  <c r="T1369" i="51"/>
  <c r="S1369" i="51"/>
  <c r="R1369" i="51"/>
  <c r="E1369" i="51"/>
  <c r="D1369" i="51"/>
  <c r="C1369" i="51"/>
  <c r="B1369" i="51"/>
  <c r="U1368" i="51"/>
  <c r="T1368" i="51"/>
  <c r="S1368" i="51"/>
  <c r="R1368" i="51"/>
  <c r="E1368" i="51"/>
  <c r="D1368" i="51"/>
  <c r="C1368" i="51"/>
  <c r="B1368" i="51"/>
  <c r="U1367" i="51"/>
  <c r="T1367" i="51"/>
  <c r="S1367" i="51"/>
  <c r="R1367" i="51"/>
  <c r="E1367" i="51"/>
  <c r="D1367" i="51"/>
  <c r="C1367" i="51"/>
  <c r="B1367" i="51"/>
  <c r="U1366" i="51"/>
  <c r="T1366" i="51"/>
  <c r="S1366" i="51"/>
  <c r="R1366" i="51"/>
  <c r="E1366" i="51"/>
  <c r="D1366" i="51"/>
  <c r="C1366" i="51"/>
  <c r="B1366" i="51"/>
  <c r="U1365" i="51"/>
  <c r="T1365" i="51"/>
  <c r="S1365" i="51"/>
  <c r="R1365" i="51"/>
  <c r="E1365" i="51"/>
  <c r="D1365" i="51"/>
  <c r="C1365" i="51"/>
  <c r="B1365" i="51"/>
  <c r="U1364" i="51"/>
  <c r="T1364" i="51"/>
  <c r="S1364" i="51"/>
  <c r="R1364" i="51"/>
  <c r="E1364" i="51"/>
  <c r="D1364" i="51"/>
  <c r="C1364" i="51"/>
  <c r="B1364" i="51"/>
  <c r="U1363" i="51"/>
  <c r="T1363" i="51"/>
  <c r="S1363" i="51"/>
  <c r="R1363" i="51"/>
  <c r="E1363" i="51"/>
  <c r="D1363" i="51"/>
  <c r="C1363" i="51"/>
  <c r="B1363" i="51"/>
  <c r="U1362" i="51"/>
  <c r="T1362" i="51"/>
  <c r="S1362" i="51"/>
  <c r="R1362" i="51"/>
  <c r="E1362" i="51"/>
  <c r="D1362" i="51"/>
  <c r="C1362" i="51"/>
  <c r="B1362" i="51"/>
  <c r="U1361" i="51"/>
  <c r="T1361" i="51"/>
  <c r="S1361" i="51"/>
  <c r="R1361" i="51"/>
  <c r="E1361" i="51"/>
  <c r="D1361" i="51"/>
  <c r="C1361" i="51"/>
  <c r="B1361" i="51"/>
  <c r="U1360" i="51"/>
  <c r="T1360" i="51"/>
  <c r="S1360" i="51"/>
  <c r="R1360" i="51"/>
  <c r="E1360" i="51"/>
  <c r="D1360" i="51"/>
  <c r="C1360" i="51"/>
  <c r="B1360" i="51"/>
  <c r="U1359" i="51"/>
  <c r="T1359" i="51"/>
  <c r="S1359" i="51"/>
  <c r="R1359" i="51"/>
  <c r="E1359" i="51"/>
  <c r="D1359" i="51"/>
  <c r="C1359" i="51"/>
  <c r="B1359" i="51"/>
  <c r="U1358" i="51"/>
  <c r="T1358" i="51"/>
  <c r="S1358" i="51"/>
  <c r="R1358" i="51"/>
  <c r="E1358" i="51"/>
  <c r="D1358" i="51"/>
  <c r="C1358" i="51"/>
  <c r="B1358" i="51"/>
  <c r="U1357" i="51"/>
  <c r="T1357" i="51"/>
  <c r="S1357" i="51"/>
  <c r="R1357" i="51"/>
  <c r="E1357" i="51"/>
  <c r="D1357" i="51"/>
  <c r="C1357" i="51"/>
  <c r="B1357" i="51"/>
  <c r="U1356" i="51"/>
  <c r="T1356" i="51"/>
  <c r="S1356" i="51"/>
  <c r="R1356" i="51"/>
  <c r="E1356" i="51"/>
  <c r="D1356" i="51"/>
  <c r="C1356" i="51"/>
  <c r="B1356" i="51"/>
  <c r="U1355" i="51"/>
  <c r="T1355" i="51"/>
  <c r="S1355" i="51"/>
  <c r="R1355" i="51"/>
  <c r="E1355" i="51"/>
  <c r="D1355" i="51"/>
  <c r="C1355" i="51"/>
  <c r="B1355" i="51"/>
  <c r="U1354" i="51"/>
  <c r="T1354" i="51"/>
  <c r="S1354" i="51"/>
  <c r="R1354" i="51"/>
  <c r="E1354" i="51"/>
  <c r="D1354" i="51"/>
  <c r="C1354" i="51"/>
  <c r="B1354" i="51"/>
  <c r="U1353" i="51"/>
  <c r="T1353" i="51"/>
  <c r="S1353" i="51"/>
  <c r="R1353" i="51"/>
  <c r="E1353" i="51"/>
  <c r="D1353" i="51"/>
  <c r="C1353" i="51"/>
  <c r="B1353" i="51"/>
  <c r="U1352" i="51"/>
  <c r="T1352" i="51"/>
  <c r="S1352" i="51"/>
  <c r="R1352" i="51"/>
  <c r="E1352" i="51"/>
  <c r="D1352" i="51"/>
  <c r="C1352" i="51"/>
  <c r="B1352" i="51"/>
  <c r="U1351" i="51"/>
  <c r="T1351" i="51"/>
  <c r="S1351" i="51"/>
  <c r="R1351" i="51"/>
  <c r="E1351" i="51"/>
  <c r="D1351" i="51"/>
  <c r="C1351" i="51"/>
  <c r="B1351" i="51"/>
  <c r="U1350" i="51"/>
  <c r="T1350" i="51"/>
  <c r="S1350" i="51"/>
  <c r="R1350" i="51"/>
  <c r="E1350" i="51"/>
  <c r="D1350" i="51"/>
  <c r="C1350" i="51"/>
  <c r="B1350" i="51"/>
  <c r="U1349" i="51"/>
  <c r="T1349" i="51"/>
  <c r="S1349" i="51"/>
  <c r="R1349" i="51"/>
  <c r="E1349" i="51"/>
  <c r="D1349" i="51"/>
  <c r="C1349" i="51"/>
  <c r="B1349" i="51"/>
  <c r="U1348" i="51"/>
  <c r="T1348" i="51"/>
  <c r="S1348" i="51"/>
  <c r="R1348" i="51"/>
  <c r="E1348" i="51"/>
  <c r="D1348" i="51"/>
  <c r="C1348" i="51"/>
  <c r="B1348" i="51"/>
  <c r="U1347" i="51"/>
  <c r="T1347" i="51"/>
  <c r="S1347" i="51"/>
  <c r="R1347" i="51"/>
  <c r="E1347" i="51"/>
  <c r="D1347" i="51"/>
  <c r="C1347" i="51"/>
  <c r="B1347" i="51"/>
  <c r="U1346" i="51"/>
  <c r="T1346" i="51"/>
  <c r="S1346" i="51"/>
  <c r="R1346" i="51"/>
  <c r="E1346" i="51"/>
  <c r="D1346" i="51"/>
  <c r="C1346" i="51"/>
  <c r="B1346" i="51"/>
  <c r="U1345" i="51"/>
  <c r="T1345" i="51"/>
  <c r="S1345" i="51"/>
  <c r="R1345" i="51"/>
  <c r="E1345" i="51"/>
  <c r="D1345" i="51"/>
  <c r="C1345" i="51"/>
  <c r="B1345" i="51"/>
  <c r="U1344" i="51"/>
  <c r="T1344" i="51"/>
  <c r="S1344" i="51"/>
  <c r="R1344" i="51"/>
  <c r="E1344" i="51"/>
  <c r="D1344" i="51"/>
  <c r="C1344" i="51"/>
  <c r="B1344" i="51"/>
  <c r="U1343" i="51"/>
  <c r="T1343" i="51"/>
  <c r="S1343" i="51"/>
  <c r="R1343" i="51"/>
  <c r="E1343" i="51"/>
  <c r="D1343" i="51"/>
  <c r="C1343" i="51"/>
  <c r="B1343" i="51"/>
  <c r="U1342" i="51"/>
  <c r="T1342" i="51"/>
  <c r="S1342" i="51"/>
  <c r="R1342" i="51"/>
  <c r="E1342" i="51"/>
  <c r="D1342" i="51"/>
  <c r="C1342" i="51"/>
  <c r="B1342" i="51"/>
  <c r="U1341" i="51"/>
  <c r="T1341" i="51"/>
  <c r="S1341" i="51"/>
  <c r="R1341" i="51"/>
  <c r="E1341" i="51"/>
  <c r="D1341" i="51"/>
  <c r="C1341" i="51"/>
  <c r="B1341" i="51"/>
  <c r="U1340" i="51"/>
  <c r="T1340" i="51"/>
  <c r="S1340" i="51"/>
  <c r="R1340" i="51"/>
  <c r="E1340" i="51"/>
  <c r="D1340" i="51"/>
  <c r="C1340" i="51"/>
  <c r="B1340" i="51"/>
  <c r="U1339" i="51"/>
  <c r="T1339" i="51"/>
  <c r="S1339" i="51"/>
  <c r="R1339" i="51"/>
  <c r="E1339" i="51"/>
  <c r="D1339" i="51"/>
  <c r="C1339" i="51"/>
  <c r="B1339" i="51"/>
  <c r="U1338" i="51"/>
  <c r="T1338" i="51"/>
  <c r="S1338" i="51"/>
  <c r="R1338" i="51"/>
  <c r="E1338" i="51"/>
  <c r="D1338" i="51"/>
  <c r="C1338" i="51"/>
  <c r="B1338" i="51"/>
  <c r="U1337" i="51"/>
  <c r="T1337" i="51"/>
  <c r="S1337" i="51"/>
  <c r="R1337" i="51"/>
  <c r="E1337" i="51"/>
  <c r="D1337" i="51"/>
  <c r="C1337" i="51"/>
  <c r="B1337" i="51"/>
  <c r="U1336" i="51"/>
  <c r="T1336" i="51"/>
  <c r="S1336" i="51"/>
  <c r="R1336" i="51"/>
  <c r="E1336" i="51"/>
  <c r="D1336" i="51"/>
  <c r="C1336" i="51"/>
  <c r="B1336" i="51"/>
  <c r="U1335" i="51"/>
  <c r="T1335" i="51"/>
  <c r="S1335" i="51"/>
  <c r="R1335" i="51"/>
  <c r="E1335" i="51"/>
  <c r="D1335" i="51"/>
  <c r="C1335" i="51"/>
  <c r="B1335" i="51"/>
  <c r="U1334" i="51"/>
  <c r="T1334" i="51"/>
  <c r="S1334" i="51"/>
  <c r="R1334" i="51"/>
  <c r="E1334" i="51"/>
  <c r="D1334" i="51"/>
  <c r="C1334" i="51"/>
  <c r="B1334" i="51"/>
  <c r="U1333" i="51"/>
  <c r="T1333" i="51"/>
  <c r="S1333" i="51"/>
  <c r="R1333" i="51"/>
  <c r="E1333" i="51"/>
  <c r="D1333" i="51"/>
  <c r="C1333" i="51"/>
  <c r="B1333" i="51"/>
  <c r="U1332" i="51"/>
  <c r="T1332" i="51"/>
  <c r="S1332" i="51"/>
  <c r="R1332" i="51"/>
  <c r="E1332" i="51"/>
  <c r="D1332" i="51"/>
  <c r="C1332" i="51"/>
  <c r="B1332" i="51"/>
  <c r="U1331" i="51"/>
  <c r="T1331" i="51"/>
  <c r="S1331" i="51"/>
  <c r="R1331" i="51"/>
  <c r="E1331" i="51"/>
  <c r="D1331" i="51"/>
  <c r="C1331" i="51"/>
  <c r="B1331" i="51"/>
  <c r="U1330" i="51"/>
  <c r="T1330" i="51"/>
  <c r="S1330" i="51"/>
  <c r="R1330" i="51"/>
  <c r="E1330" i="51"/>
  <c r="D1330" i="51"/>
  <c r="C1330" i="51"/>
  <c r="B1330" i="51"/>
  <c r="U1329" i="51"/>
  <c r="T1329" i="51"/>
  <c r="S1329" i="51"/>
  <c r="R1329" i="51"/>
  <c r="E1329" i="51"/>
  <c r="D1329" i="51"/>
  <c r="C1329" i="51"/>
  <c r="B1329" i="51"/>
  <c r="U1328" i="51"/>
  <c r="T1328" i="51"/>
  <c r="S1328" i="51"/>
  <c r="R1328" i="51"/>
  <c r="E1328" i="51"/>
  <c r="D1328" i="51"/>
  <c r="C1328" i="51"/>
  <c r="B1328" i="51"/>
  <c r="U1327" i="51"/>
  <c r="T1327" i="51"/>
  <c r="S1327" i="51"/>
  <c r="R1327" i="51"/>
  <c r="E1327" i="51"/>
  <c r="D1327" i="51"/>
  <c r="C1327" i="51"/>
  <c r="B1327" i="51"/>
  <c r="U1326" i="51"/>
  <c r="T1326" i="51"/>
  <c r="S1326" i="51"/>
  <c r="R1326" i="51"/>
  <c r="E1326" i="51"/>
  <c r="D1326" i="51"/>
  <c r="C1326" i="51"/>
  <c r="B1326" i="51"/>
  <c r="U1325" i="51"/>
  <c r="T1325" i="51"/>
  <c r="S1325" i="51"/>
  <c r="R1325" i="51"/>
  <c r="E1325" i="51"/>
  <c r="D1325" i="51"/>
  <c r="C1325" i="51"/>
  <c r="B1325" i="51"/>
  <c r="U1324" i="51"/>
  <c r="T1324" i="51"/>
  <c r="S1324" i="51"/>
  <c r="R1324" i="51"/>
  <c r="E1324" i="51"/>
  <c r="D1324" i="51"/>
  <c r="C1324" i="51"/>
  <c r="B1324" i="51"/>
  <c r="U1323" i="51"/>
  <c r="T1323" i="51"/>
  <c r="S1323" i="51"/>
  <c r="R1323" i="51"/>
  <c r="E1323" i="51"/>
  <c r="D1323" i="51"/>
  <c r="C1323" i="51"/>
  <c r="B1323" i="51"/>
  <c r="U1322" i="51"/>
  <c r="T1322" i="51"/>
  <c r="S1322" i="51"/>
  <c r="R1322" i="51"/>
  <c r="E1322" i="51"/>
  <c r="D1322" i="51"/>
  <c r="C1322" i="51"/>
  <c r="B1322" i="51"/>
  <c r="U1321" i="51"/>
  <c r="T1321" i="51"/>
  <c r="S1321" i="51"/>
  <c r="R1321" i="51"/>
  <c r="E1321" i="51"/>
  <c r="D1321" i="51"/>
  <c r="C1321" i="51"/>
  <c r="B1321" i="51"/>
  <c r="U1320" i="51"/>
  <c r="T1320" i="51"/>
  <c r="S1320" i="51"/>
  <c r="R1320" i="51"/>
  <c r="E1320" i="51"/>
  <c r="D1320" i="51"/>
  <c r="C1320" i="51"/>
  <c r="B1320" i="51"/>
  <c r="U1319" i="51"/>
  <c r="T1319" i="51"/>
  <c r="S1319" i="51"/>
  <c r="R1319" i="51"/>
  <c r="E1319" i="51"/>
  <c r="D1319" i="51"/>
  <c r="C1319" i="51"/>
  <c r="B1319" i="51"/>
  <c r="U1318" i="51"/>
  <c r="T1318" i="51"/>
  <c r="S1318" i="51"/>
  <c r="R1318" i="51"/>
  <c r="E1318" i="51"/>
  <c r="D1318" i="51"/>
  <c r="C1318" i="51"/>
  <c r="B1318" i="51"/>
  <c r="U1317" i="51"/>
  <c r="T1317" i="51"/>
  <c r="S1317" i="51"/>
  <c r="R1317" i="51"/>
  <c r="E1317" i="51"/>
  <c r="D1317" i="51"/>
  <c r="C1317" i="51"/>
  <c r="B1317" i="51"/>
  <c r="U1316" i="51"/>
  <c r="T1316" i="51"/>
  <c r="S1316" i="51"/>
  <c r="R1316" i="51"/>
  <c r="E1316" i="51"/>
  <c r="D1316" i="51"/>
  <c r="C1316" i="51"/>
  <c r="B1316" i="51"/>
  <c r="U1315" i="51"/>
  <c r="T1315" i="51"/>
  <c r="S1315" i="51"/>
  <c r="R1315" i="51"/>
  <c r="E1315" i="51"/>
  <c r="D1315" i="51"/>
  <c r="C1315" i="51"/>
  <c r="B1315" i="51"/>
  <c r="U1314" i="51"/>
  <c r="T1314" i="51"/>
  <c r="S1314" i="51"/>
  <c r="R1314" i="51"/>
  <c r="E1314" i="51"/>
  <c r="D1314" i="51"/>
  <c r="C1314" i="51"/>
  <c r="B1314" i="51"/>
  <c r="U1313" i="51"/>
  <c r="T1313" i="51"/>
  <c r="S1313" i="51"/>
  <c r="R1313" i="51"/>
  <c r="E1313" i="51"/>
  <c r="D1313" i="51"/>
  <c r="C1313" i="51"/>
  <c r="B1313" i="51"/>
  <c r="U1312" i="51"/>
  <c r="T1312" i="51"/>
  <c r="S1312" i="51"/>
  <c r="R1312" i="51"/>
  <c r="E1312" i="51"/>
  <c r="D1312" i="51"/>
  <c r="C1312" i="51"/>
  <c r="B1312" i="51"/>
  <c r="U1311" i="51"/>
  <c r="T1311" i="51"/>
  <c r="S1311" i="51"/>
  <c r="R1311" i="51"/>
  <c r="E1311" i="51"/>
  <c r="D1311" i="51"/>
  <c r="C1311" i="51"/>
  <c r="B1311" i="51"/>
  <c r="U1310" i="51"/>
  <c r="T1310" i="51"/>
  <c r="S1310" i="51"/>
  <c r="R1310" i="51"/>
  <c r="E1310" i="51"/>
  <c r="D1310" i="51"/>
  <c r="C1310" i="51"/>
  <c r="B1310" i="51"/>
  <c r="U1309" i="51"/>
  <c r="T1309" i="51"/>
  <c r="S1309" i="51"/>
  <c r="R1309" i="51"/>
  <c r="E1309" i="51"/>
  <c r="D1309" i="51"/>
  <c r="C1309" i="51"/>
  <c r="B1309" i="51"/>
  <c r="U1308" i="51"/>
  <c r="T1308" i="51"/>
  <c r="S1308" i="51"/>
  <c r="R1308" i="51"/>
  <c r="E1308" i="51"/>
  <c r="D1308" i="51"/>
  <c r="C1308" i="51"/>
  <c r="B1308" i="51"/>
  <c r="U1307" i="51"/>
  <c r="T1307" i="51"/>
  <c r="S1307" i="51"/>
  <c r="R1307" i="51"/>
  <c r="E1307" i="51"/>
  <c r="D1307" i="51"/>
  <c r="C1307" i="51"/>
  <c r="B1307" i="51"/>
  <c r="U1306" i="51"/>
  <c r="T1306" i="51"/>
  <c r="S1306" i="51"/>
  <c r="R1306" i="51"/>
  <c r="E1306" i="51"/>
  <c r="D1306" i="51"/>
  <c r="C1306" i="51"/>
  <c r="B1306" i="51"/>
  <c r="U1305" i="51"/>
  <c r="T1305" i="51"/>
  <c r="S1305" i="51"/>
  <c r="R1305" i="51"/>
  <c r="E1305" i="51"/>
  <c r="D1305" i="51"/>
  <c r="C1305" i="51"/>
  <c r="B1305" i="51"/>
  <c r="U1304" i="51"/>
  <c r="T1304" i="51"/>
  <c r="S1304" i="51"/>
  <c r="R1304" i="51"/>
  <c r="E1304" i="51"/>
  <c r="D1304" i="51"/>
  <c r="C1304" i="51"/>
  <c r="B1304" i="51"/>
  <c r="U1303" i="51"/>
  <c r="T1303" i="51"/>
  <c r="S1303" i="51"/>
  <c r="R1303" i="51"/>
  <c r="E1303" i="51"/>
  <c r="D1303" i="51"/>
  <c r="C1303" i="51"/>
  <c r="B1303" i="51"/>
  <c r="U1302" i="51"/>
  <c r="T1302" i="51"/>
  <c r="S1302" i="51"/>
  <c r="R1302" i="51"/>
  <c r="E1302" i="51"/>
  <c r="D1302" i="51"/>
  <c r="C1302" i="51"/>
  <c r="B1302" i="51"/>
  <c r="U1301" i="51"/>
  <c r="T1301" i="51"/>
  <c r="S1301" i="51"/>
  <c r="R1301" i="51"/>
  <c r="E1301" i="51"/>
  <c r="D1301" i="51"/>
  <c r="C1301" i="51"/>
  <c r="B1301" i="51"/>
  <c r="U1300" i="51"/>
  <c r="T1300" i="51"/>
  <c r="S1300" i="51"/>
  <c r="R1300" i="51"/>
  <c r="E1300" i="51"/>
  <c r="D1300" i="51"/>
  <c r="C1300" i="51"/>
  <c r="B1300" i="51"/>
  <c r="U1299" i="51"/>
  <c r="T1299" i="51"/>
  <c r="S1299" i="51"/>
  <c r="R1299" i="51"/>
  <c r="E1299" i="51"/>
  <c r="D1299" i="51"/>
  <c r="C1299" i="51"/>
  <c r="B1299" i="51"/>
  <c r="U1298" i="51"/>
  <c r="T1298" i="51"/>
  <c r="S1298" i="51"/>
  <c r="R1298" i="51"/>
  <c r="E1298" i="51"/>
  <c r="D1298" i="51"/>
  <c r="C1298" i="51"/>
  <c r="B1298" i="51"/>
  <c r="U1297" i="51"/>
  <c r="T1297" i="51"/>
  <c r="S1297" i="51"/>
  <c r="R1297" i="51"/>
  <c r="E1297" i="51"/>
  <c r="D1297" i="51"/>
  <c r="C1297" i="51"/>
  <c r="B1297" i="51"/>
  <c r="U1296" i="51"/>
  <c r="T1296" i="51"/>
  <c r="S1296" i="51"/>
  <c r="R1296" i="51"/>
  <c r="E1296" i="51"/>
  <c r="D1296" i="51"/>
  <c r="C1296" i="51"/>
  <c r="B1296" i="51"/>
  <c r="U1295" i="51"/>
  <c r="T1295" i="51"/>
  <c r="S1295" i="51"/>
  <c r="R1295" i="51"/>
  <c r="E1295" i="51"/>
  <c r="D1295" i="51"/>
  <c r="C1295" i="51"/>
  <c r="B1295" i="51"/>
  <c r="U1294" i="51"/>
  <c r="T1294" i="51"/>
  <c r="S1294" i="51"/>
  <c r="R1294" i="51"/>
  <c r="E1294" i="51"/>
  <c r="D1294" i="51"/>
  <c r="C1294" i="51"/>
  <c r="B1294" i="51"/>
  <c r="U1293" i="51"/>
  <c r="T1293" i="51"/>
  <c r="S1293" i="51"/>
  <c r="R1293" i="51"/>
  <c r="E1293" i="51"/>
  <c r="D1293" i="51"/>
  <c r="C1293" i="51"/>
  <c r="B1293" i="51"/>
  <c r="U1292" i="51"/>
  <c r="T1292" i="51"/>
  <c r="S1292" i="51"/>
  <c r="R1292" i="51"/>
  <c r="E1292" i="51"/>
  <c r="D1292" i="51"/>
  <c r="C1292" i="51"/>
  <c r="B1292" i="51"/>
  <c r="U1291" i="51"/>
  <c r="T1291" i="51"/>
  <c r="S1291" i="51"/>
  <c r="R1291" i="51"/>
  <c r="E1291" i="51"/>
  <c r="D1291" i="51"/>
  <c r="C1291" i="51"/>
  <c r="B1291" i="51"/>
  <c r="U1290" i="51"/>
  <c r="T1290" i="51"/>
  <c r="S1290" i="51"/>
  <c r="R1290" i="51"/>
  <c r="E1290" i="51"/>
  <c r="D1290" i="51"/>
  <c r="C1290" i="51"/>
  <c r="B1290" i="51"/>
  <c r="U1289" i="51"/>
  <c r="T1289" i="51"/>
  <c r="S1289" i="51"/>
  <c r="R1289" i="51"/>
  <c r="E1289" i="51"/>
  <c r="D1289" i="51"/>
  <c r="C1289" i="51"/>
  <c r="B1289" i="51"/>
  <c r="U1288" i="51"/>
  <c r="T1288" i="51"/>
  <c r="S1288" i="51"/>
  <c r="R1288" i="51"/>
  <c r="E1288" i="51"/>
  <c r="D1288" i="51"/>
  <c r="C1288" i="51"/>
  <c r="B1288" i="51"/>
  <c r="U1287" i="51"/>
  <c r="T1287" i="51"/>
  <c r="S1287" i="51"/>
  <c r="R1287" i="51"/>
  <c r="E1287" i="51"/>
  <c r="D1287" i="51"/>
  <c r="C1287" i="51"/>
  <c r="B1287" i="51"/>
  <c r="U1286" i="51"/>
  <c r="T1286" i="51"/>
  <c r="S1286" i="51"/>
  <c r="R1286" i="51"/>
  <c r="E1286" i="51"/>
  <c r="D1286" i="51"/>
  <c r="C1286" i="51"/>
  <c r="B1286" i="51"/>
  <c r="U1285" i="51"/>
  <c r="T1285" i="51"/>
  <c r="S1285" i="51"/>
  <c r="R1285" i="51"/>
  <c r="E1285" i="51"/>
  <c r="D1285" i="51"/>
  <c r="C1285" i="51"/>
  <c r="B1285" i="51"/>
  <c r="U1284" i="51"/>
  <c r="T1284" i="51"/>
  <c r="S1284" i="51"/>
  <c r="R1284" i="51"/>
  <c r="E1284" i="51"/>
  <c r="D1284" i="51"/>
  <c r="C1284" i="51"/>
  <c r="B1284" i="51"/>
  <c r="U1283" i="51"/>
  <c r="T1283" i="51"/>
  <c r="S1283" i="51"/>
  <c r="R1283" i="51"/>
  <c r="E1283" i="51"/>
  <c r="D1283" i="51"/>
  <c r="C1283" i="51"/>
  <c r="B1283" i="51"/>
  <c r="U1282" i="51"/>
  <c r="T1282" i="51"/>
  <c r="S1282" i="51"/>
  <c r="R1282" i="51"/>
  <c r="E1282" i="51"/>
  <c r="D1282" i="51"/>
  <c r="C1282" i="51"/>
  <c r="B1282" i="51"/>
  <c r="U1281" i="51"/>
  <c r="T1281" i="51"/>
  <c r="S1281" i="51"/>
  <c r="R1281" i="51"/>
  <c r="E1281" i="51"/>
  <c r="D1281" i="51"/>
  <c r="C1281" i="51"/>
  <c r="B1281" i="51"/>
  <c r="U1280" i="51"/>
  <c r="T1280" i="51"/>
  <c r="S1280" i="51"/>
  <c r="R1280" i="51"/>
  <c r="E1280" i="51"/>
  <c r="D1280" i="51"/>
  <c r="C1280" i="51"/>
  <c r="B1280" i="51"/>
  <c r="U1279" i="51"/>
  <c r="T1279" i="51"/>
  <c r="S1279" i="51"/>
  <c r="R1279" i="51"/>
  <c r="E1279" i="51"/>
  <c r="D1279" i="51"/>
  <c r="C1279" i="51"/>
  <c r="B1279" i="51"/>
  <c r="U1278" i="51"/>
  <c r="T1278" i="51"/>
  <c r="S1278" i="51"/>
  <c r="R1278" i="51"/>
  <c r="E1278" i="51"/>
  <c r="D1278" i="51"/>
  <c r="C1278" i="51"/>
  <c r="B1278" i="51"/>
  <c r="U1277" i="51"/>
  <c r="T1277" i="51"/>
  <c r="S1277" i="51"/>
  <c r="R1277" i="51"/>
  <c r="E1277" i="51"/>
  <c r="D1277" i="51"/>
  <c r="C1277" i="51"/>
  <c r="B1277" i="51"/>
  <c r="U1276" i="51"/>
  <c r="T1276" i="51"/>
  <c r="S1276" i="51"/>
  <c r="R1276" i="51"/>
  <c r="E1276" i="51"/>
  <c r="D1276" i="51"/>
  <c r="C1276" i="51"/>
  <c r="B1276" i="51"/>
  <c r="U1275" i="51"/>
  <c r="T1275" i="51"/>
  <c r="S1275" i="51"/>
  <c r="R1275" i="51"/>
  <c r="E1275" i="51"/>
  <c r="D1275" i="51"/>
  <c r="C1275" i="51"/>
  <c r="B1275" i="51"/>
  <c r="U1274" i="51"/>
  <c r="T1274" i="51"/>
  <c r="S1274" i="51"/>
  <c r="R1274" i="51"/>
  <c r="E1274" i="51"/>
  <c r="D1274" i="51"/>
  <c r="C1274" i="51"/>
  <c r="B1274" i="51"/>
  <c r="U1273" i="51"/>
  <c r="T1273" i="51"/>
  <c r="S1273" i="51"/>
  <c r="R1273" i="51"/>
  <c r="E1273" i="51"/>
  <c r="D1273" i="51"/>
  <c r="C1273" i="51"/>
  <c r="B1273" i="51"/>
  <c r="U1272" i="51"/>
  <c r="T1272" i="51"/>
  <c r="S1272" i="51"/>
  <c r="R1272" i="51"/>
  <c r="E1272" i="51"/>
  <c r="D1272" i="51"/>
  <c r="C1272" i="51"/>
  <c r="B1272" i="51"/>
  <c r="U1271" i="51"/>
  <c r="T1271" i="51"/>
  <c r="S1271" i="51"/>
  <c r="R1271" i="51"/>
  <c r="E1271" i="51"/>
  <c r="D1271" i="51"/>
  <c r="C1271" i="51"/>
  <c r="B1271" i="51"/>
  <c r="U1270" i="51"/>
  <c r="T1270" i="51"/>
  <c r="S1270" i="51"/>
  <c r="R1270" i="51"/>
  <c r="E1270" i="51"/>
  <c r="D1270" i="51"/>
  <c r="C1270" i="51"/>
  <c r="B1270" i="51"/>
  <c r="U1269" i="51"/>
  <c r="T1269" i="51"/>
  <c r="S1269" i="51"/>
  <c r="R1269" i="51"/>
  <c r="E1269" i="51"/>
  <c r="D1269" i="51"/>
  <c r="C1269" i="51"/>
  <c r="B1269" i="51"/>
  <c r="U1268" i="51"/>
  <c r="T1268" i="51"/>
  <c r="S1268" i="51"/>
  <c r="R1268" i="51"/>
  <c r="E1268" i="51"/>
  <c r="D1268" i="51"/>
  <c r="C1268" i="51"/>
  <c r="B1268" i="51"/>
  <c r="U1267" i="51"/>
  <c r="T1267" i="51"/>
  <c r="S1267" i="51"/>
  <c r="R1267" i="51"/>
  <c r="E1267" i="51"/>
  <c r="D1267" i="51"/>
  <c r="C1267" i="51"/>
  <c r="B1267" i="51"/>
  <c r="U1266" i="51"/>
  <c r="T1266" i="51"/>
  <c r="S1266" i="51"/>
  <c r="R1266" i="51"/>
  <c r="E1266" i="51"/>
  <c r="D1266" i="51"/>
  <c r="C1266" i="51"/>
  <c r="B1266" i="51"/>
  <c r="U1265" i="51"/>
  <c r="T1265" i="51"/>
  <c r="S1265" i="51"/>
  <c r="R1265" i="51"/>
  <c r="E1265" i="51"/>
  <c r="D1265" i="51"/>
  <c r="C1265" i="51"/>
  <c r="B1265" i="51"/>
  <c r="U1264" i="51"/>
  <c r="T1264" i="51"/>
  <c r="S1264" i="51"/>
  <c r="R1264" i="51"/>
  <c r="E1264" i="51"/>
  <c r="D1264" i="51"/>
  <c r="C1264" i="51"/>
  <c r="B1264" i="51"/>
  <c r="U1263" i="51"/>
  <c r="T1263" i="51"/>
  <c r="S1263" i="51"/>
  <c r="R1263" i="51"/>
  <c r="E1263" i="51"/>
  <c r="D1263" i="51"/>
  <c r="C1263" i="51"/>
  <c r="B1263" i="51"/>
  <c r="U1262" i="51"/>
  <c r="T1262" i="51"/>
  <c r="S1262" i="51"/>
  <c r="R1262" i="51"/>
  <c r="E1262" i="51"/>
  <c r="D1262" i="51"/>
  <c r="C1262" i="51"/>
  <c r="B1262" i="51"/>
  <c r="U1261" i="51"/>
  <c r="T1261" i="51"/>
  <c r="S1261" i="51"/>
  <c r="R1261" i="51"/>
  <c r="E1261" i="51"/>
  <c r="D1261" i="51"/>
  <c r="C1261" i="51"/>
  <c r="B1261" i="51"/>
  <c r="U1260" i="51"/>
  <c r="T1260" i="51"/>
  <c r="S1260" i="51"/>
  <c r="R1260" i="51"/>
  <c r="E1260" i="51"/>
  <c r="D1260" i="51"/>
  <c r="C1260" i="51"/>
  <c r="B1260" i="51"/>
  <c r="U1259" i="51"/>
  <c r="T1259" i="51"/>
  <c r="S1259" i="51"/>
  <c r="R1259" i="51"/>
  <c r="E1259" i="51"/>
  <c r="D1259" i="51"/>
  <c r="C1259" i="51"/>
  <c r="B1259" i="51"/>
  <c r="U1258" i="51"/>
  <c r="T1258" i="51"/>
  <c r="S1258" i="51"/>
  <c r="R1258" i="51"/>
  <c r="E1258" i="51"/>
  <c r="D1258" i="51"/>
  <c r="C1258" i="51"/>
  <c r="B1258" i="51"/>
  <c r="U1257" i="51"/>
  <c r="T1257" i="51"/>
  <c r="S1257" i="51"/>
  <c r="R1257" i="51"/>
  <c r="E1257" i="51"/>
  <c r="D1257" i="51"/>
  <c r="C1257" i="51"/>
  <c r="B1257" i="51"/>
  <c r="U1256" i="51"/>
  <c r="T1256" i="51"/>
  <c r="S1256" i="51"/>
  <c r="R1256" i="51"/>
  <c r="E1256" i="51"/>
  <c r="D1256" i="51"/>
  <c r="C1256" i="51"/>
  <c r="B1256" i="51"/>
  <c r="U1255" i="51"/>
  <c r="T1255" i="51"/>
  <c r="S1255" i="51"/>
  <c r="R1255" i="51"/>
  <c r="E1255" i="51"/>
  <c r="D1255" i="51"/>
  <c r="C1255" i="51"/>
  <c r="B1255" i="51"/>
  <c r="U1254" i="51"/>
  <c r="T1254" i="51"/>
  <c r="S1254" i="51"/>
  <c r="R1254" i="51"/>
  <c r="E1254" i="51"/>
  <c r="D1254" i="51"/>
  <c r="C1254" i="51"/>
  <c r="B1254" i="51"/>
  <c r="U1253" i="51"/>
  <c r="T1253" i="51"/>
  <c r="S1253" i="51"/>
  <c r="R1253" i="51"/>
  <c r="E1253" i="51"/>
  <c r="D1253" i="51"/>
  <c r="C1253" i="51"/>
  <c r="B1253" i="51"/>
  <c r="U1252" i="51"/>
  <c r="T1252" i="51"/>
  <c r="S1252" i="51"/>
  <c r="R1252" i="51"/>
  <c r="E1252" i="51"/>
  <c r="D1252" i="51"/>
  <c r="C1252" i="51"/>
  <c r="B1252" i="51"/>
  <c r="U1251" i="51"/>
  <c r="T1251" i="51"/>
  <c r="S1251" i="51"/>
  <c r="R1251" i="51"/>
  <c r="E1251" i="51"/>
  <c r="D1251" i="51"/>
  <c r="C1251" i="51"/>
  <c r="B1251" i="51"/>
  <c r="U1250" i="51"/>
  <c r="T1250" i="51"/>
  <c r="S1250" i="51"/>
  <c r="R1250" i="51"/>
  <c r="E1250" i="51"/>
  <c r="D1250" i="51"/>
  <c r="C1250" i="51"/>
  <c r="B1250" i="51"/>
  <c r="U1249" i="51"/>
  <c r="T1249" i="51"/>
  <c r="S1249" i="51"/>
  <c r="R1249" i="51"/>
  <c r="E1249" i="51"/>
  <c r="D1249" i="51"/>
  <c r="C1249" i="51"/>
  <c r="B1249" i="51"/>
  <c r="U1248" i="51"/>
  <c r="T1248" i="51"/>
  <c r="S1248" i="51"/>
  <c r="R1248" i="51"/>
  <c r="E1248" i="51"/>
  <c r="D1248" i="51"/>
  <c r="C1248" i="51"/>
  <c r="B1248" i="51"/>
  <c r="U1247" i="51"/>
  <c r="T1247" i="51"/>
  <c r="S1247" i="51"/>
  <c r="R1247" i="51"/>
  <c r="E1247" i="51"/>
  <c r="D1247" i="51"/>
  <c r="C1247" i="51"/>
  <c r="B1247" i="51"/>
  <c r="U1246" i="51"/>
  <c r="T1246" i="51"/>
  <c r="S1246" i="51"/>
  <c r="R1246" i="51"/>
  <c r="E1246" i="51"/>
  <c r="D1246" i="51"/>
  <c r="C1246" i="51"/>
  <c r="B1246" i="51"/>
  <c r="U1245" i="51"/>
  <c r="T1245" i="51"/>
  <c r="S1245" i="51"/>
  <c r="R1245" i="51"/>
  <c r="E1245" i="51"/>
  <c r="D1245" i="51"/>
  <c r="C1245" i="51"/>
  <c r="B1245" i="51"/>
  <c r="U1244" i="51"/>
  <c r="T1244" i="51"/>
  <c r="S1244" i="51"/>
  <c r="R1244" i="51"/>
  <c r="E1244" i="51"/>
  <c r="D1244" i="51"/>
  <c r="C1244" i="51"/>
  <c r="B1244" i="51"/>
  <c r="U1243" i="51"/>
  <c r="T1243" i="51"/>
  <c r="S1243" i="51"/>
  <c r="R1243" i="51"/>
  <c r="E1243" i="51"/>
  <c r="D1243" i="51"/>
  <c r="C1243" i="51"/>
  <c r="B1243" i="51"/>
  <c r="U1242" i="51"/>
  <c r="T1242" i="51"/>
  <c r="S1242" i="51"/>
  <c r="R1242" i="51"/>
  <c r="E1242" i="51"/>
  <c r="D1242" i="51"/>
  <c r="C1242" i="51"/>
  <c r="B1242" i="51"/>
  <c r="U1241" i="51"/>
  <c r="T1241" i="51"/>
  <c r="S1241" i="51"/>
  <c r="R1241" i="51"/>
  <c r="E1241" i="51"/>
  <c r="D1241" i="51"/>
  <c r="C1241" i="51"/>
  <c r="B1241" i="51"/>
  <c r="U1240" i="51"/>
  <c r="T1240" i="51"/>
  <c r="S1240" i="51"/>
  <c r="R1240" i="51"/>
  <c r="E1240" i="51"/>
  <c r="D1240" i="51"/>
  <c r="C1240" i="51"/>
  <c r="B1240" i="51"/>
  <c r="U1239" i="51"/>
  <c r="T1239" i="51"/>
  <c r="S1239" i="51"/>
  <c r="R1239" i="51"/>
  <c r="E1239" i="51"/>
  <c r="D1239" i="51"/>
  <c r="C1239" i="51"/>
  <c r="B1239" i="51"/>
  <c r="U1238" i="51"/>
  <c r="T1238" i="51"/>
  <c r="S1238" i="51"/>
  <c r="R1238" i="51"/>
  <c r="E1238" i="51"/>
  <c r="D1238" i="51"/>
  <c r="C1238" i="51"/>
  <c r="B1238" i="51"/>
  <c r="U1237" i="51"/>
  <c r="T1237" i="51"/>
  <c r="S1237" i="51"/>
  <c r="R1237" i="51"/>
  <c r="E1237" i="51"/>
  <c r="D1237" i="51"/>
  <c r="C1237" i="51"/>
  <c r="B1237" i="51"/>
  <c r="U1236" i="51"/>
  <c r="T1236" i="51"/>
  <c r="S1236" i="51"/>
  <c r="R1236" i="51"/>
  <c r="E1236" i="51"/>
  <c r="D1236" i="51"/>
  <c r="C1236" i="51"/>
  <c r="B1236" i="51"/>
  <c r="U1235" i="51"/>
  <c r="T1235" i="51"/>
  <c r="S1235" i="51"/>
  <c r="R1235" i="51"/>
  <c r="E1235" i="51"/>
  <c r="D1235" i="51"/>
  <c r="C1235" i="51"/>
  <c r="B1235" i="51"/>
  <c r="U1234" i="51"/>
  <c r="T1234" i="51"/>
  <c r="S1234" i="51"/>
  <c r="R1234" i="51"/>
  <c r="E1234" i="51"/>
  <c r="D1234" i="51"/>
  <c r="C1234" i="51"/>
  <c r="B1234" i="51"/>
  <c r="U1233" i="51"/>
  <c r="T1233" i="51"/>
  <c r="S1233" i="51"/>
  <c r="R1233" i="51"/>
  <c r="E1233" i="51"/>
  <c r="D1233" i="51"/>
  <c r="C1233" i="51"/>
  <c r="B1233" i="51"/>
  <c r="U1232" i="51"/>
  <c r="T1232" i="51"/>
  <c r="S1232" i="51"/>
  <c r="R1232" i="51"/>
  <c r="E1232" i="51"/>
  <c r="D1232" i="51"/>
  <c r="C1232" i="51"/>
  <c r="B1232" i="51"/>
  <c r="U1231" i="51"/>
  <c r="T1231" i="51"/>
  <c r="S1231" i="51"/>
  <c r="R1231" i="51"/>
  <c r="E1231" i="51"/>
  <c r="D1231" i="51"/>
  <c r="C1231" i="51"/>
  <c r="B1231" i="51"/>
  <c r="U1230" i="51"/>
  <c r="T1230" i="51"/>
  <c r="S1230" i="51"/>
  <c r="R1230" i="51"/>
  <c r="E1230" i="51"/>
  <c r="D1230" i="51"/>
  <c r="C1230" i="51"/>
  <c r="B1230" i="51"/>
  <c r="U1229" i="51"/>
  <c r="T1229" i="51"/>
  <c r="S1229" i="51"/>
  <c r="R1229" i="51"/>
  <c r="E1229" i="51"/>
  <c r="D1229" i="51"/>
  <c r="C1229" i="51"/>
  <c r="B1229" i="51"/>
  <c r="U1228" i="51"/>
  <c r="T1228" i="51"/>
  <c r="S1228" i="51"/>
  <c r="R1228" i="51"/>
  <c r="E1228" i="51"/>
  <c r="D1228" i="51"/>
  <c r="C1228" i="51"/>
  <c r="B1228" i="51"/>
  <c r="U1227" i="51"/>
  <c r="T1227" i="51"/>
  <c r="S1227" i="51"/>
  <c r="R1227" i="51"/>
  <c r="E1227" i="51"/>
  <c r="D1227" i="51"/>
  <c r="C1227" i="51"/>
  <c r="B1227" i="51"/>
  <c r="U1226" i="51"/>
  <c r="T1226" i="51"/>
  <c r="S1226" i="51"/>
  <c r="R1226" i="51"/>
  <c r="E1226" i="51"/>
  <c r="D1226" i="51"/>
  <c r="C1226" i="51"/>
  <c r="B1226" i="51"/>
  <c r="U1225" i="51"/>
  <c r="T1225" i="51"/>
  <c r="S1225" i="51"/>
  <c r="R1225" i="51"/>
  <c r="E1225" i="51"/>
  <c r="D1225" i="51"/>
  <c r="C1225" i="51"/>
  <c r="B1225" i="51"/>
  <c r="U1224" i="51"/>
  <c r="T1224" i="51"/>
  <c r="S1224" i="51"/>
  <c r="R1224" i="51"/>
  <c r="E1224" i="51"/>
  <c r="D1224" i="51"/>
  <c r="C1224" i="51"/>
  <c r="B1224" i="51"/>
  <c r="U1223" i="51"/>
  <c r="T1223" i="51"/>
  <c r="S1223" i="51"/>
  <c r="R1223" i="51"/>
  <c r="E1223" i="51"/>
  <c r="D1223" i="51"/>
  <c r="C1223" i="51"/>
  <c r="B1223" i="51"/>
  <c r="U1222" i="51"/>
  <c r="T1222" i="51"/>
  <c r="S1222" i="51"/>
  <c r="R1222" i="51"/>
  <c r="E1222" i="51"/>
  <c r="D1222" i="51"/>
  <c r="C1222" i="51"/>
  <c r="B1222" i="51"/>
  <c r="U1221" i="51"/>
  <c r="T1221" i="51"/>
  <c r="S1221" i="51"/>
  <c r="R1221" i="51"/>
  <c r="E1221" i="51"/>
  <c r="D1221" i="51"/>
  <c r="C1221" i="51"/>
  <c r="B1221" i="51"/>
  <c r="U1220" i="51"/>
  <c r="T1220" i="51"/>
  <c r="S1220" i="51"/>
  <c r="R1220" i="51"/>
  <c r="E1220" i="51"/>
  <c r="D1220" i="51"/>
  <c r="C1220" i="51"/>
  <c r="B1220" i="51"/>
  <c r="U1219" i="51"/>
  <c r="T1219" i="51"/>
  <c r="S1219" i="51"/>
  <c r="R1219" i="51"/>
  <c r="E1219" i="51"/>
  <c r="D1219" i="51"/>
  <c r="C1219" i="51"/>
  <c r="B1219" i="51"/>
  <c r="U1218" i="51"/>
  <c r="T1218" i="51"/>
  <c r="S1218" i="51"/>
  <c r="R1218" i="51"/>
  <c r="E1218" i="51"/>
  <c r="D1218" i="51"/>
  <c r="C1218" i="51"/>
  <c r="B1218" i="51"/>
  <c r="U1217" i="51"/>
  <c r="T1217" i="51"/>
  <c r="S1217" i="51"/>
  <c r="R1217" i="51"/>
  <c r="E1217" i="51"/>
  <c r="D1217" i="51"/>
  <c r="C1217" i="51"/>
  <c r="B1217" i="51"/>
  <c r="U1216" i="51"/>
  <c r="T1216" i="51"/>
  <c r="S1216" i="51"/>
  <c r="R1216" i="51"/>
  <c r="E1216" i="51"/>
  <c r="D1216" i="51"/>
  <c r="C1216" i="51"/>
  <c r="B1216" i="51"/>
  <c r="U1215" i="51"/>
  <c r="T1215" i="51"/>
  <c r="S1215" i="51"/>
  <c r="R1215" i="51"/>
  <c r="E1215" i="51"/>
  <c r="D1215" i="51"/>
  <c r="C1215" i="51"/>
  <c r="B1215" i="51"/>
  <c r="U1214" i="51"/>
  <c r="T1214" i="51"/>
  <c r="S1214" i="51"/>
  <c r="R1214" i="51"/>
  <c r="E1214" i="51"/>
  <c r="D1214" i="51"/>
  <c r="C1214" i="51"/>
  <c r="B1214" i="51"/>
  <c r="U1213" i="51"/>
  <c r="T1213" i="51"/>
  <c r="S1213" i="51"/>
  <c r="R1213" i="51"/>
  <c r="E1213" i="51"/>
  <c r="D1213" i="51"/>
  <c r="C1213" i="51"/>
  <c r="B1213" i="51"/>
  <c r="U1212" i="51"/>
  <c r="T1212" i="51"/>
  <c r="S1212" i="51"/>
  <c r="R1212" i="51"/>
  <c r="E1212" i="51"/>
  <c r="D1212" i="51"/>
  <c r="C1212" i="51"/>
  <c r="B1212" i="51"/>
  <c r="U1211" i="51"/>
  <c r="T1211" i="51"/>
  <c r="S1211" i="51"/>
  <c r="R1211" i="51"/>
  <c r="E1211" i="51"/>
  <c r="D1211" i="51"/>
  <c r="C1211" i="51"/>
  <c r="B1211" i="51"/>
  <c r="U1210" i="51"/>
  <c r="T1210" i="51"/>
  <c r="S1210" i="51"/>
  <c r="R1210" i="51"/>
  <c r="E1210" i="51"/>
  <c r="D1210" i="51"/>
  <c r="C1210" i="51"/>
  <c r="B1210" i="51"/>
  <c r="U1209" i="51"/>
  <c r="T1209" i="51"/>
  <c r="S1209" i="51"/>
  <c r="R1209" i="51"/>
  <c r="E1209" i="51"/>
  <c r="D1209" i="51"/>
  <c r="C1209" i="51"/>
  <c r="B1209" i="51"/>
  <c r="U1208" i="51"/>
  <c r="T1208" i="51"/>
  <c r="S1208" i="51"/>
  <c r="R1208" i="51"/>
  <c r="E1208" i="51"/>
  <c r="D1208" i="51"/>
  <c r="C1208" i="51"/>
  <c r="B1208" i="51"/>
  <c r="U1207" i="51"/>
  <c r="T1207" i="51"/>
  <c r="S1207" i="51"/>
  <c r="R1207" i="51"/>
  <c r="E1207" i="51"/>
  <c r="D1207" i="51"/>
  <c r="C1207" i="51"/>
  <c r="B1207" i="51"/>
  <c r="U1206" i="51"/>
  <c r="T1206" i="51"/>
  <c r="S1206" i="51"/>
  <c r="R1206" i="51"/>
  <c r="E1206" i="51"/>
  <c r="D1206" i="51"/>
  <c r="C1206" i="51"/>
  <c r="B1206" i="51"/>
  <c r="U1205" i="51"/>
  <c r="T1205" i="51"/>
  <c r="S1205" i="51"/>
  <c r="R1205" i="51"/>
  <c r="E1205" i="51"/>
  <c r="D1205" i="51"/>
  <c r="C1205" i="51"/>
  <c r="B1205" i="51"/>
  <c r="U1204" i="51"/>
  <c r="T1204" i="51"/>
  <c r="S1204" i="51"/>
  <c r="R1204" i="51"/>
  <c r="E1204" i="51"/>
  <c r="D1204" i="51"/>
  <c r="C1204" i="51"/>
  <c r="B1204" i="51"/>
  <c r="U1203" i="51"/>
  <c r="T1203" i="51"/>
  <c r="S1203" i="51"/>
  <c r="R1203" i="51"/>
  <c r="E1203" i="51"/>
  <c r="D1203" i="51"/>
  <c r="C1203" i="51"/>
  <c r="B1203" i="51"/>
  <c r="U1202" i="51"/>
  <c r="T1202" i="51"/>
  <c r="S1202" i="51"/>
  <c r="R1202" i="51"/>
  <c r="E1202" i="51"/>
  <c r="D1202" i="51"/>
  <c r="C1202" i="51"/>
  <c r="B1202" i="51"/>
  <c r="U1201" i="51"/>
  <c r="T1201" i="51"/>
  <c r="S1201" i="51"/>
  <c r="R1201" i="51"/>
  <c r="E1201" i="51"/>
  <c r="D1201" i="51"/>
  <c r="C1201" i="51"/>
  <c r="B1201" i="51"/>
  <c r="U1200" i="51"/>
  <c r="T1200" i="51"/>
  <c r="S1200" i="51"/>
  <c r="R1200" i="51"/>
  <c r="E1200" i="51"/>
  <c r="D1200" i="51"/>
  <c r="C1200" i="51"/>
  <c r="B1200" i="51"/>
  <c r="U1199" i="51"/>
  <c r="T1199" i="51"/>
  <c r="S1199" i="51"/>
  <c r="R1199" i="51"/>
  <c r="E1199" i="51"/>
  <c r="D1199" i="51"/>
  <c r="C1199" i="51"/>
  <c r="B1199" i="51"/>
  <c r="U1198" i="51"/>
  <c r="T1198" i="51"/>
  <c r="S1198" i="51"/>
  <c r="R1198" i="51"/>
  <c r="E1198" i="51"/>
  <c r="D1198" i="51"/>
  <c r="C1198" i="51"/>
  <c r="B1198" i="51"/>
  <c r="U1197" i="51"/>
  <c r="T1197" i="51"/>
  <c r="S1197" i="51"/>
  <c r="R1197" i="51"/>
  <c r="E1197" i="51"/>
  <c r="D1197" i="51"/>
  <c r="C1197" i="51"/>
  <c r="B1197" i="51"/>
  <c r="U1196" i="51"/>
  <c r="T1196" i="51"/>
  <c r="S1196" i="51"/>
  <c r="R1196" i="51"/>
  <c r="E1196" i="51"/>
  <c r="D1196" i="51"/>
  <c r="C1196" i="51"/>
  <c r="B1196" i="51"/>
  <c r="U1195" i="51"/>
  <c r="T1195" i="51"/>
  <c r="S1195" i="51"/>
  <c r="R1195" i="51"/>
  <c r="E1195" i="51"/>
  <c r="D1195" i="51"/>
  <c r="C1195" i="51"/>
  <c r="B1195" i="51"/>
  <c r="U1194" i="51"/>
  <c r="T1194" i="51"/>
  <c r="S1194" i="51"/>
  <c r="R1194" i="51"/>
  <c r="E1194" i="51"/>
  <c r="D1194" i="51"/>
  <c r="C1194" i="51"/>
  <c r="B1194" i="51"/>
  <c r="U1193" i="51"/>
  <c r="T1193" i="51"/>
  <c r="S1193" i="51"/>
  <c r="R1193" i="51"/>
  <c r="E1193" i="51"/>
  <c r="D1193" i="51"/>
  <c r="C1193" i="51"/>
  <c r="B1193" i="51"/>
  <c r="U1192" i="51"/>
  <c r="T1192" i="51"/>
  <c r="S1192" i="51"/>
  <c r="R1192" i="51"/>
  <c r="E1192" i="51"/>
  <c r="D1192" i="51"/>
  <c r="C1192" i="51"/>
  <c r="B1192" i="51"/>
  <c r="U1191" i="51"/>
  <c r="T1191" i="51"/>
  <c r="S1191" i="51"/>
  <c r="R1191" i="51"/>
  <c r="E1191" i="51"/>
  <c r="D1191" i="51"/>
  <c r="C1191" i="51"/>
  <c r="B1191" i="51"/>
  <c r="U1190" i="51"/>
  <c r="T1190" i="51"/>
  <c r="S1190" i="51"/>
  <c r="R1190" i="51"/>
  <c r="E1190" i="51"/>
  <c r="D1190" i="51"/>
  <c r="C1190" i="51"/>
  <c r="B1190" i="51"/>
  <c r="U1189" i="51"/>
  <c r="T1189" i="51"/>
  <c r="S1189" i="51"/>
  <c r="R1189" i="51"/>
  <c r="E1189" i="51"/>
  <c r="D1189" i="51"/>
  <c r="C1189" i="51"/>
  <c r="B1189" i="51"/>
  <c r="U1188" i="51"/>
  <c r="T1188" i="51"/>
  <c r="S1188" i="51"/>
  <c r="R1188" i="51"/>
  <c r="E1188" i="51"/>
  <c r="D1188" i="51"/>
  <c r="C1188" i="51"/>
  <c r="B1188" i="51"/>
  <c r="U1187" i="51"/>
  <c r="T1187" i="51"/>
  <c r="S1187" i="51"/>
  <c r="R1187" i="51"/>
  <c r="E1187" i="51"/>
  <c r="D1187" i="51"/>
  <c r="C1187" i="51"/>
  <c r="B1187" i="51"/>
  <c r="U1186" i="51"/>
  <c r="T1186" i="51"/>
  <c r="S1186" i="51"/>
  <c r="R1186" i="51"/>
  <c r="E1186" i="51"/>
  <c r="D1186" i="51"/>
  <c r="C1186" i="51"/>
  <c r="B1186" i="51"/>
  <c r="U1185" i="51"/>
  <c r="T1185" i="51"/>
  <c r="S1185" i="51"/>
  <c r="R1185" i="51"/>
  <c r="E1185" i="51"/>
  <c r="D1185" i="51"/>
  <c r="C1185" i="51"/>
  <c r="B1185" i="51"/>
  <c r="U1184" i="51"/>
  <c r="T1184" i="51"/>
  <c r="S1184" i="51"/>
  <c r="R1184" i="51"/>
  <c r="E1184" i="51"/>
  <c r="D1184" i="51"/>
  <c r="C1184" i="51"/>
  <c r="B1184" i="51"/>
  <c r="U1183" i="51"/>
  <c r="T1183" i="51"/>
  <c r="S1183" i="51"/>
  <c r="R1183" i="51"/>
  <c r="E1183" i="51"/>
  <c r="D1183" i="51"/>
  <c r="C1183" i="51"/>
  <c r="B1183" i="51"/>
  <c r="U1182" i="51"/>
  <c r="T1182" i="51"/>
  <c r="S1182" i="51"/>
  <c r="R1182" i="51"/>
  <c r="E1182" i="51"/>
  <c r="D1182" i="51"/>
  <c r="C1182" i="51"/>
  <c r="B1182" i="51"/>
  <c r="U1181" i="51"/>
  <c r="T1181" i="51"/>
  <c r="S1181" i="51"/>
  <c r="R1181" i="51"/>
  <c r="E1181" i="51"/>
  <c r="D1181" i="51"/>
  <c r="C1181" i="51"/>
  <c r="B1181" i="51"/>
  <c r="U1180" i="51"/>
  <c r="T1180" i="51"/>
  <c r="S1180" i="51"/>
  <c r="R1180" i="51"/>
  <c r="E1180" i="51"/>
  <c r="D1180" i="51"/>
  <c r="C1180" i="51"/>
  <c r="B1180" i="51"/>
  <c r="U1179" i="51"/>
  <c r="T1179" i="51"/>
  <c r="S1179" i="51"/>
  <c r="R1179" i="51"/>
  <c r="E1179" i="51"/>
  <c r="D1179" i="51"/>
  <c r="C1179" i="51"/>
  <c r="B1179" i="51"/>
  <c r="U1178" i="51"/>
  <c r="T1178" i="51"/>
  <c r="S1178" i="51"/>
  <c r="R1178" i="51"/>
  <c r="E1178" i="51"/>
  <c r="D1178" i="51"/>
  <c r="C1178" i="51"/>
  <c r="B1178" i="51"/>
  <c r="U1177" i="51"/>
  <c r="T1177" i="51"/>
  <c r="S1177" i="51"/>
  <c r="R1177" i="51"/>
  <c r="E1177" i="51"/>
  <c r="D1177" i="51"/>
  <c r="C1177" i="51"/>
  <c r="B1177" i="51"/>
  <c r="U1176" i="51"/>
  <c r="T1176" i="51"/>
  <c r="S1176" i="51"/>
  <c r="R1176" i="51"/>
  <c r="E1176" i="51"/>
  <c r="D1176" i="51"/>
  <c r="C1176" i="51"/>
  <c r="B1176" i="51"/>
  <c r="U1175" i="51"/>
  <c r="T1175" i="51"/>
  <c r="S1175" i="51"/>
  <c r="R1175" i="51"/>
  <c r="E1175" i="51"/>
  <c r="D1175" i="51"/>
  <c r="C1175" i="51"/>
  <c r="B1175" i="51"/>
  <c r="U1174" i="51"/>
  <c r="T1174" i="51"/>
  <c r="S1174" i="51"/>
  <c r="R1174" i="51"/>
  <c r="E1174" i="51"/>
  <c r="D1174" i="51"/>
  <c r="C1174" i="51"/>
  <c r="B1174" i="51"/>
  <c r="U1173" i="51"/>
  <c r="T1173" i="51"/>
  <c r="S1173" i="51"/>
  <c r="R1173" i="51"/>
  <c r="E1173" i="51"/>
  <c r="D1173" i="51"/>
  <c r="C1173" i="51"/>
  <c r="B1173" i="51"/>
  <c r="U1172" i="51"/>
  <c r="T1172" i="51"/>
  <c r="S1172" i="51"/>
  <c r="R1172" i="51"/>
  <c r="E1172" i="51"/>
  <c r="D1172" i="51"/>
  <c r="C1172" i="51"/>
  <c r="B1172" i="51"/>
  <c r="U1171" i="51"/>
  <c r="T1171" i="51"/>
  <c r="S1171" i="51"/>
  <c r="R1171" i="51"/>
  <c r="E1171" i="51"/>
  <c r="D1171" i="51"/>
  <c r="C1171" i="51"/>
  <c r="B1171" i="51"/>
  <c r="U1170" i="51"/>
  <c r="T1170" i="51"/>
  <c r="S1170" i="51"/>
  <c r="R1170" i="51"/>
  <c r="E1170" i="51"/>
  <c r="D1170" i="51"/>
  <c r="C1170" i="51"/>
  <c r="B1170" i="51"/>
  <c r="U1169" i="51"/>
  <c r="T1169" i="51"/>
  <c r="S1169" i="51"/>
  <c r="R1169" i="51"/>
  <c r="E1169" i="51"/>
  <c r="D1169" i="51"/>
  <c r="C1169" i="51"/>
  <c r="B1169" i="51"/>
  <c r="U1168" i="51"/>
  <c r="T1168" i="51"/>
  <c r="S1168" i="51"/>
  <c r="R1168" i="51"/>
  <c r="E1168" i="51"/>
  <c r="D1168" i="51"/>
  <c r="C1168" i="51"/>
  <c r="B1168" i="51"/>
  <c r="U1167" i="51"/>
  <c r="T1167" i="51"/>
  <c r="S1167" i="51"/>
  <c r="R1167" i="51"/>
  <c r="E1167" i="51"/>
  <c r="D1167" i="51"/>
  <c r="C1167" i="51"/>
  <c r="B1167" i="51"/>
  <c r="U1166" i="51"/>
  <c r="T1166" i="51"/>
  <c r="S1166" i="51"/>
  <c r="R1166" i="51"/>
  <c r="E1166" i="51"/>
  <c r="D1166" i="51"/>
  <c r="C1166" i="51"/>
  <c r="B1166" i="51"/>
  <c r="U1165" i="51"/>
  <c r="T1165" i="51"/>
  <c r="S1165" i="51"/>
  <c r="R1165" i="51"/>
  <c r="E1165" i="51"/>
  <c r="D1165" i="51"/>
  <c r="C1165" i="51"/>
  <c r="B1165" i="51"/>
  <c r="U1164" i="51"/>
  <c r="T1164" i="51"/>
  <c r="S1164" i="51"/>
  <c r="R1164" i="51"/>
  <c r="E1164" i="51"/>
  <c r="D1164" i="51"/>
  <c r="C1164" i="51"/>
  <c r="B1164" i="51"/>
  <c r="U1163" i="51"/>
  <c r="T1163" i="51"/>
  <c r="S1163" i="51"/>
  <c r="R1163" i="51"/>
  <c r="E1163" i="51"/>
  <c r="D1163" i="51"/>
  <c r="C1163" i="51"/>
  <c r="B1163" i="51"/>
  <c r="U1162" i="51"/>
  <c r="T1162" i="51"/>
  <c r="S1162" i="51"/>
  <c r="R1162" i="51"/>
  <c r="E1162" i="51"/>
  <c r="D1162" i="51"/>
  <c r="C1162" i="51"/>
  <c r="B1162" i="51"/>
  <c r="U1161" i="51"/>
  <c r="T1161" i="51"/>
  <c r="S1161" i="51"/>
  <c r="R1161" i="51"/>
  <c r="E1161" i="51"/>
  <c r="D1161" i="51"/>
  <c r="C1161" i="51"/>
  <c r="B1161" i="51"/>
  <c r="U1160" i="51"/>
  <c r="T1160" i="51"/>
  <c r="S1160" i="51"/>
  <c r="R1160" i="51"/>
  <c r="E1160" i="51"/>
  <c r="D1160" i="51"/>
  <c r="C1160" i="51"/>
  <c r="B1160" i="51"/>
  <c r="U1159" i="51"/>
  <c r="T1159" i="51"/>
  <c r="S1159" i="51"/>
  <c r="R1159" i="51"/>
  <c r="E1159" i="51"/>
  <c r="D1159" i="51"/>
  <c r="C1159" i="51"/>
  <c r="B1159" i="51"/>
  <c r="U1158" i="51"/>
  <c r="T1158" i="51"/>
  <c r="S1158" i="51"/>
  <c r="R1158" i="51"/>
  <c r="E1158" i="51"/>
  <c r="D1158" i="51"/>
  <c r="C1158" i="51"/>
  <c r="B1158" i="51"/>
  <c r="U1157" i="51"/>
  <c r="T1157" i="51"/>
  <c r="S1157" i="51"/>
  <c r="R1157" i="51"/>
  <c r="E1157" i="51"/>
  <c r="D1157" i="51"/>
  <c r="C1157" i="51"/>
  <c r="B1157" i="51"/>
  <c r="U1156" i="51"/>
  <c r="T1156" i="51"/>
  <c r="S1156" i="51"/>
  <c r="R1156" i="51"/>
  <c r="E1156" i="51"/>
  <c r="D1156" i="51"/>
  <c r="C1156" i="51"/>
  <c r="B1156" i="51"/>
  <c r="U1155" i="51"/>
  <c r="T1155" i="51"/>
  <c r="S1155" i="51"/>
  <c r="R1155" i="51"/>
  <c r="E1155" i="51"/>
  <c r="D1155" i="51"/>
  <c r="C1155" i="51"/>
  <c r="B1155" i="51"/>
  <c r="U1154" i="51"/>
  <c r="T1154" i="51"/>
  <c r="S1154" i="51"/>
  <c r="R1154" i="51"/>
  <c r="E1154" i="51"/>
  <c r="D1154" i="51"/>
  <c r="C1154" i="51"/>
  <c r="B1154" i="51"/>
  <c r="U1153" i="51"/>
  <c r="T1153" i="51"/>
  <c r="S1153" i="51"/>
  <c r="R1153" i="51"/>
  <c r="E1153" i="51"/>
  <c r="D1153" i="51"/>
  <c r="C1153" i="51"/>
  <c r="B1153" i="51"/>
  <c r="U1152" i="51"/>
  <c r="T1152" i="51"/>
  <c r="S1152" i="51"/>
  <c r="R1152" i="51"/>
  <c r="E1152" i="51"/>
  <c r="D1152" i="51"/>
  <c r="C1152" i="51"/>
  <c r="B1152" i="51"/>
  <c r="U1151" i="51"/>
  <c r="T1151" i="51"/>
  <c r="S1151" i="51"/>
  <c r="R1151" i="51"/>
  <c r="E1151" i="51"/>
  <c r="D1151" i="51"/>
  <c r="C1151" i="51"/>
  <c r="B1151" i="51"/>
  <c r="U1150" i="51"/>
  <c r="T1150" i="51"/>
  <c r="S1150" i="51"/>
  <c r="R1150" i="51"/>
  <c r="E1150" i="51"/>
  <c r="D1150" i="51"/>
  <c r="C1150" i="51"/>
  <c r="B1150" i="51"/>
  <c r="U1149" i="51"/>
  <c r="T1149" i="51"/>
  <c r="S1149" i="51"/>
  <c r="R1149" i="51"/>
  <c r="E1149" i="51"/>
  <c r="D1149" i="51"/>
  <c r="C1149" i="51"/>
  <c r="B1149" i="51"/>
  <c r="U1148" i="51"/>
  <c r="T1148" i="51"/>
  <c r="S1148" i="51"/>
  <c r="R1148" i="51"/>
  <c r="E1148" i="51"/>
  <c r="D1148" i="51"/>
  <c r="C1148" i="51"/>
  <c r="B1148" i="51"/>
  <c r="U1147" i="51"/>
  <c r="T1147" i="51"/>
  <c r="S1147" i="51"/>
  <c r="R1147" i="51"/>
  <c r="E1147" i="51"/>
  <c r="D1147" i="51"/>
  <c r="C1147" i="51"/>
  <c r="B1147" i="51"/>
  <c r="U1146" i="51"/>
  <c r="T1146" i="51"/>
  <c r="S1146" i="51"/>
  <c r="R1146" i="51"/>
  <c r="E1146" i="51"/>
  <c r="D1146" i="51"/>
  <c r="C1146" i="51"/>
  <c r="B1146" i="51"/>
  <c r="U1145" i="51"/>
  <c r="T1145" i="51"/>
  <c r="S1145" i="51"/>
  <c r="R1145" i="51"/>
  <c r="E1145" i="51"/>
  <c r="D1145" i="51"/>
  <c r="C1145" i="51"/>
  <c r="B1145" i="51"/>
  <c r="U1144" i="51"/>
  <c r="T1144" i="51"/>
  <c r="S1144" i="51"/>
  <c r="R1144" i="51"/>
  <c r="E1144" i="51"/>
  <c r="D1144" i="51"/>
  <c r="C1144" i="51"/>
  <c r="B1144" i="51"/>
  <c r="U1143" i="51"/>
  <c r="T1143" i="51"/>
  <c r="S1143" i="51"/>
  <c r="R1143" i="51"/>
  <c r="E1143" i="51"/>
  <c r="D1143" i="51"/>
  <c r="C1143" i="51"/>
  <c r="B1143" i="51"/>
  <c r="U1142" i="51"/>
  <c r="T1142" i="51"/>
  <c r="S1142" i="51"/>
  <c r="R1142" i="51"/>
  <c r="E1142" i="51"/>
  <c r="D1142" i="51"/>
  <c r="C1142" i="51"/>
  <c r="B1142" i="51"/>
  <c r="U1141" i="51"/>
  <c r="T1141" i="51"/>
  <c r="S1141" i="51"/>
  <c r="R1141" i="51"/>
  <c r="E1141" i="51"/>
  <c r="D1141" i="51"/>
  <c r="C1141" i="51"/>
  <c r="B1141" i="51"/>
  <c r="U1140" i="51"/>
  <c r="T1140" i="51"/>
  <c r="S1140" i="51"/>
  <c r="R1140" i="51"/>
  <c r="E1140" i="51"/>
  <c r="D1140" i="51"/>
  <c r="C1140" i="51"/>
  <c r="B1140" i="51"/>
  <c r="U1139" i="51"/>
  <c r="T1139" i="51"/>
  <c r="S1139" i="51"/>
  <c r="R1139" i="51"/>
  <c r="E1139" i="51"/>
  <c r="D1139" i="51"/>
  <c r="C1139" i="51"/>
  <c r="B1139" i="51"/>
  <c r="U1138" i="51"/>
  <c r="T1138" i="51"/>
  <c r="S1138" i="51"/>
  <c r="R1138" i="51"/>
  <c r="E1138" i="51"/>
  <c r="D1138" i="51"/>
  <c r="C1138" i="51"/>
  <c r="B1138" i="51"/>
  <c r="U1137" i="51"/>
  <c r="T1137" i="51"/>
  <c r="S1137" i="51"/>
  <c r="R1137" i="51"/>
  <c r="E1137" i="51"/>
  <c r="D1137" i="51"/>
  <c r="C1137" i="51"/>
  <c r="B1137" i="51"/>
  <c r="U1136" i="51"/>
  <c r="T1136" i="51"/>
  <c r="S1136" i="51"/>
  <c r="R1136" i="51"/>
  <c r="E1136" i="51"/>
  <c r="D1136" i="51"/>
  <c r="C1136" i="51"/>
  <c r="B1136" i="51"/>
  <c r="U1135" i="51"/>
  <c r="T1135" i="51"/>
  <c r="S1135" i="51"/>
  <c r="R1135" i="51"/>
  <c r="E1135" i="51"/>
  <c r="D1135" i="51"/>
  <c r="C1135" i="51"/>
  <c r="B1135" i="51"/>
  <c r="U1134" i="51"/>
  <c r="T1134" i="51"/>
  <c r="S1134" i="51"/>
  <c r="R1134" i="51"/>
  <c r="E1134" i="51"/>
  <c r="D1134" i="51"/>
  <c r="C1134" i="51"/>
  <c r="B1134" i="51"/>
  <c r="U1133" i="51"/>
  <c r="T1133" i="51"/>
  <c r="S1133" i="51"/>
  <c r="R1133" i="51"/>
  <c r="E1133" i="51"/>
  <c r="D1133" i="51"/>
  <c r="C1133" i="51"/>
  <c r="B1133" i="51"/>
  <c r="U1132" i="51"/>
  <c r="T1132" i="51"/>
  <c r="S1132" i="51"/>
  <c r="R1132" i="51"/>
  <c r="E1132" i="51"/>
  <c r="D1132" i="51"/>
  <c r="C1132" i="51"/>
  <c r="B1132" i="51"/>
  <c r="U1131" i="51"/>
  <c r="T1131" i="51"/>
  <c r="S1131" i="51"/>
  <c r="R1131" i="51"/>
  <c r="E1131" i="51"/>
  <c r="D1131" i="51"/>
  <c r="C1131" i="51"/>
  <c r="B1131" i="51"/>
  <c r="U1130" i="51"/>
  <c r="T1130" i="51"/>
  <c r="S1130" i="51"/>
  <c r="R1130" i="51"/>
  <c r="E1130" i="51"/>
  <c r="D1130" i="51"/>
  <c r="C1130" i="51"/>
  <c r="B1130" i="51"/>
  <c r="U1129" i="51"/>
  <c r="T1129" i="51"/>
  <c r="S1129" i="51"/>
  <c r="R1129" i="51"/>
  <c r="E1129" i="51"/>
  <c r="D1129" i="51"/>
  <c r="C1129" i="51"/>
  <c r="B1129" i="51"/>
  <c r="U1128" i="51"/>
  <c r="T1128" i="51"/>
  <c r="S1128" i="51"/>
  <c r="R1128" i="51"/>
  <c r="E1128" i="51"/>
  <c r="D1128" i="51"/>
  <c r="C1128" i="51"/>
  <c r="B1128" i="51"/>
  <c r="U1127" i="51"/>
  <c r="T1127" i="51"/>
  <c r="S1127" i="51"/>
  <c r="R1127" i="51"/>
  <c r="E1127" i="51"/>
  <c r="D1127" i="51"/>
  <c r="C1127" i="51"/>
  <c r="B1127" i="51"/>
  <c r="U1126" i="51"/>
  <c r="T1126" i="51"/>
  <c r="S1126" i="51"/>
  <c r="R1126" i="51"/>
  <c r="E1126" i="51"/>
  <c r="D1126" i="51"/>
  <c r="C1126" i="51"/>
  <c r="B1126" i="51"/>
  <c r="U1125" i="51"/>
  <c r="T1125" i="51"/>
  <c r="S1125" i="51"/>
  <c r="R1125" i="51"/>
  <c r="E1125" i="51"/>
  <c r="D1125" i="51"/>
  <c r="C1125" i="51"/>
  <c r="B1125" i="51"/>
  <c r="U1124" i="51"/>
  <c r="T1124" i="51"/>
  <c r="S1124" i="51"/>
  <c r="R1124" i="51"/>
  <c r="E1124" i="51"/>
  <c r="D1124" i="51"/>
  <c r="C1124" i="51"/>
  <c r="B1124" i="51"/>
  <c r="U1123" i="51"/>
  <c r="T1123" i="51"/>
  <c r="S1123" i="51"/>
  <c r="R1123" i="51"/>
  <c r="E1123" i="51"/>
  <c r="D1123" i="51"/>
  <c r="C1123" i="51"/>
  <c r="B1123" i="51"/>
  <c r="U1122" i="51"/>
  <c r="T1122" i="51"/>
  <c r="S1122" i="51"/>
  <c r="R1122" i="51"/>
  <c r="E1122" i="51"/>
  <c r="D1122" i="51"/>
  <c r="C1122" i="51"/>
  <c r="B1122" i="51"/>
  <c r="U1121" i="51"/>
  <c r="T1121" i="51"/>
  <c r="S1121" i="51"/>
  <c r="R1121" i="51"/>
  <c r="E1121" i="51"/>
  <c r="D1121" i="51"/>
  <c r="C1121" i="51"/>
  <c r="B1121" i="51"/>
  <c r="U1120" i="51"/>
  <c r="T1120" i="51"/>
  <c r="S1120" i="51"/>
  <c r="R1120" i="51"/>
  <c r="E1120" i="51"/>
  <c r="D1120" i="51"/>
  <c r="C1120" i="51"/>
  <c r="B1120" i="51"/>
  <c r="U1119" i="51"/>
  <c r="T1119" i="51"/>
  <c r="S1119" i="51"/>
  <c r="R1119" i="51"/>
  <c r="E1119" i="51"/>
  <c r="D1119" i="51"/>
  <c r="C1119" i="51"/>
  <c r="B1119" i="51"/>
  <c r="U1118" i="51"/>
  <c r="T1118" i="51"/>
  <c r="S1118" i="51"/>
  <c r="R1118" i="51"/>
  <c r="E1118" i="51"/>
  <c r="D1118" i="51"/>
  <c r="C1118" i="51"/>
  <c r="B1118" i="51"/>
  <c r="U1117" i="51"/>
  <c r="T1117" i="51"/>
  <c r="S1117" i="51"/>
  <c r="R1117" i="51"/>
  <c r="E1117" i="51"/>
  <c r="D1117" i="51"/>
  <c r="C1117" i="51"/>
  <c r="B1117" i="51"/>
  <c r="U1116" i="51"/>
  <c r="T1116" i="51"/>
  <c r="S1116" i="51"/>
  <c r="R1116" i="51"/>
  <c r="E1116" i="51"/>
  <c r="D1116" i="51"/>
  <c r="C1116" i="51"/>
  <c r="B1116" i="51"/>
  <c r="U1115" i="51"/>
  <c r="T1115" i="51"/>
  <c r="S1115" i="51"/>
  <c r="R1115" i="51"/>
  <c r="E1115" i="51"/>
  <c r="D1115" i="51"/>
  <c r="C1115" i="51"/>
  <c r="B1115" i="51"/>
  <c r="U1114" i="51"/>
  <c r="T1114" i="51"/>
  <c r="S1114" i="51"/>
  <c r="R1114" i="51"/>
  <c r="E1114" i="51"/>
  <c r="D1114" i="51"/>
  <c r="C1114" i="51"/>
  <c r="B1114" i="51"/>
  <c r="U1113" i="51"/>
  <c r="T1113" i="51"/>
  <c r="S1113" i="51"/>
  <c r="R1113" i="51"/>
  <c r="E1113" i="51"/>
  <c r="D1113" i="51"/>
  <c r="C1113" i="51"/>
  <c r="B1113" i="51"/>
  <c r="U1112" i="51"/>
  <c r="T1112" i="51"/>
  <c r="S1112" i="51"/>
  <c r="R1112" i="51"/>
  <c r="E1112" i="51"/>
  <c r="D1112" i="51"/>
  <c r="C1112" i="51"/>
  <c r="B1112" i="51"/>
  <c r="U1111" i="51"/>
  <c r="T1111" i="51"/>
  <c r="S1111" i="51"/>
  <c r="R1111" i="51"/>
  <c r="E1111" i="51"/>
  <c r="D1111" i="51"/>
  <c r="C1111" i="51"/>
  <c r="B1111" i="51"/>
  <c r="U1110" i="51"/>
  <c r="T1110" i="51"/>
  <c r="S1110" i="51"/>
  <c r="R1110" i="51"/>
  <c r="E1110" i="51"/>
  <c r="D1110" i="51"/>
  <c r="C1110" i="51"/>
  <c r="B1110" i="51"/>
  <c r="U1109" i="51"/>
  <c r="T1109" i="51"/>
  <c r="S1109" i="51"/>
  <c r="R1109" i="51"/>
  <c r="E1109" i="51"/>
  <c r="D1109" i="51"/>
  <c r="C1109" i="51"/>
  <c r="B1109" i="51"/>
  <c r="U1108" i="51"/>
  <c r="T1108" i="51"/>
  <c r="S1108" i="51"/>
  <c r="R1108" i="51"/>
  <c r="E1108" i="51"/>
  <c r="D1108" i="51"/>
  <c r="C1108" i="51"/>
  <c r="B1108" i="51"/>
  <c r="U1107" i="51"/>
  <c r="T1107" i="51"/>
  <c r="S1107" i="51"/>
  <c r="R1107" i="51"/>
  <c r="E1107" i="51"/>
  <c r="D1107" i="51"/>
  <c r="C1107" i="51"/>
  <c r="B1107" i="51"/>
  <c r="U1106" i="51"/>
  <c r="T1106" i="51"/>
  <c r="S1106" i="51"/>
  <c r="R1106" i="51"/>
  <c r="E1106" i="51"/>
  <c r="D1106" i="51"/>
  <c r="C1106" i="51"/>
  <c r="B1106" i="51"/>
  <c r="U1105" i="51"/>
  <c r="T1105" i="51"/>
  <c r="S1105" i="51"/>
  <c r="R1105" i="51"/>
  <c r="E1105" i="51"/>
  <c r="D1105" i="51"/>
  <c r="C1105" i="51"/>
  <c r="B1105" i="51"/>
  <c r="U1104" i="51"/>
  <c r="T1104" i="51"/>
  <c r="S1104" i="51"/>
  <c r="R1104" i="51"/>
  <c r="E1104" i="51"/>
  <c r="D1104" i="51"/>
  <c r="C1104" i="51"/>
  <c r="B1104" i="51"/>
  <c r="U1103" i="51"/>
  <c r="T1103" i="51"/>
  <c r="S1103" i="51"/>
  <c r="R1103" i="51"/>
  <c r="E1103" i="51"/>
  <c r="D1103" i="51"/>
  <c r="C1103" i="51"/>
  <c r="B1103" i="51"/>
  <c r="U1102" i="51"/>
  <c r="T1102" i="51"/>
  <c r="S1102" i="51"/>
  <c r="R1102" i="51"/>
  <c r="E1102" i="51"/>
  <c r="D1102" i="51"/>
  <c r="C1102" i="51"/>
  <c r="B1102" i="51"/>
  <c r="U1101" i="51"/>
  <c r="T1101" i="51"/>
  <c r="S1101" i="51"/>
  <c r="R1101" i="51"/>
  <c r="E1101" i="51"/>
  <c r="D1101" i="51"/>
  <c r="C1101" i="51"/>
  <c r="B1101" i="51"/>
  <c r="U1100" i="51"/>
  <c r="T1100" i="51"/>
  <c r="S1100" i="51"/>
  <c r="R1100" i="51"/>
  <c r="E1100" i="51"/>
  <c r="D1100" i="51"/>
  <c r="C1100" i="51"/>
  <c r="B1100" i="51"/>
  <c r="U1099" i="51"/>
  <c r="T1099" i="51"/>
  <c r="S1099" i="51"/>
  <c r="R1099" i="51"/>
  <c r="E1099" i="51"/>
  <c r="D1099" i="51"/>
  <c r="C1099" i="51"/>
  <c r="B1099" i="51"/>
  <c r="U1098" i="51"/>
  <c r="T1098" i="51"/>
  <c r="S1098" i="51"/>
  <c r="R1098" i="51"/>
  <c r="E1098" i="51"/>
  <c r="D1098" i="51"/>
  <c r="C1098" i="51"/>
  <c r="B1098" i="51"/>
  <c r="U1097" i="51"/>
  <c r="T1097" i="51"/>
  <c r="S1097" i="51"/>
  <c r="R1097" i="51"/>
  <c r="E1097" i="51"/>
  <c r="D1097" i="51"/>
  <c r="C1097" i="51"/>
  <c r="B1097" i="51"/>
  <c r="U1096" i="51"/>
  <c r="T1096" i="51"/>
  <c r="S1096" i="51"/>
  <c r="R1096" i="51"/>
  <c r="E1096" i="51"/>
  <c r="D1096" i="51"/>
  <c r="C1096" i="51"/>
  <c r="B1096" i="51"/>
  <c r="U1095" i="51"/>
  <c r="T1095" i="51"/>
  <c r="S1095" i="51"/>
  <c r="R1095" i="51"/>
  <c r="E1095" i="51"/>
  <c r="D1095" i="51"/>
  <c r="C1095" i="51"/>
  <c r="B1095" i="51"/>
  <c r="U1094" i="51"/>
  <c r="T1094" i="51"/>
  <c r="S1094" i="51"/>
  <c r="R1094" i="51"/>
  <c r="E1094" i="51"/>
  <c r="D1094" i="51"/>
  <c r="C1094" i="51"/>
  <c r="B1094" i="51"/>
  <c r="U1093" i="51"/>
  <c r="T1093" i="51"/>
  <c r="S1093" i="51"/>
  <c r="R1093" i="51"/>
  <c r="E1093" i="51"/>
  <c r="D1093" i="51"/>
  <c r="C1093" i="51"/>
  <c r="B1093" i="51"/>
  <c r="U1092" i="51"/>
  <c r="T1092" i="51"/>
  <c r="S1092" i="51"/>
  <c r="R1092" i="51"/>
  <c r="E1092" i="51"/>
  <c r="D1092" i="51"/>
  <c r="C1092" i="51"/>
  <c r="B1092" i="51"/>
  <c r="U1091" i="51"/>
  <c r="T1091" i="51"/>
  <c r="S1091" i="51"/>
  <c r="R1091" i="51"/>
  <c r="E1091" i="51"/>
  <c r="D1091" i="51"/>
  <c r="C1091" i="51"/>
  <c r="B1091" i="51"/>
  <c r="U1090" i="51"/>
  <c r="T1090" i="51"/>
  <c r="S1090" i="51"/>
  <c r="R1090" i="51"/>
  <c r="E1090" i="51"/>
  <c r="D1090" i="51"/>
  <c r="C1090" i="51"/>
  <c r="B1090" i="51"/>
  <c r="U1089" i="51"/>
  <c r="T1089" i="51"/>
  <c r="S1089" i="51"/>
  <c r="R1089" i="51"/>
  <c r="E1089" i="51"/>
  <c r="D1089" i="51"/>
  <c r="C1089" i="51"/>
  <c r="B1089" i="51"/>
  <c r="U1088" i="51"/>
  <c r="T1088" i="51"/>
  <c r="S1088" i="51"/>
  <c r="R1088" i="51"/>
  <c r="E1088" i="51"/>
  <c r="D1088" i="51"/>
  <c r="C1088" i="51"/>
  <c r="B1088" i="51"/>
  <c r="U1087" i="51"/>
  <c r="T1087" i="51"/>
  <c r="S1087" i="51"/>
  <c r="R1087" i="51"/>
  <c r="E1087" i="51"/>
  <c r="D1087" i="51"/>
  <c r="C1087" i="51"/>
  <c r="B1087" i="51"/>
  <c r="U1086" i="51"/>
  <c r="T1086" i="51"/>
  <c r="S1086" i="51"/>
  <c r="R1086" i="51"/>
  <c r="E1086" i="51"/>
  <c r="D1086" i="51"/>
  <c r="C1086" i="51"/>
  <c r="B1086" i="51"/>
  <c r="U1085" i="51"/>
  <c r="T1085" i="51"/>
  <c r="S1085" i="51"/>
  <c r="R1085" i="51"/>
  <c r="E1085" i="51"/>
  <c r="D1085" i="51"/>
  <c r="C1085" i="51"/>
  <c r="B1085" i="51"/>
  <c r="U1084" i="51"/>
  <c r="T1084" i="51"/>
  <c r="S1084" i="51"/>
  <c r="R1084" i="51"/>
  <c r="E1084" i="51"/>
  <c r="D1084" i="51"/>
  <c r="C1084" i="51"/>
  <c r="B1084" i="51"/>
  <c r="U1083" i="51"/>
  <c r="T1083" i="51"/>
  <c r="S1083" i="51"/>
  <c r="R1083" i="51"/>
  <c r="E1083" i="51"/>
  <c r="D1083" i="51"/>
  <c r="C1083" i="51"/>
  <c r="B1083" i="51"/>
  <c r="U1082" i="51"/>
  <c r="T1082" i="51"/>
  <c r="S1082" i="51"/>
  <c r="R1082" i="51"/>
  <c r="E1082" i="51"/>
  <c r="D1082" i="51"/>
  <c r="C1082" i="51"/>
  <c r="B1082" i="51"/>
  <c r="U1081" i="51"/>
  <c r="T1081" i="51"/>
  <c r="S1081" i="51"/>
  <c r="R1081" i="51"/>
  <c r="E1081" i="51"/>
  <c r="D1081" i="51"/>
  <c r="C1081" i="51"/>
  <c r="B1081" i="51"/>
  <c r="U1080" i="51"/>
  <c r="T1080" i="51"/>
  <c r="S1080" i="51"/>
  <c r="R1080" i="51"/>
  <c r="E1080" i="51"/>
  <c r="D1080" i="51"/>
  <c r="C1080" i="51"/>
  <c r="B1080" i="51"/>
  <c r="U1079" i="51"/>
  <c r="T1079" i="51"/>
  <c r="S1079" i="51"/>
  <c r="R1079" i="51"/>
  <c r="E1079" i="51"/>
  <c r="D1079" i="51"/>
  <c r="C1079" i="51"/>
  <c r="B1079" i="51"/>
  <c r="U1078" i="51"/>
  <c r="T1078" i="51"/>
  <c r="S1078" i="51"/>
  <c r="R1078" i="51"/>
  <c r="E1078" i="51"/>
  <c r="D1078" i="51"/>
  <c r="C1078" i="51"/>
  <c r="B1078" i="51"/>
  <c r="U1077" i="51"/>
  <c r="T1077" i="51"/>
  <c r="S1077" i="51"/>
  <c r="R1077" i="51"/>
  <c r="E1077" i="51"/>
  <c r="D1077" i="51"/>
  <c r="C1077" i="51"/>
  <c r="B1077" i="51"/>
  <c r="U1076" i="51"/>
  <c r="T1076" i="51"/>
  <c r="S1076" i="51"/>
  <c r="R1076" i="51"/>
  <c r="E1076" i="51"/>
  <c r="D1076" i="51"/>
  <c r="C1076" i="51"/>
  <c r="B1076" i="51"/>
  <c r="U1075" i="51"/>
  <c r="T1075" i="51"/>
  <c r="S1075" i="51"/>
  <c r="R1075" i="51"/>
  <c r="E1075" i="51"/>
  <c r="D1075" i="51"/>
  <c r="C1075" i="51"/>
  <c r="B1075" i="51"/>
  <c r="U1074" i="51"/>
  <c r="T1074" i="51"/>
  <c r="S1074" i="51"/>
  <c r="R1074" i="51"/>
  <c r="E1074" i="51"/>
  <c r="D1074" i="51"/>
  <c r="C1074" i="51"/>
  <c r="B1074" i="51"/>
  <c r="U1073" i="51"/>
  <c r="T1073" i="51"/>
  <c r="S1073" i="51"/>
  <c r="R1073" i="51"/>
  <c r="E1073" i="51"/>
  <c r="D1073" i="51"/>
  <c r="C1073" i="51"/>
  <c r="B1073" i="51"/>
  <c r="U1072" i="51"/>
  <c r="T1072" i="51"/>
  <c r="S1072" i="51"/>
  <c r="R1072" i="51"/>
  <c r="E1072" i="51"/>
  <c r="D1072" i="51"/>
  <c r="C1072" i="51"/>
  <c r="B1072" i="51"/>
  <c r="U1071" i="51"/>
  <c r="T1071" i="51"/>
  <c r="S1071" i="51"/>
  <c r="R1071" i="51"/>
  <c r="E1071" i="51"/>
  <c r="D1071" i="51"/>
  <c r="C1071" i="51"/>
  <c r="B1071" i="51"/>
  <c r="U1070" i="51"/>
  <c r="T1070" i="51"/>
  <c r="S1070" i="51"/>
  <c r="R1070" i="51"/>
  <c r="E1070" i="51"/>
  <c r="D1070" i="51"/>
  <c r="C1070" i="51"/>
  <c r="B1070" i="51"/>
  <c r="U1069" i="51"/>
  <c r="T1069" i="51"/>
  <c r="S1069" i="51"/>
  <c r="R1069" i="51"/>
  <c r="E1069" i="51"/>
  <c r="D1069" i="51"/>
  <c r="C1069" i="51"/>
  <c r="B1069" i="51"/>
  <c r="U1068" i="51"/>
  <c r="T1068" i="51"/>
  <c r="S1068" i="51"/>
  <c r="R1068" i="51"/>
  <c r="E1068" i="51"/>
  <c r="D1068" i="51"/>
  <c r="C1068" i="51"/>
  <c r="B1068" i="51"/>
  <c r="U1067" i="51"/>
  <c r="T1067" i="51"/>
  <c r="S1067" i="51"/>
  <c r="R1067" i="51"/>
  <c r="E1067" i="51"/>
  <c r="D1067" i="51"/>
  <c r="C1067" i="51"/>
  <c r="B1067" i="51"/>
  <c r="U1066" i="51"/>
  <c r="T1066" i="51"/>
  <c r="S1066" i="51"/>
  <c r="R1066" i="51"/>
  <c r="E1066" i="51"/>
  <c r="D1066" i="51"/>
  <c r="C1066" i="51"/>
  <c r="B1066" i="51"/>
  <c r="U1065" i="51"/>
  <c r="T1065" i="51"/>
  <c r="S1065" i="51"/>
  <c r="R1065" i="51"/>
  <c r="E1065" i="51"/>
  <c r="D1065" i="51"/>
  <c r="C1065" i="51"/>
  <c r="B1065" i="51"/>
  <c r="U1064" i="51"/>
  <c r="T1064" i="51"/>
  <c r="S1064" i="51"/>
  <c r="R1064" i="51"/>
  <c r="E1064" i="51"/>
  <c r="D1064" i="51"/>
  <c r="C1064" i="51"/>
  <c r="B1064" i="51"/>
  <c r="U1063" i="51"/>
  <c r="T1063" i="51"/>
  <c r="S1063" i="51"/>
  <c r="R1063" i="51"/>
  <c r="E1063" i="51"/>
  <c r="D1063" i="51"/>
  <c r="C1063" i="51"/>
  <c r="B1063" i="51"/>
  <c r="U1062" i="51"/>
  <c r="T1062" i="51"/>
  <c r="S1062" i="51"/>
  <c r="R1062" i="51"/>
  <c r="E1062" i="51"/>
  <c r="D1062" i="51"/>
  <c r="C1062" i="51"/>
  <c r="B1062" i="51"/>
  <c r="U1061" i="51"/>
  <c r="T1061" i="51"/>
  <c r="S1061" i="51"/>
  <c r="R1061" i="51"/>
  <c r="E1061" i="51"/>
  <c r="D1061" i="51"/>
  <c r="C1061" i="51"/>
  <c r="B1061" i="51"/>
  <c r="U1060" i="51"/>
  <c r="T1060" i="51"/>
  <c r="S1060" i="51"/>
  <c r="R1060" i="51"/>
  <c r="E1060" i="51"/>
  <c r="D1060" i="51"/>
  <c r="C1060" i="51"/>
  <c r="B1060" i="51"/>
  <c r="U1059" i="51"/>
  <c r="T1059" i="51"/>
  <c r="S1059" i="51"/>
  <c r="R1059" i="51"/>
  <c r="E1059" i="51"/>
  <c r="D1059" i="51"/>
  <c r="C1059" i="51"/>
  <c r="B1059" i="51"/>
  <c r="U1058" i="51"/>
  <c r="T1058" i="51"/>
  <c r="S1058" i="51"/>
  <c r="R1058" i="51"/>
  <c r="E1058" i="51"/>
  <c r="D1058" i="51"/>
  <c r="C1058" i="51"/>
  <c r="B1058" i="51"/>
  <c r="U1057" i="51"/>
  <c r="T1057" i="51"/>
  <c r="S1057" i="51"/>
  <c r="R1057" i="51"/>
  <c r="E1057" i="51"/>
  <c r="D1057" i="51"/>
  <c r="C1057" i="51"/>
  <c r="B1057" i="51"/>
  <c r="U1056" i="51"/>
  <c r="T1056" i="51"/>
  <c r="S1056" i="51"/>
  <c r="R1056" i="51"/>
  <c r="E1056" i="51"/>
  <c r="D1056" i="51"/>
  <c r="C1056" i="51"/>
  <c r="B1056" i="51"/>
  <c r="U1055" i="51"/>
  <c r="T1055" i="51"/>
  <c r="S1055" i="51"/>
  <c r="R1055" i="51"/>
  <c r="E1055" i="51"/>
  <c r="D1055" i="51"/>
  <c r="C1055" i="51"/>
  <c r="B1055" i="51"/>
  <c r="U1054" i="51"/>
  <c r="T1054" i="51"/>
  <c r="S1054" i="51"/>
  <c r="R1054" i="51"/>
  <c r="E1054" i="51"/>
  <c r="D1054" i="51"/>
  <c r="C1054" i="51"/>
  <c r="B1054" i="51"/>
  <c r="U1053" i="51"/>
  <c r="T1053" i="51"/>
  <c r="S1053" i="51"/>
  <c r="R1053" i="51"/>
  <c r="E1053" i="51"/>
  <c r="D1053" i="51"/>
  <c r="C1053" i="51"/>
  <c r="B1053" i="51"/>
  <c r="U1052" i="51"/>
  <c r="T1052" i="51"/>
  <c r="S1052" i="51"/>
  <c r="R1052" i="51"/>
  <c r="E1052" i="51"/>
  <c r="D1052" i="51"/>
  <c r="C1052" i="51"/>
  <c r="B1052" i="51"/>
  <c r="U1051" i="51"/>
  <c r="T1051" i="51"/>
  <c r="S1051" i="51"/>
  <c r="R1051" i="51"/>
  <c r="E1051" i="51"/>
  <c r="D1051" i="51"/>
  <c r="C1051" i="51"/>
  <c r="B1051" i="51"/>
  <c r="U1050" i="51"/>
  <c r="T1050" i="51"/>
  <c r="S1050" i="51"/>
  <c r="R1050" i="51"/>
  <c r="E1050" i="51"/>
  <c r="D1050" i="51"/>
  <c r="C1050" i="51"/>
  <c r="B1050" i="51"/>
  <c r="U1049" i="51"/>
  <c r="T1049" i="51"/>
  <c r="S1049" i="51"/>
  <c r="R1049" i="51"/>
  <c r="E1049" i="51"/>
  <c r="D1049" i="51"/>
  <c r="C1049" i="51"/>
  <c r="B1049" i="51"/>
  <c r="U1048" i="51"/>
  <c r="T1048" i="51"/>
  <c r="S1048" i="51"/>
  <c r="R1048" i="51"/>
  <c r="E1048" i="51"/>
  <c r="D1048" i="51"/>
  <c r="C1048" i="51"/>
  <c r="B1048" i="51"/>
  <c r="U1047" i="51"/>
  <c r="T1047" i="51"/>
  <c r="S1047" i="51"/>
  <c r="R1047" i="51"/>
  <c r="E1047" i="51"/>
  <c r="D1047" i="51"/>
  <c r="C1047" i="51"/>
  <c r="B1047" i="51"/>
  <c r="U1046" i="51"/>
  <c r="T1046" i="51"/>
  <c r="S1046" i="51"/>
  <c r="R1046" i="51"/>
  <c r="E1046" i="51"/>
  <c r="D1046" i="51"/>
  <c r="C1046" i="51"/>
  <c r="B1046" i="51"/>
  <c r="U1045" i="51"/>
  <c r="T1045" i="51"/>
  <c r="S1045" i="51"/>
  <c r="R1045" i="51"/>
  <c r="E1045" i="51"/>
  <c r="D1045" i="51"/>
  <c r="C1045" i="51"/>
  <c r="B1045" i="51"/>
  <c r="U1044" i="51"/>
  <c r="T1044" i="51"/>
  <c r="S1044" i="51"/>
  <c r="R1044" i="51"/>
  <c r="E1044" i="51"/>
  <c r="D1044" i="51"/>
  <c r="C1044" i="51"/>
  <c r="B1044" i="51"/>
  <c r="U1043" i="51"/>
  <c r="T1043" i="51"/>
  <c r="S1043" i="51"/>
  <c r="R1043" i="51"/>
  <c r="E1043" i="51"/>
  <c r="D1043" i="51"/>
  <c r="C1043" i="51"/>
  <c r="B1043" i="51"/>
  <c r="U1042" i="51"/>
  <c r="T1042" i="51"/>
  <c r="S1042" i="51"/>
  <c r="R1042" i="51"/>
  <c r="E1042" i="51"/>
  <c r="D1042" i="51"/>
  <c r="C1042" i="51"/>
  <c r="B1042" i="51"/>
  <c r="U1041" i="51"/>
  <c r="T1041" i="51"/>
  <c r="S1041" i="51"/>
  <c r="R1041" i="51"/>
  <c r="E1041" i="51"/>
  <c r="D1041" i="51"/>
  <c r="C1041" i="51"/>
  <c r="B1041" i="51"/>
  <c r="U1040" i="51"/>
  <c r="T1040" i="51"/>
  <c r="S1040" i="51"/>
  <c r="R1040" i="51"/>
  <c r="E1040" i="51"/>
  <c r="D1040" i="51"/>
  <c r="C1040" i="51"/>
  <c r="B1040" i="51"/>
  <c r="U1039" i="51"/>
  <c r="T1039" i="51"/>
  <c r="S1039" i="51"/>
  <c r="R1039" i="51"/>
  <c r="E1039" i="51"/>
  <c r="D1039" i="51"/>
  <c r="C1039" i="51"/>
  <c r="B1039" i="51"/>
  <c r="U1038" i="51"/>
  <c r="T1038" i="51"/>
  <c r="S1038" i="51"/>
  <c r="R1038" i="51"/>
  <c r="E1038" i="51"/>
  <c r="D1038" i="51"/>
  <c r="C1038" i="51"/>
  <c r="B1038" i="51"/>
  <c r="U1037" i="51"/>
  <c r="T1037" i="51"/>
  <c r="S1037" i="51"/>
  <c r="R1037" i="51"/>
  <c r="E1037" i="51"/>
  <c r="D1037" i="51"/>
  <c r="C1037" i="51"/>
  <c r="B1037" i="51"/>
  <c r="U1036" i="51"/>
  <c r="T1036" i="51"/>
  <c r="S1036" i="51"/>
  <c r="R1036" i="51"/>
  <c r="E1036" i="51"/>
  <c r="D1036" i="51"/>
  <c r="C1036" i="51"/>
  <c r="B1036" i="51"/>
  <c r="U1035" i="51"/>
  <c r="T1035" i="51"/>
  <c r="S1035" i="51"/>
  <c r="R1035" i="51"/>
  <c r="E1035" i="51"/>
  <c r="D1035" i="51"/>
  <c r="C1035" i="51"/>
  <c r="B1035" i="51"/>
  <c r="U1034" i="51"/>
  <c r="T1034" i="51"/>
  <c r="S1034" i="51"/>
  <c r="R1034" i="51"/>
  <c r="E1034" i="51"/>
  <c r="D1034" i="51"/>
  <c r="C1034" i="51"/>
  <c r="B1034" i="51"/>
  <c r="U1033" i="51"/>
  <c r="T1033" i="51"/>
  <c r="S1033" i="51"/>
  <c r="R1033" i="51"/>
  <c r="E1033" i="51"/>
  <c r="D1033" i="51"/>
  <c r="C1033" i="51"/>
  <c r="B1033" i="51"/>
  <c r="U1032" i="51"/>
  <c r="T1032" i="51"/>
  <c r="S1032" i="51"/>
  <c r="R1032" i="51"/>
  <c r="E1032" i="51"/>
  <c r="D1032" i="51"/>
  <c r="C1032" i="51"/>
  <c r="B1032" i="51"/>
  <c r="U1031" i="51"/>
  <c r="T1031" i="51"/>
  <c r="S1031" i="51"/>
  <c r="R1031" i="51"/>
  <c r="E1031" i="51"/>
  <c r="D1031" i="51"/>
  <c r="C1031" i="51"/>
  <c r="B1031" i="51"/>
  <c r="U1030" i="51"/>
  <c r="T1030" i="51"/>
  <c r="S1030" i="51"/>
  <c r="R1030" i="51"/>
  <c r="E1030" i="51"/>
  <c r="D1030" i="51"/>
  <c r="C1030" i="51"/>
  <c r="B1030" i="51"/>
  <c r="U1029" i="51"/>
  <c r="T1029" i="51"/>
  <c r="S1029" i="51"/>
  <c r="R1029" i="51"/>
  <c r="E1029" i="51"/>
  <c r="D1029" i="51"/>
  <c r="C1029" i="51"/>
  <c r="B1029" i="51"/>
  <c r="U1028" i="51"/>
  <c r="T1028" i="51"/>
  <c r="S1028" i="51"/>
  <c r="R1028" i="51"/>
  <c r="E1028" i="51"/>
  <c r="D1028" i="51"/>
  <c r="C1028" i="51"/>
  <c r="B1028" i="51"/>
  <c r="U1027" i="51"/>
  <c r="T1027" i="51"/>
  <c r="S1027" i="51"/>
  <c r="R1027" i="51"/>
  <c r="E1027" i="51"/>
  <c r="D1027" i="51"/>
  <c r="C1027" i="51"/>
  <c r="B1027" i="51"/>
  <c r="U1026" i="51"/>
  <c r="T1026" i="51"/>
  <c r="S1026" i="51"/>
  <c r="R1026" i="51"/>
  <c r="E1026" i="51"/>
  <c r="D1026" i="51"/>
  <c r="C1026" i="51"/>
  <c r="B1026" i="51"/>
  <c r="U1025" i="51"/>
  <c r="T1025" i="51"/>
  <c r="S1025" i="51"/>
  <c r="R1025" i="51"/>
  <c r="E1025" i="51"/>
  <c r="D1025" i="51"/>
  <c r="C1025" i="51"/>
  <c r="B1025" i="51"/>
  <c r="U1024" i="51"/>
  <c r="T1024" i="51"/>
  <c r="S1024" i="51"/>
  <c r="R1024" i="51"/>
  <c r="E1024" i="51"/>
  <c r="D1024" i="51"/>
  <c r="C1024" i="51"/>
  <c r="B1024" i="51"/>
  <c r="U1023" i="51"/>
  <c r="T1023" i="51"/>
  <c r="S1023" i="51"/>
  <c r="R1023" i="51"/>
  <c r="E1023" i="51"/>
  <c r="D1023" i="51"/>
  <c r="C1023" i="51"/>
  <c r="B1023" i="51"/>
  <c r="U1022" i="51"/>
  <c r="T1022" i="51"/>
  <c r="S1022" i="51"/>
  <c r="R1022" i="51"/>
  <c r="E1022" i="51"/>
  <c r="D1022" i="51"/>
  <c r="C1022" i="51"/>
  <c r="B1022" i="51"/>
  <c r="U1021" i="51"/>
  <c r="T1021" i="51"/>
  <c r="S1021" i="51"/>
  <c r="R1021" i="51"/>
  <c r="E1021" i="51"/>
  <c r="D1021" i="51"/>
  <c r="C1021" i="51"/>
  <c r="B1021" i="51"/>
  <c r="U1020" i="51"/>
  <c r="T1020" i="51"/>
  <c r="S1020" i="51"/>
  <c r="R1020" i="51"/>
  <c r="E1020" i="51"/>
  <c r="D1020" i="51"/>
  <c r="C1020" i="51"/>
  <c r="B1020" i="51"/>
  <c r="U1019" i="51"/>
  <c r="T1019" i="51"/>
  <c r="S1019" i="51"/>
  <c r="R1019" i="51"/>
  <c r="E1019" i="51"/>
  <c r="D1019" i="51"/>
  <c r="C1019" i="51"/>
  <c r="B1019" i="51"/>
  <c r="U1018" i="51"/>
  <c r="T1018" i="51"/>
  <c r="S1018" i="51"/>
  <c r="R1018" i="51"/>
  <c r="E1018" i="51"/>
  <c r="D1018" i="51"/>
  <c r="C1018" i="51"/>
  <c r="B1018" i="51"/>
  <c r="U1017" i="51"/>
  <c r="T1017" i="51"/>
  <c r="S1017" i="51"/>
  <c r="R1017" i="51"/>
  <c r="E1017" i="51"/>
  <c r="D1017" i="51"/>
  <c r="C1017" i="51"/>
  <c r="B1017" i="51"/>
  <c r="U1016" i="51"/>
  <c r="T1016" i="51"/>
  <c r="S1016" i="51"/>
  <c r="R1016" i="51"/>
  <c r="E1016" i="51"/>
  <c r="D1016" i="51"/>
  <c r="C1016" i="51"/>
  <c r="B1016" i="51"/>
  <c r="U1015" i="51"/>
  <c r="T1015" i="51"/>
  <c r="S1015" i="51"/>
  <c r="R1015" i="51"/>
  <c r="E1015" i="51"/>
  <c r="D1015" i="51"/>
  <c r="C1015" i="51"/>
  <c r="B1015" i="51"/>
  <c r="U1014" i="51"/>
  <c r="T1014" i="51"/>
  <c r="S1014" i="51"/>
  <c r="R1014" i="51"/>
  <c r="E1014" i="51"/>
  <c r="D1014" i="51"/>
  <c r="C1014" i="51"/>
  <c r="B1014" i="51"/>
  <c r="U1013" i="51"/>
  <c r="T1013" i="51"/>
  <c r="S1013" i="51"/>
  <c r="R1013" i="51"/>
  <c r="E1013" i="51"/>
  <c r="D1013" i="51"/>
  <c r="C1013" i="51"/>
  <c r="B1013" i="51"/>
  <c r="U1012" i="51"/>
  <c r="T1012" i="51"/>
  <c r="S1012" i="51"/>
  <c r="R1012" i="51"/>
  <c r="E1012" i="51"/>
  <c r="D1012" i="51"/>
  <c r="C1012" i="51"/>
  <c r="B1012" i="51"/>
  <c r="U1011" i="51"/>
  <c r="T1011" i="51"/>
  <c r="S1011" i="51"/>
  <c r="R1011" i="51"/>
  <c r="E1011" i="51"/>
  <c r="D1011" i="51"/>
  <c r="C1011" i="51"/>
  <c r="B1011" i="51"/>
  <c r="U1010" i="51"/>
  <c r="T1010" i="51"/>
  <c r="S1010" i="51"/>
  <c r="R1010" i="51"/>
  <c r="E1010" i="51"/>
  <c r="D1010" i="51"/>
  <c r="C1010" i="51"/>
  <c r="B1010" i="51"/>
  <c r="U1009" i="51"/>
  <c r="T1009" i="51"/>
  <c r="S1009" i="51"/>
  <c r="R1009" i="51"/>
  <c r="E1009" i="51"/>
  <c r="D1009" i="51"/>
  <c r="C1009" i="51"/>
  <c r="B1009" i="51"/>
  <c r="U1008" i="51"/>
  <c r="T1008" i="51"/>
  <c r="S1008" i="51"/>
  <c r="R1008" i="51"/>
  <c r="E1008" i="51"/>
  <c r="D1008" i="51"/>
  <c r="C1008" i="51"/>
  <c r="B1008" i="51"/>
  <c r="U1007" i="51"/>
  <c r="T1007" i="51"/>
  <c r="S1007" i="51"/>
  <c r="R1007" i="51"/>
  <c r="E1007" i="51"/>
  <c r="D1007" i="51"/>
  <c r="C1007" i="51"/>
  <c r="B1007" i="51"/>
  <c r="U1006" i="51"/>
  <c r="T1006" i="51"/>
  <c r="S1006" i="51"/>
  <c r="R1006" i="51"/>
  <c r="E1006" i="51"/>
  <c r="D1006" i="51"/>
  <c r="C1006" i="51"/>
  <c r="B1006" i="51"/>
  <c r="U1005" i="51"/>
  <c r="T1005" i="51"/>
  <c r="S1005" i="51"/>
  <c r="R1005" i="51"/>
  <c r="E1005" i="51"/>
  <c r="D1005" i="51"/>
  <c r="C1005" i="51"/>
  <c r="B1005" i="51"/>
  <c r="U1004" i="51"/>
  <c r="T1004" i="51"/>
  <c r="S1004" i="51"/>
  <c r="R1004" i="51"/>
  <c r="E1004" i="51"/>
  <c r="D1004" i="51"/>
  <c r="C1004" i="51"/>
  <c r="B1004" i="51"/>
  <c r="U1003" i="51"/>
  <c r="T1003" i="51"/>
  <c r="S1003" i="51"/>
  <c r="R1003" i="51"/>
  <c r="E1003" i="51"/>
  <c r="D1003" i="51"/>
  <c r="C1003" i="51"/>
  <c r="B1003" i="51"/>
  <c r="U1002" i="51"/>
  <c r="T1002" i="51"/>
  <c r="S1002" i="51"/>
  <c r="R1002" i="51"/>
  <c r="E1002" i="51"/>
  <c r="D1002" i="51"/>
  <c r="C1002" i="51"/>
  <c r="B1002" i="51"/>
  <c r="U1001" i="51"/>
  <c r="T1001" i="51"/>
  <c r="S1001" i="51"/>
  <c r="R1001" i="51"/>
  <c r="E1001" i="51"/>
  <c r="D1001" i="51"/>
  <c r="C1001" i="51"/>
  <c r="B1001" i="51"/>
  <c r="U1000" i="51"/>
  <c r="T1000" i="51"/>
  <c r="S1000" i="51"/>
  <c r="R1000" i="51"/>
  <c r="E1000" i="51"/>
  <c r="D1000" i="51"/>
  <c r="C1000" i="51"/>
  <c r="B1000" i="51"/>
  <c r="U999" i="51"/>
  <c r="T999" i="51"/>
  <c r="S999" i="51"/>
  <c r="R999" i="51"/>
  <c r="E999" i="51"/>
  <c r="D999" i="51"/>
  <c r="C999" i="51"/>
  <c r="B999" i="51"/>
  <c r="U998" i="51"/>
  <c r="T998" i="51"/>
  <c r="S998" i="51"/>
  <c r="R998" i="51"/>
  <c r="E998" i="51"/>
  <c r="D998" i="51"/>
  <c r="C998" i="51"/>
  <c r="B998" i="51"/>
  <c r="U997" i="51"/>
  <c r="T997" i="51"/>
  <c r="S997" i="51"/>
  <c r="R997" i="51"/>
  <c r="E997" i="51"/>
  <c r="D997" i="51"/>
  <c r="C997" i="51"/>
  <c r="B997" i="51"/>
  <c r="U996" i="51"/>
  <c r="T996" i="51"/>
  <c r="S996" i="51"/>
  <c r="R996" i="51"/>
  <c r="E996" i="51"/>
  <c r="D996" i="51"/>
  <c r="C996" i="51"/>
  <c r="B996" i="51"/>
  <c r="U995" i="51"/>
  <c r="T995" i="51"/>
  <c r="S995" i="51"/>
  <c r="R995" i="51"/>
  <c r="E995" i="51"/>
  <c r="D995" i="51"/>
  <c r="C995" i="51"/>
  <c r="B995" i="51"/>
  <c r="U994" i="51"/>
  <c r="T994" i="51"/>
  <c r="S994" i="51"/>
  <c r="R994" i="51"/>
  <c r="E994" i="51"/>
  <c r="D994" i="51"/>
  <c r="C994" i="51"/>
  <c r="B994" i="51"/>
  <c r="U993" i="51"/>
  <c r="T993" i="51"/>
  <c r="S993" i="51"/>
  <c r="R993" i="51"/>
  <c r="E993" i="51"/>
  <c r="D993" i="51"/>
  <c r="C993" i="51"/>
  <c r="B993" i="51"/>
  <c r="U992" i="51"/>
  <c r="T992" i="51"/>
  <c r="S992" i="51"/>
  <c r="R992" i="51"/>
  <c r="E992" i="51"/>
  <c r="D992" i="51"/>
  <c r="C992" i="51"/>
  <c r="B992" i="51"/>
  <c r="U991" i="51"/>
  <c r="T991" i="51"/>
  <c r="S991" i="51"/>
  <c r="R991" i="51"/>
  <c r="E991" i="51"/>
  <c r="D991" i="51"/>
  <c r="C991" i="51"/>
  <c r="B991" i="51"/>
  <c r="U990" i="51"/>
  <c r="T990" i="51"/>
  <c r="S990" i="51"/>
  <c r="R990" i="51"/>
  <c r="E990" i="51"/>
  <c r="D990" i="51"/>
  <c r="C990" i="51"/>
  <c r="B990" i="51"/>
  <c r="U989" i="51"/>
  <c r="T989" i="51"/>
  <c r="S989" i="51"/>
  <c r="R989" i="51"/>
  <c r="E989" i="51"/>
  <c r="D989" i="51"/>
  <c r="C989" i="51"/>
  <c r="B989" i="51"/>
  <c r="U988" i="51"/>
  <c r="T988" i="51"/>
  <c r="S988" i="51"/>
  <c r="R988" i="51"/>
  <c r="E988" i="51"/>
  <c r="D988" i="51"/>
  <c r="C988" i="51"/>
  <c r="B988" i="51"/>
  <c r="U987" i="51"/>
  <c r="T987" i="51"/>
  <c r="S987" i="51"/>
  <c r="R987" i="51"/>
  <c r="E987" i="51"/>
  <c r="D987" i="51"/>
  <c r="C987" i="51"/>
  <c r="B987" i="51"/>
  <c r="U986" i="51"/>
  <c r="T986" i="51"/>
  <c r="S986" i="51"/>
  <c r="R986" i="51"/>
  <c r="E986" i="51"/>
  <c r="D986" i="51"/>
  <c r="C986" i="51"/>
  <c r="B986" i="51"/>
  <c r="U985" i="51"/>
  <c r="T985" i="51"/>
  <c r="S985" i="51"/>
  <c r="R985" i="51"/>
  <c r="E985" i="51"/>
  <c r="D985" i="51"/>
  <c r="C985" i="51"/>
  <c r="B985" i="51"/>
  <c r="U984" i="51"/>
  <c r="T984" i="51"/>
  <c r="S984" i="51"/>
  <c r="R984" i="51"/>
  <c r="E984" i="51"/>
  <c r="D984" i="51"/>
  <c r="C984" i="51"/>
  <c r="B984" i="51"/>
  <c r="U983" i="51"/>
  <c r="T983" i="51"/>
  <c r="S983" i="51"/>
  <c r="R983" i="51"/>
  <c r="E983" i="51"/>
  <c r="D983" i="51"/>
  <c r="C983" i="51"/>
  <c r="B983" i="51"/>
  <c r="U982" i="51"/>
  <c r="T982" i="51"/>
  <c r="S982" i="51"/>
  <c r="R982" i="51"/>
  <c r="E982" i="51"/>
  <c r="D982" i="51"/>
  <c r="C982" i="51"/>
  <c r="B982" i="51"/>
  <c r="U981" i="51"/>
  <c r="T981" i="51"/>
  <c r="S981" i="51"/>
  <c r="R981" i="51"/>
  <c r="E981" i="51"/>
  <c r="D981" i="51"/>
  <c r="C981" i="51"/>
  <c r="B981" i="51"/>
  <c r="U980" i="51"/>
  <c r="T980" i="51"/>
  <c r="S980" i="51"/>
  <c r="R980" i="51"/>
  <c r="E980" i="51"/>
  <c r="D980" i="51"/>
  <c r="C980" i="51"/>
  <c r="B980" i="51"/>
  <c r="U979" i="51"/>
  <c r="T979" i="51"/>
  <c r="S979" i="51"/>
  <c r="R979" i="51"/>
  <c r="E979" i="51"/>
  <c r="D979" i="51"/>
  <c r="C979" i="51"/>
  <c r="B979" i="51"/>
  <c r="U978" i="51"/>
  <c r="T978" i="51"/>
  <c r="S978" i="51"/>
  <c r="R978" i="51"/>
  <c r="E978" i="51"/>
  <c r="D978" i="51"/>
  <c r="C978" i="51"/>
  <c r="B978" i="51"/>
  <c r="U977" i="51"/>
  <c r="T977" i="51"/>
  <c r="S977" i="51"/>
  <c r="R977" i="51"/>
  <c r="E977" i="51"/>
  <c r="D977" i="51"/>
  <c r="C977" i="51"/>
  <c r="B977" i="51"/>
  <c r="U976" i="51"/>
  <c r="T976" i="51"/>
  <c r="S976" i="51"/>
  <c r="R976" i="51"/>
  <c r="E976" i="51"/>
  <c r="D976" i="51"/>
  <c r="C976" i="51"/>
  <c r="B976" i="51"/>
  <c r="U975" i="51"/>
  <c r="T975" i="51"/>
  <c r="S975" i="51"/>
  <c r="R975" i="51"/>
  <c r="E975" i="51"/>
  <c r="D975" i="51"/>
  <c r="C975" i="51"/>
  <c r="B975" i="51"/>
  <c r="U974" i="51"/>
  <c r="T974" i="51"/>
  <c r="S974" i="51"/>
  <c r="R974" i="51"/>
  <c r="E974" i="51"/>
  <c r="D974" i="51"/>
  <c r="C974" i="51"/>
  <c r="B974" i="51"/>
  <c r="U973" i="51"/>
  <c r="T973" i="51"/>
  <c r="S973" i="51"/>
  <c r="R973" i="51"/>
  <c r="E973" i="51"/>
  <c r="D973" i="51"/>
  <c r="C973" i="51"/>
  <c r="B973" i="51"/>
  <c r="U972" i="51"/>
  <c r="T972" i="51"/>
  <c r="S972" i="51"/>
  <c r="R972" i="51"/>
  <c r="E972" i="51"/>
  <c r="D972" i="51"/>
  <c r="C972" i="51"/>
  <c r="B972" i="51"/>
  <c r="U971" i="51"/>
  <c r="T971" i="51"/>
  <c r="S971" i="51"/>
  <c r="R971" i="51"/>
  <c r="E971" i="51"/>
  <c r="D971" i="51"/>
  <c r="C971" i="51"/>
  <c r="B971" i="51"/>
  <c r="U970" i="51"/>
  <c r="T970" i="51"/>
  <c r="S970" i="51"/>
  <c r="R970" i="51"/>
  <c r="E970" i="51"/>
  <c r="D970" i="51"/>
  <c r="C970" i="51"/>
  <c r="B970" i="51"/>
  <c r="U969" i="51"/>
  <c r="T969" i="51"/>
  <c r="S969" i="51"/>
  <c r="R969" i="51"/>
  <c r="E969" i="51"/>
  <c r="D969" i="51"/>
  <c r="C969" i="51"/>
  <c r="B969" i="51"/>
  <c r="U968" i="51"/>
  <c r="T968" i="51"/>
  <c r="S968" i="51"/>
  <c r="R968" i="51"/>
  <c r="E968" i="51"/>
  <c r="D968" i="51"/>
  <c r="C968" i="51"/>
  <c r="B968" i="51"/>
  <c r="U967" i="51"/>
  <c r="T967" i="51"/>
  <c r="S967" i="51"/>
  <c r="R967" i="51"/>
  <c r="E967" i="51"/>
  <c r="D967" i="51"/>
  <c r="C967" i="51"/>
  <c r="B967" i="51"/>
  <c r="U966" i="51"/>
  <c r="T966" i="51"/>
  <c r="S966" i="51"/>
  <c r="R966" i="51"/>
  <c r="E966" i="51"/>
  <c r="D966" i="51"/>
  <c r="C966" i="51"/>
  <c r="B966" i="51"/>
  <c r="U965" i="51"/>
  <c r="T965" i="51"/>
  <c r="S965" i="51"/>
  <c r="R965" i="51"/>
  <c r="E965" i="51"/>
  <c r="D965" i="51"/>
  <c r="C965" i="51"/>
  <c r="B965" i="51"/>
  <c r="U964" i="51"/>
  <c r="T964" i="51"/>
  <c r="S964" i="51"/>
  <c r="R964" i="51"/>
  <c r="E964" i="51"/>
  <c r="D964" i="51"/>
  <c r="C964" i="51"/>
  <c r="B964" i="51"/>
  <c r="U963" i="51"/>
  <c r="T963" i="51"/>
  <c r="S963" i="51"/>
  <c r="R963" i="51"/>
  <c r="E963" i="51"/>
  <c r="D963" i="51"/>
  <c r="C963" i="51"/>
  <c r="B963" i="51"/>
  <c r="U962" i="51"/>
  <c r="T962" i="51"/>
  <c r="S962" i="51"/>
  <c r="R962" i="51"/>
  <c r="E962" i="51"/>
  <c r="D962" i="51"/>
  <c r="C962" i="51"/>
  <c r="B962" i="51"/>
  <c r="U961" i="51"/>
  <c r="T961" i="51"/>
  <c r="S961" i="51"/>
  <c r="R961" i="51"/>
  <c r="E961" i="51"/>
  <c r="D961" i="51"/>
  <c r="C961" i="51"/>
  <c r="B961" i="51"/>
  <c r="U960" i="51"/>
  <c r="T960" i="51"/>
  <c r="S960" i="51"/>
  <c r="R960" i="51"/>
  <c r="E960" i="51"/>
  <c r="D960" i="51"/>
  <c r="C960" i="51"/>
  <c r="B960" i="51"/>
  <c r="U959" i="51"/>
  <c r="T959" i="51"/>
  <c r="S959" i="51"/>
  <c r="R959" i="51"/>
  <c r="E959" i="51"/>
  <c r="D959" i="51"/>
  <c r="C959" i="51"/>
  <c r="B959" i="51"/>
  <c r="U958" i="51"/>
  <c r="T958" i="51"/>
  <c r="S958" i="51"/>
  <c r="R958" i="51"/>
  <c r="E958" i="51"/>
  <c r="D958" i="51"/>
  <c r="C958" i="51"/>
  <c r="B958" i="51"/>
  <c r="U957" i="51"/>
  <c r="T957" i="51"/>
  <c r="S957" i="51"/>
  <c r="R957" i="51"/>
  <c r="E957" i="51"/>
  <c r="D957" i="51"/>
  <c r="C957" i="51"/>
  <c r="B957" i="51"/>
  <c r="U956" i="51"/>
  <c r="T956" i="51"/>
  <c r="S956" i="51"/>
  <c r="R956" i="51"/>
  <c r="E956" i="51"/>
  <c r="D956" i="51"/>
  <c r="C956" i="51"/>
  <c r="B956" i="51"/>
  <c r="U955" i="51"/>
  <c r="T955" i="51"/>
  <c r="S955" i="51"/>
  <c r="R955" i="51"/>
  <c r="E955" i="51"/>
  <c r="D955" i="51"/>
  <c r="C955" i="51"/>
  <c r="B955" i="51"/>
  <c r="U954" i="51"/>
  <c r="T954" i="51"/>
  <c r="S954" i="51"/>
  <c r="R954" i="51"/>
  <c r="E954" i="51"/>
  <c r="D954" i="51"/>
  <c r="C954" i="51"/>
  <c r="B954" i="51"/>
  <c r="U953" i="51"/>
  <c r="T953" i="51"/>
  <c r="S953" i="51"/>
  <c r="R953" i="51"/>
  <c r="E953" i="51"/>
  <c r="D953" i="51"/>
  <c r="C953" i="51"/>
  <c r="B953" i="51"/>
  <c r="U952" i="51"/>
  <c r="T952" i="51"/>
  <c r="S952" i="51"/>
  <c r="R952" i="51"/>
  <c r="E952" i="51"/>
  <c r="D952" i="51"/>
  <c r="C952" i="51"/>
  <c r="B952" i="51"/>
  <c r="U951" i="51"/>
  <c r="T951" i="51"/>
  <c r="S951" i="51"/>
  <c r="R951" i="51"/>
  <c r="E951" i="51"/>
  <c r="D951" i="51"/>
  <c r="C951" i="51"/>
  <c r="B951" i="51"/>
  <c r="U950" i="51"/>
  <c r="T950" i="51"/>
  <c r="S950" i="51"/>
  <c r="R950" i="51"/>
  <c r="E950" i="51"/>
  <c r="D950" i="51"/>
  <c r="C950" i="51"/>
  <c r="B950" i="51"/>
  <c r="U949" i="51"/>
  <c r="T949" i="51"/>
  <c r="S949" i="51"/>
  <c r="R949" i="51"/>
  <c r="E949" i="51"/>
  <c r="D949" i="51"/>
  <c r="C949" i="51"/>
  <c r="B949" i="51"/>
  <c r="U948" i="51"/>
  <c r="T948" i="51"/>
  <c r="S948" i="51"/>
  <c r="R948" i="51"/>
  <c r="E948" i="51"/>
  <c r="D948" i="51"/>
  <c r="C948" i="51"/>
  <c r="B948" i="51"/>
  <c r="U947" i="51"/>
  <c r="T947" i="51"/>
  <c r="S947" i="51"/>
  <c r="R947" i="51"/>
  <c r="E947" i="51"/>
  <c r="D947" i="51"/>
  <c r="C947" i="51"/>
  <c r="B947" i="51"/>
  <c r="U946" i="51"/>
  <c r="T946" i="51"/>
  <c r="S946" i="51"/>
  <c r="R946" i="51"/>
  <c r="E946" i="51"/>
  <c r="D946" i="51"/>
  <c r="C946" i="51"/>
  <c r="B946" i="51"/>
  <c r="U945" i="51"/>
  <c r="T945" i="51"/>
  <c r="S945" i="51"/>
  <c r="R945" i="51"/>
  <c r="E945" i="51"/>
  <c r="D945" i="51"/>
  <c r="C945" i="51"/>
  <c r="B945" i="51"/>
  <c r="U944" i="51"/>
  <c r="T944" i="51"/>
  <c r="S944" i="51"/>
  <c r="R944" i="51"/>
  <c r="E944" i="51"/>
  <c r="D944" i="51"/>
  <c r="C944" i="51"/>
  <c r="B944" i="51"/>
  <c r="U943" i="51"/>
  <c r="T943" i="51"/>
  <c r="S943" i="51"/>
  <c r="R943" i="51"/>
  <c r="E943" i="51"/>
  <c r="D943" i="51"/>
  <c r="C943" i="51"/>
  <c r="B943" i="51"/>
  <c r="U942" i="51"/>
  <c r="T942" i="51"/>
  <c r="S942" i="51"/>
  <c r="R942" i="51"/>
  <c r="E942" i="51"/>
  <c r="D942" i="51"/>
  <c r="C942" i="51"/>
  <c r="B942" i="51"/>
  <c r="U941" i="51"/>
  <c r="T941" i="51"/>
  <c r="S941" i="51"/>
  <c r="R941" i="51"/>
  <c r="E941" i="51"/>
  <c r="D941" i="51"/>
  <c r="C941" i="51"/>
  <c r="B941" i="51"/>
  <c r="U940" i="51"/>
  <c r="T940" i="51"/>
  <c r="S940" i="51"/>
  <c r="R940" i="51"/>
  <c r="E940" i="51"/>
  <c r="D940" i="51"/>
  <c r="C940" i="51"/>
  <c r="B940" i="51"/>
  <c r="U939" i="51"/>
  <c r="T939" i="51"/>
  <c r="S939" i="51"/>
  <c r="R939" i="51"/>
  <c r="E939" i="51"/>
  <c r="D939" i="51"/>
  <c r="C939" i="51"/>
  <c r="B939" i="51"/>
  <c r="U938" i="51"/>
  <c r="T938" i="51"/>
  <c r="S938" i="51"/>
  <c r="R938" i="51"/>
  <c r="E938" i="51"/>
  <c r="D938" i="51"/>
  <c r="C938" i="51"/>
  <c r="B938" i="51"/>
  <c r="U937" i="51"/>
  <c r="T937" i="51"/>
  <c r="S937" i="51"/>
  <c r="R937" i="51"/>
  <c r="E937" i="51"/>
  <c r="D937" i="51"/>
  <c r="C937" i="51"/>
  <c r="B937" i="51"/>
  <c r="U936" i="51"/>
  <c r="T936" i="51"/>
  <c r="S936" i="51"/>
  <c r="R936" i="51"/>
  <c r="E936" i="51"/>
  <c r="D936" i="51"/>
  <c r="C936" i="51"/>
  <c r="B936" i="51"/>
  <c r="U935" i="51"/>
  <c r="T935" i="51"/>
  <c r="S935" i="51"/>
  <c r="R935" i="51"/>
  <c r="E935" i="51"/>
  <c r="D935" i="51"/>
  <c r="C935" i="51"/>
  <c r="B935" i="51"/>
  <c r="U934" i="51"/>
  <c r="T934" i="51"/>
  <c r="S934" i="51"/>
  <c r="R934" i="51"/>
  <c r="E934" i="51"/>
  <c r="D934" i="51"/>
  <c r="C934" i="51"/>
  <c r="B934" i="51"/>
  <c r="U933" i="51"/>
  <c r="T933" i="51"/>
  <c r="S933" i="51"/>
  <c r="R933" i="51"/>
  <c r="E933" i="51"/>
  <c r="D933" i="51"/>
  <c r="C933" i="51"/>
  <c r="B933" i="51"/>
  <c r="U932" i="51"/>
  <c r="T932" i="51"/>
  <c r="S932" i="51"/>
  <c r="R932" i="51"/>
  <c r="E932" i="51"/>
  <c r="D932" i="51"/>
  <c r="C932" i="51"/>
  <c r="B932" i="51"/>
  <c r="U931" i="51"/>
  <c r="T931" i="51"/>
  <c r="S931" i="51"/>
  <c r="R931" i="51"/>
  <c r="E931" i="51"/>
  <c r="D931" i="51"/>
  <c r="C931" i="51"/>
  <c r="B931" i="51"/>
  <c r="U930" i="51"/>
  <c r="T930" i="51"/>
  <c r="S930" i="51"/>
  <c r="R930" i="51"/>
  <c r="E930" i="51"/>
  <c r="D930" i="51"/>
  <c r="C930" i="51"/>
  <c r="B930" i="51"/>
  <c r="U929" i="51"/>
  <c r="T929" i="51"/>
  <c r="S929" i="51"/>
  <c r="R929" i="51"/>
  <c r="E929" i="51"/>
  <c r="D929" i="51"/>
  <c r="C929" i="51"/>
  <c r="B929" i="51"/>
  <c r="U928" i="51"/>
  <c r="T928" i="51"/>
  <c r="S928" i="51"/>
  <c r="R928" i="51"/>
  <c r="E928" i="51"/>
  <c r="D928" i="51"/>
  <c r="C928" i="51"/>
  <c r="B928" i="51"/>
  <c r="U927" i="51"/>
  <c r="T927" i="51"/>
  <c r="S927" i="51"/>
  <c r="R927" i="51"/>
  <c r="E927" i="51"/>
  <c r="D927" i="51"/>
  <c r="C927" i="51"/>
  <c r="B927" i="51"/>
  <c r="U926" i="51"/>
  <c r="T926" i="51"/>
  <c r="S926" i="51"/>
  <c r="R926" i="51"/>
  <c r="E926" i="51"/>
  <c r="D926" i="51"/>
  <c r="C926" i="51"/>
  <c r="B926" i="51"/>
  <c r="U925" i="51"/>
  <c r="T925" i="51"/>
  <c r="S925" i="51"/>
  <c r="R925" i="51"/>
  <c r="E925" i="51"/>
  <c r="D925" i="51"/>
  <c r="C925" i="51"/>
  <c r="B925" i="51"/>
  <c r="U924" i="51"/>
  <c r="T924" i="51"/>
  <c r="S924" i="51"/>
  <c r="R924" i="51"/>
  <c r="E924" i="51"/>
  <c r="D924" i="51"/>
  <c r="C924" i="51"/>
  <c r="B924" i="51"/>
  <c r="U923" i="51"/>
  <c r="T923" i="51"/>
  <c r="S923" i="51"/>
  <c r="R923" i="51"/>
  <c r="E923" i="51"/>
  <c r="D923" i="51"/>
  <c r="C923" i="51"/>
  <c r="B923" i="51"/>
  <c r="U922" i="51"/>
  <c r="T922" i="51"/>
  <c r="S922" i="51"/>
  <c r="R922" i="51"/>
  <c r="E922" i="51"/>
  <c r="D922" i="51"/>
  <c r="C922" i="51"/>
  <c r="B922" i="51"/>
  <c r="U921" i="51"/>
  <c r="T921" i="51"/>
  <c r="S921" i="51"/>
  <c r="R921" i="51"/>
  <c r="E921" i="51"/>
  <c r="D921" i="51"/>
  <c r="C921" i="51"/>
  <c r="B921" i="51"/>
  <c r="U920" i="51"/>
  <c r="T920" i="51"/>
  <c r="S920" i="51"/>
  <c r="R920" i="51"/>
  <c r="E920" i="51"/>
  <c r="D920" i="51"/>
  <c r="C920" i="51"/>
  <c r="B920" i="51"/>
  <c r="U919" i="51"/>
  <c r="T919" i="51"/>
  <c r="S919" i="51"/>
  <c r="R919" i="51"/>
  <c r="E919" i="51"/>
  <c r="D919" i="51"/>
  <c r="C919" i="51"/>
  <c r="B919" i="51"/>
  <c r="U918" i="51"/>
  <c r="T918" i="51"/>
  <c r="S918" i="51"/>
  <c r="R918" i="51"/>
  <c r="E918" i="51"/>
  <c r="D918" i="51"/>
  <c r="C918" i="51"/>
  <c r="B918" i="51"/>
  <c r="U917" i="51"/>
  <c r="T917" i="51"/>
  <c r="S917" i="51"/>
  <c r="R917" i="51"/>
  <c r="E917" i="51"/>
  <c r="D917" i="51"/>
  <c r="C917" i="51"/>
  <c r="B917" i="51"/>
  <c r="U916" i="51"/>
  <c r="T916" i="51"/>
  <c r="S916" i="51"/>
  <c r="R916" i="51"/>
  <c r="E916" i="51"/>
  <c r="D916" i="51"/>
  <c r="C916" i="51"/>
  <c r="B916" i="51"/>
  <c r="U915" i="51"/>
  <c r="T915" i="51"/>
  <c r="S915" i="51"/>
  <c r="R915" i="51"/>
  <c r="E915" i="51"/>
  <c r="D915" i="51"/>
  <c r="C915" i="51"/>
  <c r="B915" i="51"/>
  <c r="U914" i="51"/>
  <c r="T914" i="51"/>
  <c r="S914" i="51"/>
  <c r="R914" i="51"/>
  <c r="E914" i="51"/>
  <c r="D914" i="51"/>
  <c r="C914" i="51"/>
  <c r="B914" i="51"/>
  <c r="U913" i="51"/>
  <c r="T913" i="51"/>
  <c r="S913" i="51"/>
  <c r="R913" i="51"/>
  <c r="E913" i="51"/>
  <c r="D913" i="51"/>
  <c r="C913" i="51"/>
  <c r="B913" i="51"/>
  <c r="U912" i="51"/>
  <c r="T912" i="51"/>
  <c r="S912" i="51"/>
  <c r="R912" i="51"/>
  <c r="E912" i="51"/>
  <c r="D912" i="51"/>
  <c r="C912" i="51"/>
  <c r="B912" i="51"/>
  <c r="U911" i="51"/>
  <c r="T911" i="51"/>
  <c r="S911" i="51"/>
  <c r="R911" i="51"/>
  <c r="E911" i="51"/>
  <c r="D911" i="51"/>
  <c r="C911" i="51"/>
  <c r="B911" i="51"/>
  <c r="U910" i="51"/>
  <c r="T910" i="51"/>
  <c r="S910" i="51"/>
  <c r="R910" i="51"/>
  <c r="E910" i="51"/>
  <c r="D910" i="51"/>
  <c r="C910" i="51"/>
  <c r="B910" i="51"/>
  <c r="U909" i="51"/>
  <c r="T909" i="51"/>
  <c r="S909" i="51"/>
  <c r="R909" i="51"/>
  <c r="E909" i="51"/>
  <c r="D909" i="51"/>
  <c r="C909" i="51"/>
  <c r="B909" i="51"/>
  <c r="U908" i="51"/>
  <c r="T908" i="51"/>
  <c r="S908" i="51"/>
  <c r="R908" i="51"/>
  <c r="E908" i="51"/>
  <c r="D908" i="51"/>
  <c r="C908" i="51"/>
  <c r="B908" i="51"/>
  <c r="U907" i="51"/>
  <c r="T907" i="51"/>
  <c r="S907" i="51"/>
  <c r="R907" i="51"/>
  <c r="E907" i="51"/>
  <c r="D907" i="51"/>
  <c r="C907" i="51"/>
  <c r="B907" i="51"/>
  <c r="U906" i="51"/>
  <c r="T906" i="51"/>
  <c r="S906" i="51"/>
  <c r="R906" i="51"/>
  <c r="E906" i="51"/>
  <c r="D906" i="51"/>
  <c r="C906" i="51"/>
  <c r="B906" i="51"/>
  <c r="U905" i="51"/>
  <c r="T905" i="51"/>
  <c r="S905" i="51"/>
  <c r="R905" i="51"/>
  <c r="E905" i="51"/>
  <c r="D905" i="51"/>
  <c r="C905" i="51"/>
  <c r="B905" i="51"/>
  <c r="U904" i="51"/>
  <c r="T904" i="51"/>
  <c r="S904" i="51"/>
  <c r="R904" i="51"/>
  <c r="E904" i="51"/>
  <c r="D904" i="51"/>
  <c r="C904" i="51"/>
  <c r="B904" i="51"/>
  <c r="U903" i="51"/>
  <c r="T903" i="51"/>
  <c r="S903" i="51"/>
  <c r="R903" i="51"/>
  <c r="E903" i="51"/>
  <c r="D903" i="51"/>
  <c r="C903" i="51"/>
  <c r="B903" i="51"/>
  <c r="U902" i="51"/>
  <c r="T902" i="51"/>
  <c r="S902" i="51"/>
  <c r="R902" i="51"/>
  <c r="E902" i="51"/>
  <c r="D902" i="51"/>
  <c r="C902" i="51"/>
  <c r="B902" i="51"/>
  <c r="U901" i="51"/>
  <c r="T901" i="51"/>
  <c r="S901" i="51"/>
  <c r="R901" i="51"/>
  <c r="E901" i="51"/>
  <c r="D901" i="51"/>
  <c r="C901" i="51"/>
  <c r="B901" i="51"/>
  <c r="U900" i="51"/>
  <c r="T900" i="51"/>
  <c r="S900" i="51"/>
  <c r="R900" i="51"/>
  <c r="E900" i="51"/>
  <c r="D900" i="51"/>
  <c r="C900" i="51"/>
  <c r="B900" i="51"/>
  <c r="U899" i="51"/>
  <c r="T899" i="51"/>
  <c r="S899" i="51"/>
  <c r="R899" i="51"/>
  <c r="E899" i="51"/>
  <c r="D899" i="51"/>
  <c r="C899" i="51"/>
  <c r="B899" i="51"/>
  <c r="U898" i="51"/>
  <c r="T898" i="51"/>
  <c r="S898" i="51"/>
  <c r="R898" i="51"/>
  <c r="E898" i="51"/>
  <c r="D898" i="51"/>
  <c r="C898" i="51"/>
  <c r="B898" i="51"/>
  <c r="U897" i="51"/>
  <c r="T897" i="51"/>
  <c r="S897" i="51"/>
  <c r="R897" i="51"/>
  <c r="E897" i="51"/>
  <c r="D897" i="51"/>
  <c r="C897" i="51"/>
  <c r="B897" i="51"/>
  <c r="U896" i="51"/>
  <c r="T896" i="51"/>
  <c r="S896" i="51"/>
  <c r="R896" i="51"/>
  <c r="E896" i="51"/>
  <c r="D896" i="51"/>
  <c r="C896" i="51"/>
  <c r="B896" i="51"/>
  <c r="U895" i="51"/>
  <c r="T895" i="51"/>
  <c r="S895" i="51"/>
  <c r="R895" i="51"/>
  <c r="E895" i="51"/>
  <c r="D895" i="51"/>
  <c r="C895" i="51"/>
  <c r="B895" i="51"/>
  <c r="U894" i="51"/>
  <c r="T894" i="51"/>
  <c r="S894" i="51"/>
  <c r="R894" i="51"/>
  <c r="E894" i="51"/>
  <c r="D894" i="51"/>
  <c r="C894" i="51"/>
  <c r="B894" i="51"/>
  <c r="U893" i="51"/>
  <c r="T893" i="51"/>
  <c r="S893" i="51"/>
  <c r="R893" i="51"/>
  <c r="E893" i="51"/>
  <c r="D893" i="51"/>
  <c r="C893" i="51"/>
  <c r="B893" i="51"/>
  <c r="U892" i="51"/>
  <c r="T892" i="51"/>
  <c r="S892" i="51"/>
  <c r="R892" i="51"/>
  <c r="E892" i="51"/>
  <c r="D892" i="51"/>
  <c r="C892" i="51"/>
  <c r="B892" i="51"/>
  <c r="U891" i="51"/>
  <c r="T891" i="51"/>
  <c r="S891" i="51"/>
  <c r="R891" i="51"/>
  <c r="E891" i="51"/>
  <c r="D891" i="51"/>
  <c r="C891" i="51"/>
  <c r="B891" i="51"/>
  <c r="U890" i="51"/>
  <c r="T890" i="51"/>
  <c r="S890" i="51"/>
  <c r="R890" i="51"/>
  <c r="E890" i="51"/>
  <c r="D890" i="51"/>
  <c r="C890" i="51"/>
  <c r="B890" i="51"/>
  <c r="U889" i="51"/>
  <c r="T889" i="51"/>
  <c r="S889" i="51"/>
  <c r="R889" i="51"/>
  <c r="E889" i="51"/>
  <c r="D889" i="51"/>
  <c r="C889" i="51"/>
  <c r="B889" i="51"/>
  <c r="U888" i="51"/>
  <c r="T888" i="51"/>
  <c r="S888" i="51"/>
  <c r="R888" i="51"/>
  <c r="E888" i="51"/>
  <c r="D888" i="51"/>
  <c r="C888" i="51"/>
  <c r="B888" i="51"/>
  <c r="U887" i="51"/>
  <c r="T887" i="51"/>
  <c r="S887" i="51"/>
  <c r="R887" i="51"/>
  <c r="E887" i="51"/>
  <c r="D887" i="51"/>
  <c r="C887" i="51"/>
  <c r="B887" i="51"/>
  <c r="U886" i="51"/>
  <c r="T886" i="51"/>
  <c r="S886" i="51"/>
  <c r="R886" i="51"/>
  <c r="E886" i="51"/>
  <c r="D886" i="51"/>
  <c r="C886" i="51"/>
  <c r="B886" i="51"/>
  <c r="U885" i="51"/>
  <c r="T885" i="51"/>
  <c r="S885" i="51"/>
  <c r="R885" i="51"/>
  <c r="E885" i="51"/>
  <c r="D885" i="51"/>
  <c r="C885" i="51"/>
  <c r="B885" i="51"/>
  <c r="U884" i="51"/>
  <c r="T884" i="51"/>
  <c r="S884" i="51"/>
  <c r="R884" i="51"/>
  <c r="E884" i="51"/>
  <c r="D884" i="51"/>
  <c r="C884" i="51"/>
  <c r="B884" i="51"/>
  <c r="U883" i="51"/>
  <c r="T883" i="51"/>
  <c r="S883" i="51"/>
  <c r="R883" i="51"/>
  <c r="E883" i="51"/>
  <c r="D883" i="51"/>
  <c r="C883" i="51"/>
  <c r="B883" i="51"/>
  <c r="U882" i="51"/>
  <c r="T882" i="51"/>
  <c r="S882" i="51"/>
  <c r="R882" i="51"/>
  <c r="E882" i="51"/>
  <c r="D882" i="51"/>
  <c r="C882" i="51"/>
  <c r="B882" i="51"/>
  <c r="U881" i="51"/>
  <c r="T881" i="51"/>
  <c r="S881" i="51"/>
  <c r="R881" i="51"/>
  <c r="E881" i="51"/>
  <c r="D881" i="51"/>
  <c r="C881" i="51"/>
  <c r="B881" i="51"/>
  <c r="U880" i="51"/>
  <c r="T880" i="51"/>
  <c r="S880" i="51"/>
  <c r="R880" i="51"/>
  <c r="E880" i="51"/>
  <c r="D880" i="51"/>
  <c r="C880" i="51"/>
  <c r="B880" i="51"/>
  <c r="U879" i="51"/>
  <c r="T879" i="51"/>
  <c r="S879" i="51"/>
  <c r="R879" i="51"/>
  <c r="E879" i="51"/>
  <c r="D879" i="51"/>
  <c r="C879" i="51"/>
  <c r="B879" i="51"/>
  <c r="U878" i="51"/>
  <c r="T878" i="51"/>
  <c r="S878" i="51"/>
  <c r="R878" i="51"/>
  <c r="E878" i="51"/>
  <c r="D878" i="51"/>
  <c r="C878" i="51"/>
  <c r="B878" i="51"/>
  <c r="U877" i="51"/>
  <c r="T877" i="51"/>
  <c r="S877" i="51"/>
  <c r="R877" i="51"/>
  <c r="E877" i="51"/>
  <c r="D877" i="51"/>
  <c r="C877" i="51"/>
  <c r="B877" i="51"/>
  <c r="U876" i="51"/>
  <c r="T876" i="51"/>
  <c r="S876" i="51"/>
  <c r="R876" i="51"/>
  <c r="E876" i="51"/>
  <c r="D876" i="51"/>
  <c r="C876" i="51"/>
  <c r="B876" i="51"/>
  <c r="U875" i="51"/>
  <c r="T875" i="51"/>
  <c r="S875" i="51"/>
  <c r="R875" i="51"/>
  <c r="E875" i="51"/>
  <c r="D875" i="51"/>
  <c r="C875" i="51"/>
  <c r="B875" i="51"/>
  <c r="U874" i="51"/>
  <c r="T874" i="51"/>
  <c r="S874" i="51"/>
  <c r="R874" i="51"/>
  <c r="E874" i="51"/>
  <c r="D874" i="51"/>
  <c r="C874" i="51"/>
  <c r="B874" i="51"/>
  <c r="U873" i="51"/>
  <c r="T873" i="51"/>
  <c r="S873" i="51"/>
  <c r="R873" i="51"/>
  <c r="E873" i="51"/>
  <c r="D873" i="51"/>
  <c r="C873" i="51"/>
  <c r="B873" i="51"/>
  <c r="U872" i="51"/>
  <c r="T872" i="51"/>
  <c r="S872" i="51"/>
  <c r="R872" i="51"/>
  <c r="E872" i="51"/>
  <c r="D872" i="51"/>
  <c r="C872" i="51"/>
  <c r="B872" i="51"/>
  <c r="U871" i="51"/>
  <c r="T871" i="51"/>
  <c r="S871" i="51"/>
  <c r="R871" i="51"/>
  <c r="E871" i="51"/>
  <c r="D871" i="51"/>
  <c r="C871" i="51"/>
  <c r="B871" i="51"/>
  <c r="U870" i="51"/>
  <c r="T870" i="51"/>
  <c r="S870" i="51"/>
  <c r="R870" i="51"/>
  <c r="E870" i="51"/>
  <c r="D870" i="51"/>
  <c r="C870" i="51"/>
  <c r="B870" i="51"/>
  <c r="U869" i="51"/>
  <c r="T869" i="51"/>
  <c r="S869" i="51"/>
  <c r="R869" i="51"/>
  <c r="E869" i="51"/>
  <c r="D869" i="51"/>
  <c r="C869" i="51"/>
  <c r="B869" i="51"/>
  <c r="U868" i="51"/>
  <c r="T868" i="51"/>
  <c r="S868" i="51"/>
  <c r="R868" i="51"/>
  <c r="E868" i="51"/>
  <c r="D868" i="51"/>
  <c r="C868" i="51"/>
  <c r="B868" i="51"/>
  <c r="U867" i="51"/>
  <c r="T867" i="51"/>
  <c r="S867" i="51"/>
  <c r="R867" i="51"/>
  <c r="E867" i="51"/>
  <c r="D867" i="51"/>
  <c r="C867" i="51"/>
  <c r="B867" i="51"/>
  <c r="U866" i="51"/>
  <c r="T866" i="51"/>
  <c r="S866" i="51"/>
  <c r="R866" i="51"/>
  <c r="E866" i="51"/>
  <c r="D866" i="51"/>
  <c r="C866" i="51"/>
  <c r="B866" i="51"/>
  <c r="U865" i="51"/>
  <c r="T865" i="51"/>
  <c r="S865" i="51"/>
  <c r="R865" i="51"/>
  <c r="E865" i="51"/>
  <c r="D865" i="51"/>
  <c r="C865" i="51"/>
  <c r="B865" i="51"/>
  <c r="U864" i="51"/>
  <c r="T864" i="51"/>
  <c r="S864" i="51"/>
  <c r="R864" i="51"/>
  <c r="E864" i="51"/>
  <c r="D864" i="51"/>
  <c r="C864" i="51"/>
  <c r="B864" i="51"/>
  <c r="U863" i="51"/>
  <c r="T863" i="51"/>
  <c r="S863" i="51"/>
  <c r="R863" i="51"/>
  <c r="E863" i="51"/>
  <c r="D863" i="51"/>
  <c r="C863" i="51"/>
  <c r="B863" i="51"/>
  <c r="U862" i="51"/>
  <c r="T862" i="51"/>
  <c r="S862" i="51"/>
  <c r="R862" i="51"/>
  <c r="E862" i="51"/>
  <c r="D862" i="51"/>
  <c r="C862" i="51"/>
  <c r="B862" i="51"/>
  <c r="U861" i="51"/>
  <c r="T861" i="51"/>
  <c r="S861" i="51"/>
  <c r="R861" i="51"/>
  <c r="E861" i="51"/>
  <c r="D861" i="51"/>
  <c r="C861" i="51"/>
  <c r="B861" i="51"/>
  <c r="U860" i="51"/>
  <c r="T860" i="51"/>
  <c r="S860" i="51"/>
  <c r="R860" i="51"/>
  <c r="E860" i="51"/>
  <c r="D860" i="51"/>
  <c r="C860" i="51"/>
  <c r="B860" i="51"/>
  <c r="U859" i="51"/>
  <c r="T859" i="51"/>
  <c r="S859" i="51"/>
  <c r="R859" i="51"/>
  <c r="E859" i="51"/>
  <c r="D859" i="51"/>
  <c r="C859" i="51"/>
  <c r="B859" i="51"/>
  <c r="U858" i="51"/>
  <c r="T858" i="51"/>
  <c r="S858" i="51"/>
  <c r="R858" i="51"/>
  <c r="E858" i="51"/>
  <c r="D858" i="51"/>
  <c r="C858" i="51"/>
  <c r="B858" i="51"/>
  <c r="U857" i="51"/>
  <c r="T857" i="51"/>
  <c r="S857" i="51"/>
  <c r="R857" i="51"/>
  <c r="E857" i="51"/>
  <c r="D857" i="51"/>
  <c r="C857" i="51"/>
  <c r="B857" i="51"/>
  <c r="U856" i="51"/>
  <c r="T856" i="51"/>
  <c r="S856" i="51"/>
  <c r="R856" i="51"/>
  <c r="E856" i="51"/>
  <c r="D856" i="51"/>
  <c r="C856" i="51"/>
  <c r="B856" i="51"/>
  <c r="U855" i="51"/>
  <c r="T855" i="51"/>
  <c r="S855" i="51"/>
  <c r="R855" i="51"/>
  <c r="E855" i="51"/>
  <c r="D855" i="51"/>
  <c r="C855" i="51"/>
  <c r="B855" i="51"/>
  <c r="U854" i="51"/>
  <c r="T854" i="51"/>
  <c r="S854" i="51"/>
  <c r="R854" i="51"/>
  <c r="E854" i="51"/>
  <c r="D854" i="51"/>
  <c r="C854" i="51"/>
  <c r="B854" i="51"/>
  <c r="U853" i="51"/>
  <c r="T853" i="51"/>
  <c r="S853" i="51"/>
  <c r="R853" i="51"/>
  <c r="E853" i="51"/>
  <c r="D853" i="51"/>
  <c r="C853" i="51"/>
  <c r="B853" i="51"/>
  <c r="U852" i="51"/>
  <c r="T852" i="51"/>
  <c r="S852" i="51"/>
  <c r="R852" i="51"/>
  <c r="E852" i="51"/>
  <c r="D852" i="51"/>
  <c r="C852" i="51"/>
  <c r="B852" i="51"/>
  <c r="U851" i="51"/>
  <c r="T851" i="51"/>
  <c r="S851" i="51"/>
  <c r="R851" i="51"/>
  <c r="E851" i="51"/>
  <c r="D851" i="51"/>
  <c r="C851" i="51"/>
  <c r="B851" i="51"/>
  <c r="U850" i="51"/>
  <c r="T850" i="51"/>
  <c r="S850" i="51"/>
  <c r="R850" i="51"/>
  <c r="E850" i="51"/>
  <c r="D850" i="51"/>
  <c r="C850" i="51"/>
  <c r="B850" i="51"/>
  <c r="U849" i="51"/>
  <c r="T849" i="51"/>
  <c r="S849" i="51"/>
  <c r="R849" i="51"/>
  <c r="E849" i="51"/>
  <c r="D849" i="51"/>
  <c r="C849" i="51"/>
  <c r="B849" i="51"/>
  <c r="U848" i="51"/>
  <c r="T848" i="51"/>
  <c r="S848" i="51"/>
  <c r="R848" i="51"/>
  <c r="E848" i="51"/>
  <c r="D848" i="51"/>
  <c r="C848" i="51"/>
  <c r="B848" i="51"/>
  <c r="U847" i="51"/>
  <c r="T847" i="51"/>
  <c r="S847" i="51"/>
  <c r="R847" i="51"/>
  <c r="E847" i="51"/>
  <c r="D847" i="51"/>
  <c r="C847" i="51"/>
  <c r="B847" i="51"/>
  <c r="U846" i="51"/>
  <c r="T846" i="51"/>
  <c r="S846" i="51"/>
  <c r="R846" i="51"/>
  <c r="E846" i="51"/>
  <c r="D846" i="51"/>
  <c r="C846" i="51"/>
  <c r="B846" i="51"/>
  <c r="U845" i="51"/>
  <c r="T845" i="51"/>
  <c r="S845" i="51"/>
  <c r="R845" i="51"/>
  <c r="E845" i="51"/>
  <c r="D845" i="51"/>
  <c r="C845" i="51"/>
  <c r="B845" i="51"/>
  <c r="U844" i="51"/>
  <c r="T844" i="51"/>
  <c r="S844" i="51"/>
  <c r="R844" i="51"/>
  <c r="E844" i="51"/>
  <c r="D844" i="51"/>
  <c r="C844" i="51"/>
  <c r="B844" i="51"/>
  <c r="U843" i="51"/>
  <c r="T843" i="51"/>
  <c r="S843" i="51"/>
  <c r="R843" i="51"/>
  <c r="E843" i="51"/>
  <c r="D843" i="51"/>
  <c r="C843" i="51"/>
  <c r="B843" i="51"/>
  <c r="U842" i="51"/>
  <c r="T842" i="51"/>
  <c r="S842" i="51"/>
  <c r="R842" i="51"/>
  <c r="E842" i="51"/>
  <c r="D842" i="51"/>
  <c r="C842" i="51"/>
  <c r="B842" i="51"/>
  <c r="U841" i="51"/>
  <c r="T841" i="51"/>
  <c r="S841" i="51"/>
  <c r="R841" i="51"/>
  <c r="E841" i="51"/>
  <c r="D841" i="51"/>
  <c r="C841" i="51"/>
  <c r="B841" i="51"/>
  <c r="U840" i="51"/>
  <c r="T840" i="51"/>
  <c r="S840" i="51"/>
  <c r="R840" i="51"/>
  <c r="E840" i="51"/>
  <c r="D840" i="51"/>
  <c r="C840" i="51"/>
  <c r="B840" i="51"/>
  <c r="U839" i="51"/>
  <c r="T839" i="51"/>
  <c r="S839" i="51"/>
  <c r="R839" i="51"/>
  <c r="E839" i="51"/>
  <c r="D839" i="51"/>
  <c r="C839" i="51"/>
  <c r="B839" i="51"/>
  <c r="U838" i="51"/>
  <c r="T838" i="51"/>
  <c r="S838" i="51"/>
  <c r="R838" i="51"/>
  <c r="E838" i="51"/>
  <c r="D838" i="51"/>
  <c r="C838" i="51"/>
  <c r="B838" i="51"/>
  <c r="U837" i="51"/>
  <c r="T837" i="51"/>
  <c r="S837" i="51"/>
  <c r="R837" i="51"/>
  <c r="E837" i="51"/>
  <c r="D837" i="51"/>
  <c r="C837" i="51"/>
  <c r="B837" i="51"/>
  <c r="U836" i="51"/>
  <c r="T836" i="51"/>
  <c r="S836" i="51"/>
  <c r="R836" i="51"/>
  <c r="E836" i="51"/>
  <c r="D836" i="51"/>
  <c r="C836" i="51"/>
  <c r="B836" i="51"/>
  <c r="U835" i="51"/>
  <c r="T835" i="51"/>
  <c r="S835" i="51"/>
  <c r="R835" i="51"/>
  <c r="E835" i="51"/>
  <c r="D835" i="51"/>
  <c r="C835" i="51"/>
  <c r="B835" i="51"/>
  <c r="U834" i="51"/>
  <c r="T834" i="51"/>
  <c r="S834" i="51"/>
  <c r="R834" i="51"/>
  <c r="E834" i="51"/>
  <c r="D834" i="51"/>
  <c r="C834" i="51"/>
  <c r="B834" i="51"/>
  <c r="U833" i="51"/>
  <c r="T833" i="51"/>
  <c r="S833" i="51"/>
  <c r="R833" i="51"/>
  <c r="E833" i="51"/>
  <c r="D833" i="51"/>
  <c r="C833" i="51"/>
  <c r="B833" i="51"/>
  <c r="U832" i="51"/>
  <c r="T832" i="51"/>
  <c r="S832" i="51"/>
  <c r="R832" i="51"/>
  <c r="E832" i="51"/>
  <c r="D832" i="51"/>
  <c r="C832" i="51"/>
  <c r="B832" i="51"/>
  <c r="U831" i="51"/>
  <c r="T831" i="51"/>
  <c r="S831" i="51"/>
  <c r="R831" i="51"/>
  <c r="E831" i="51"/>
  <c r="D831" i="51"/>
  <c r="C831" i="51"/>
  <c r="B831" i="51"/>
  <c r="U830" i="51"/>
  <c r="T830" i="51"/>
  <c r="S830" i="51"/>
  <c r="R830" i="51"/>
  <c r="E830" i="51"/>
  <c r="D830" i="51"/>
  <c r="C830" i="51"/>
  <c r="B830" i="51"/>
  <c r="U829" i="51"/>
  <c r="T829" i="51"/>
  <c r="S829" i="51"/>
  <c r="R829" i="51"/>
  <c r="E829" i="51"/>
  <c r="D829" i="51"/>
  <c r="C829" i="51"/>
  <c r="B829" i="51"/>
  <c r="U828" i="51"/>
  <c r="T828" i="51"/>
  <c r="S828" i="51"/>
  <c r="R828" i="51"/>
  <c r="E828" i="51"/>
  <c r="D828" i="51"/>
  <c r="C828" i="51"/>
  <c r="B828" i="51"/>
  <c r="U827" i="51"/>
  <c r="T827" i="51"/>
  <c r="S827" i="51"/>
  <c r="R827" i="51"/>
  <c r="E827" i="51"/>
  <c r="D827" i="51"/>
  <c r="C827" i="51"/>
  <c r="B827" i="51"/>
  <c r="U826" i="51"/>
  <c r="T826" i="51"/>
  <c r="S826" i="51"/>
  <c r="R826" i="51"/>
  <c r="E826" i="51"/>
  <c r="D826" i="51"/>
  <c r="C826" i="51"/>
  <c r="B826" i="51"/>
  <c r="U825" i="51"/>
  <c r="T825" i="51"/>
  <c r="S825" i="51"/>
  <c r="R825" i="51"/>
  <c r="E825" i="51"/>
  <c r="D825" i="51"/>
  <c r="C825" i="51"/>
  <c r="B825" i="51"/>
  <c r="U824" i="51"/>
  <c r="T824" i="51"/>
  <c r="S824" i="51"/>
  <c r="R824" i="51"/>
  <c r="E824" i="51"/>
  <c r="D824" i="51"/>
  <c r="C824" i="51"/>
  <c r="B824" i="51"/>
  <c r="U823" i="51"/>
  <c r="T823" i="51"/>
  <c r="S823" i="51"/>
  <c r="R823" i="51"/>
  <c r="E823" i="51"/>
  <c r="D823" i="51"/>
  <c r="C823" i="51"/>
  <c r="B823" i="51"/>
  <c r="U822" i="51"/>
  <c r="T822" i="51"/>
  <c r="S822" i="51"/>
  <c r="R822" i="51"/>
  <c r="E822" i="51"/>
  <c r="D822" i="51"/>
  <c r="C822" i="51"/>
  <c r="B822" i="51"/>
  <c r="U821" i="51"/>
  <c r="T821" i="51"/>
  <c r="S821" i="51"/>
  <c r="R821" i="51"/>
  <c r="E821" i="51"/>
  <c r="D821" i="51"/>
  <c r="C821" i="51"/>
  <c r="B821" i="51"/>
  <c r="U820" i="51"/>
  <c r="T820" i="51"/>
  <c r="S820" i="51"/>
  <c r="R820" i="51"/>
  <c r="E820" i="51"/>
  <c r="D820" i="51"/>
  <c r="C820" i="51"/>
  <c r="B820" i="51"/>
  <c r="U819" i="51"/>
  <c r="T819" i="51"/>
  <c r="S819" i="51"/>
  <c r="R819" i="51"/>
  <c r="E819" i="51"/>
  <c r="D819" i="51"/>
  <c r="C819" i="51"/>
  <c r="B819" i="51"/>
  <c r="U818" i="51"/>
  <c r="T818" i="51"/>
  <c r="S818" i="51"/>
  <c r="R818" i="51"/>
  <c r="E818" i="51"/>
  <c r="D818" i="51"/>
  <c r="C818" i="51"/>
  <c r="B818" i="51"/>
  <c r="U817" i="51"/>
  <c r="T817" i="51"/>
  <c r="S817" i="51"/>
  <c r="R817" i="51"/>
  <c r="E817" i="51"/>
  <c r="D817" i="51"/>
  <c r="C817" i="51"/>
  <c r="B817" i="51"/>
  <c r="U816" i="51"/>
  <c r="T816" i="51"/>
  <c r="S816" i="51"/>
  <c r="R816" i="51"/>
  <c r="E816" i="51"/>
  <c r="D816" i="51"/>
  <c r="C816" i="51"/>
  <c r="B816" i="51"/>
  <c r="U815" i="51"/>
  <c r="T815" i="51"/>
  <c r="S815" i="51"/>
  <c r="R815" i="51"/>
  <c r="E815" i="51"/>
  <c r="D815" i="51"/>
  <c r="C815" i="51"/>
  <c r="B815" i="51"/>
  <c r="U814" i="51"/>
  <c r="T814" i="51"/>
  <c r="S814" i="51"/>
  <c r="R814" i="51"/>
  <c r="E814" i="51"/>
  <c r="D814" i="51"/>
  <c r="C814" i="51"/>
  <c r="B814" i="51"/>
  <c r="U813" i="51"/>
  <c r="T813" i="51"/>
  <c r="S813" i="51"/>
  <c r="R813" i="51"/>
  <c r="E813" i="51"/>
  <c r="D813" i="51"/>
  <c r="C813" i="51"/>
  <c r="B813" i="51"/>
  <c r="U812" i="51"/>
  <c r="T812" i="51"/>
  <c r="S812" i="51"/>
  <c r="R812" i="51"/>
  <c r="E812" i="51"/>
  <c r="D812" i="51"/>
  <c r="C812" i="51"/>
  <c r="B812" i="51"/>
  <c r="U811" i="51"/>
  <c r="T811" i="51"/>
  <c r="S811" i="51"/>
  <c r="R811" i="51"/>
  <c r="E811" i="51"/>
  <c r="D811" i="51"/>
  <c r="C811" i="51"/>
  <c r="B811" i="51"/>
  <c r="U810" i="51"/>
  <c r="T810" i="51"/>
  <c r="S810" i="51"/>
  <c r="R810" i="51"/>
  <c r="E810" i="51"/>
  <c r="D810" i="51"/>
  <c r="C810" i="51"/>
  <c r="B810" i="51"/>
  <c r="U809" i="51"/>
  <c r="T809" i="51"/>
  <c r="S809" i="51"/>
  <c r="R809" i="51"/>
  <c r="E809" i="51"/>
  <c r="D809" i="51"/>
  <c r="C809" i="51"/>
  <c r="B809" i="51"/>
  <c r="U808" i="51"/>
  <c r="T808" i="51"/>
  <c r="S808" i="51"/>
  <c r="R808" i="51"/>
  <c r="E808" i="51"/>
  <c r="D808" i="51"/>
  <c r="C808" i="51"/>
  <c r="B808" i="51"/>
  <c r="U807" i="51"/>
  <c r="T807" i="51"/>
  <c r="S807" i="51"/>
  <c r="R807" i="51"/>
  <c r="E807" i="51"/>
  <c r="D807" i="51"/>
  <c r="C807" i="51"/>
  <c r="B807" i="51"/>
  <c r="U806" i="51"/>
  <c r="T806" i="51"/>
  <c r="S806" i="51"/>
  <c r="R806" i="51"/>
  <c r="E806" i="51"/>
  <c r="D806" i="51"/>
  <c r="C806" i="51"/>
  <c r="B806" i="51"/>
  <c r="U805" i="51"/>
  <c r="T805" i="51"/>
  <c r="S805" i="51"/>
  <c r="R805" i="51"/>
  <c r="E805" i="51"/>
  <c r="D805" i="51"/>
  <c r="C805" i="51"/>
  <c r="B805" i="51"/>
  <c r="U804" i="51"/>
  <c r="T804" i="51"/>
  <c r="S804" i="51"/>
  <c r="R804" i="51"/>
  <c r="E804" i="51"/>
  <c r="D804" i="51"/>
  <c r="C804" i="51"/>
  <c r="B804" i="51"/>
  <c r="U803" i="51"/>
  <c r="T803" i="51"/>
  <c r="S803" i="51"/>
  <c r="R803" i="51"/>
  <c r="E803" i="51"/>
  <c r="D803" i="51"/>
  <c r="C803" i="51"/>
  <c r="B803" i="51"/>
  <c r="U802" i="51"/>
  <c r="T802" i="51"/>
  <c r="S802" i="51"/>
  <c r="R802" i="51"/>
  <c r="E802" i="51"/>
  <c r="D802" i="51"/>
  <c r="C802" i="51"/>
  <c r="B802" i="51"/>
  <c r="U801" i="51"/>
  <c r="T801" i="51"/>
  <c r="S801" i="51"/>
  <c r="R801" i="51"/>
  <c r="E801" i="51"/>
  <c r="D801" i="51"/>
  <c r="C801" i="51"/>
  <c r="B801" i="51"/>
  <c r="U800" i="51"/>
  <c r="T800" i="51"/>
  <c r="S800" i="51"/>
  <c r="R800" i="51"/>
  <c r="E800" i="51"/>
  <c r="D800" i="51"/>
  <c r="C800" i="51"/>
  <c r="B800" i="51"/>
  <c r="U799" i="51"/>
  <c r="T799" i="51"/>
  <c r="S799" i="51"/>
  <c r="R799" i="51"/>
  <c r="E799" i="51"/>
  <c r="D799" i="51"/>
  <c r="C799" i="51"/>
  <c r="B799" i="51"/>
  <c r="U798" i="51"/>
  <c r="T798" i="51"/>
  <c r="S798" i="51"/>
  <c r="R798" i="51"/>
  <c r="E798" i="51"/>
  <c r="D798" i="51"/>
  <c r="C798" i="51"/>
  <c r="B798" i="51"/>
  <c r="U797" i="51"/>
  <c r="T797" i="51"/>
  <c r="S797" i="51"/>
  <c r="R797" i="51"/>
  <c r="E797" i="51"/>
  <c r="D797" i="51"/>
  <c r="C797" i="51"/>
  <c r="B797" i="51"/>
  <c r="U796" i="51"/>
  <c r="T796" i="51"/>
  <c r="S796" i="51"/>
  <c r="R796" i="51"/>
  <c r="E796" i="51"/>
  <c r="D796" i="51"/>
  <c r="C796" i="51"/>
  <c r="B796" i="51"/>
  <c r="U795" i="51"/>
  <c r="T795" i="51"/>
  <c r="S795" i="51"/>
  <c r="R795" i="51"/>
  <c r="E795" i="51"/>
  <c r="D795" i="51"/>
  <c r="C795" i="51"/>
  <c r="B795" i="51"/>
  <c r="U794" i="51"/>
  <c r="T794" i="51"/>
  <c r="S794" i="51"/>
  <c r="R794" i="51"/>
  <c r="E794" i="51"/>
  <c r="D794" i="51"/>
  <c r="C794" i="51"/>
  <c r="B794" i="51"/>
  <c r="U793" i="51"/>
  <c r="T793" i="51"/>
  <c r="S793" i="51"/>
  <c r="R793" i="51"/>
  <c r="E793" i="51"/>
  <c r="D793" i="51"/>
  <c r="C793" i="51"/>
  <c r="B793" i="51"/>
  <c r="U792" i="51"/>
  <c r="T792" i="51"/>
  <c r="S792" i="51"/>
  <c r="R792" i="51"/>
  <c r="E792" i="51"/>
  <c r="D792" i="51"/>
  <c r="C792" i="51"/>
  <c r="B792" i="51"/>
  <c r="U791" i="51"/>
  <c r="T791" i="51"/>
  <c r="S791" i="51"/>
  <c r="R791" i="51"/>
  <c r="E791" i="51"/>
  <c r="D791" i="51"/>
  <c r="C791" i="51"/>
  <c r="B791" i="51"/>
  <c r="U790" i="51"/>
  <c r="T790" i="51"/>
  <c r="S790" i="51"/>
  <c r="R790" i="51"/>
  <c r="E790" i="51"/>
  <c r="D790" i="51"/>
  <c r="C790" i="51"/>
  <c r="B790" i="51"/>
  <c r="U789" i="51"/>
  <c r="T789" i="51"/>
  <c r="S789" i="51"/>
  <c r="R789" i="51"/>
  <c r="E789" i="51"/>
  <c r="D789" i="51"/>
  <c r="C789" i="51"/>
  <c r="B789" i="51"/>
  <c r="U788" i="51"/>
  <c r="T788" i="51"/>
  <c r="S788" i="51"/>
  <c r="R788" i="51"/>
  <c r="E788" i="51"/>
  <c r="D788" i="51"/>
  <c r="C788" i="51"/>
  <c r="B788" i="51"/>
  <c r="U787" i="51"/>
  <c r="T787" i="51"/>
  <c r="S787" i="51"/>
  <c r="R787" i="51"/>
  <c r="E787" i="51"/>
  <c r="D787" i="51"/>
  <c r="C787" i="51"/>
  <c r="B787" i="51"/>
  <c r="U786" i="51"/>
  <c r="T786" i="51"/>
  <c r="S786" i="51"/>
  <c r="R786" i="51"/>
  <c r="E786" i="51"/>
  <c r="D786" i="51"/>
  <c r="C786" i="51"/>
  <c r="B786" i="51"/>
  <c r="U785" i="51"/>
  <c r="T785" i="51"/>
  <c r="S785" i="51"/>
  <c r="R785" i="51"/>
  <c r="E785" i="51"/>
  <c r="D785" i="51"/>
  <c r="C785" i="51"/>
  <c r="B785" i="51"/>
  <c r="U784" i="51"/>
  <c r="T784" i="51"/>
  <c r="S784" i="51"/>
  <c r="R784" i="51"/>
  <c r="E784" i="51"/>
  <c r="D784" i="51"/>
  <c r="C784" i="51"/>
  <c r="B784" i="51"/>
  <c r="U783" i="51"/>
  <c r="T783" i="51"/>
  <c r="S783" i="51"/>
  <c r="R783" i="51"/>
  <c r="E783" i="51"/>
  <c r="D783" i="51"/>
  <c r="C783" i="51"/>
  <c r="B783" i="51"/>
  <c r="U782" i="51"/>
  <c r="T782" i="51"/>
  <c r="S782" i="51"/>
  <c r="R782" i="51"/>
  <c r="E782" i="51"/>
  <c r="D782" i="51"/>
  <c r="C782" i="51"/>
  <c r="B782" i="51"/>
  <c r="U781" i="51"/>
  <c r="T781" i="51"/>
  <c r="S781" i="51"/>
  <c r="R781" i="51"/>
  <c r="E781" i="51"/>
  <c r="D781" i="51"/>
  <c r="C781" i="51"/>
  <c r="B781" i="51"/>
  <c r="U780" i="51"/>
  <c r="T780" i="51"/>
  <c r="S780" i="51"/>
  <c r="R780" i="51"/>
  <c r="E780" i="51"/>
  <c r="D780" i="51"/>
  <c r="C780" i="51"/>
  <c r="B780" i="51"/>
  <c r="U779" i="51"/>
  <c r="T779" i="51"/>
  <c r="S779" i="51"/>
  <c r="R779" i="51"/>
  <c r="E779" i="51"/>
  <c r="D779" i="51"/>
  <c r="C779" i="51"/>
  <c r="B779" i="51"/>
  <c r="U778" i="51"/>
  <c r="T778" i="51"/>
  <c r="S778" i="51"/>
  <c r="R778" i="51"/>
  <c r="E778" i="51"/>
  <c r="D778" i="51"/>
  <c r="C778" i="51"/>
  <c r="B778" i="51"/>
  <c r="U777" i="51"/>
  <c r="T777" i="51"/>
  <c r="S777" i="51"/>
  <c r="R777" i="51"/>
  <c r="E777" i="51"/>
  <c r="D777" i="51"/>
  <c r="C777" i="51"/>
  <c r="B777" i="51"/>
  <c r="U776" i="51"/>
  <c r="T776" i="51"/>
  <c r="S776" i="51"/>
  <c r="R776" i="51"/>
  <c r="E776" i="51"/>
  <c r="D776" i="51"/>
  <c r="C776" i="51"/>
  <c r="B776" i="51"/>
  <c r="U775" i="51"/>
  <c r="T775" i="51"/>
  <c r="S775" i="51"/>
  <c r="R775" i="51"/>
  <c r="E775" i="51"/>
  <c r="D775" i="51"/>
  <c r="C775" i="51"/>
  <c r="B775" i="51"/>
  <c r="U774" i="51"/>
  <c r="T774" i="51"/>
  <c r="S774" i="51"/>
  <c r="R774" i="51"/>
  <c r="E774" i="51"/>
  <c r="D774" i="51"/>
  <c r="C774" i="51"/>
  <c r="B774" i="51"/>
  <c r="U773" i="51"/>
  <c r="T773" i="51"/>
  <c r="S773" i="51"/>
  <c r="R773" i="51"/>
  <c r="E773" i="51"/>
  <c r="D773" i="51"/>
  <c r="C773" i="51"/>
  <c r="B773" i="51"/>
  <c r="U772" i="51"/>
  <c r="T772" i="51"/>
  <c r="S772" i="51"/>
  <c r="R772" i="51"/>
  <c r="E772" i="51"/>
  <c r="D772" i="51"/>
  <c r="C772" i="51"/>
  <c r="B772" i="51"/>
  <c r="U771" i="51"/>
  <c r="T771" i="51"/>
  <c r="S771" i="51"/>
  <c r="R771" i="51"/>
  <c r="E771" i="51"/>
  <c r="D771" i="51"/>
  <c r="C771" i="51"/>
  <c r="B771" i="51"/>
  <c r="U770" i="51"/>
  <c r="T770" i="51"/>
  <c r="S770" i="51"/>
  <c r="R770" i="51"/>
  <c r="E770" i="51"/>
  <c r="D770" i="51"/>
  <c r="C770" i="51"/>
  <c r="B770" i="51"/>
  <c r="U769" i="51"/>
  <c r="T769" i="51"/>
  <c r="S769" i="51"/>
  <c r="R769" i="51"/>
  <c r="E769" i="51"/>
  <c r="D769" i="51"/>
  <c r="C769" i="51"/>
  <c r="B769" i="51"/>
  <c r="U768" i="51"/>
  <c r="T768" i="51"/>
  <c r="S768" i="51"/>
  <c r="R768" i="51"/>
  <c r="E768" i="51"/>
  <c r="D768" i="51"/>
  <c r="C768" i="51"/>
  <c r="B768" i="51"/>
  <c r="U767" i="51"/>
  <c r="T767" i="51"/>
  <c r="S767" i="51"/>
  <c r="R767" i="51"/>
  <c r="E767" i="51"/>
  <c r="D767" i="51"/>
  <c r="C767" i="51"/>
  <c r="B767" i="51"/>
  <c r="U766" i="51"/>
  <c r="T766" i="51"/>
  <c r="S766" i="51"/>
  <c r="R766" i="51"/>
  <c r="E766" i="51"/>
  <c r="D766" i="51"/>
  <c r="C766" i="51"/>
  <c r="B766" i="51"/>
  <c r="U765" i="51"/>
  <c r="T765" i="51"/>
  <c r="S765" i="51"/>
  <c r="R765" i="51"/>
  <c r="E765" i="51"/>
  <c r="D765" i="51"/>
  <c r="C765" i="51"/>
  <c r="B765" i="51"/>
  <c r="U764" i="51"/>
  <c r="T764" i="51"/>
  <c r="S764" i="51"/>
  <c r="R764" i="51"/>
  <c r="E764" i="51"/>
  <c r="D764" i="51"/>
  <c r="C764" i="51"/>
  <c r="B764" i="51"/>
  <c r="U763" i="51"/>
  <c r="T763" i="51"/>
  <c r="S763" i="51"/>
  <c r="R763" i="51"/>
  <c r="E763" i="51"/>
  <c r="D763" i="51"/>
  <c r="C763" i="51"/>
  <c r="B763" i="51"/>
  <c r="U762" i="51"/>
  <c r="T762" i="51"/>
  <c r="S762" i="51"/>
  <c r="R762" i="51"/>
  <c r="E762" i="51"/>
  <c r="D762" i="51"/>
  <c r="C762" i="51"/>
  <c r="B762" i="51"/>
  <c r="U761" i="51"/>
  <c r="T761" i="51"/>
  <c r="S761" i="51"/>
  <c r="R761" i="51"/>
  <c r="E761" i="51"/>
  <c r="D761" i="51"/>
  <c r="C761" i="51"/>
  <c r="B761" i="51"/>
  <c r="U760" i="51"/>
  <c r="T760" i="51"/>
  <c r="S760" i="51"/>
  <c r="R760" i="51"/>
  <c r="E760" i="51"/>
  <c r="D760" i="51"/>
  <c r="C760" i="51"/>
  <c r="B760" i="51"/>
  <c r="U759" i="51"/>
  <c r="T759" i="51"/>
  <c r="S759" i="51"/>
  <c r="R759" i="51"/>
  <c r="E759" i="51"/>
  <c r="D759" i="51"/>
  <c r="C759" i="51"/>
  <c r="B759" i="51"/>
  <c r="U758" i="51"/>
  <c r="T758" i="51"/>
  <c r="S758" i="51"/>
  <c r="R758" i="51"/>
  <c r="E758" i="51"/>
  <c r="D758" i="51"/>
  <c r="C758" i="51"/>
  <c r="B758" i="51"/>
  <c r="U757" i="51"/>
  <c r="T757" i="51"/>
  <c r="S757" i="51"/>
  <c r="R757" i="51"/>
  <c r="E757" i="51"/>
  <c r="D757" i="51"/>
  <c r="C757" i="51"/>
  <c r="B757" i="51"/>
  <c r="U756" i="51"/>
  <c r="T756" i="51"/>
  <c r="S756" i="51"/>
  <c r="R756" i="51"/>
  <c r="E756" i="51"/>
  <c r="D756" i="51"/>
  <c r="C756" i="51"/>
  <c r="B756" i="51"/>
  <c r="U755" i="51"/>
  <c r="T755" i="51"/>
  <c r="S755" i="51"/>
  <c r="R755" i="51"/>
  <c r="E755" i="51"/>
  <c r="D755" i="51"/>
  <c r="C755" i="51"/>
  <c r="B755" i="51"/>
  <c r="U754" i="51"/>
  <c r="T754" i="51"/>
  <c r="S754" i="51"/>
  <c r="R754" i="51"/>
  <c r="E754" i="51"/>
  <c r="D754" i="51"/>
  <c r="C754" i="51"/>
  <c r="B754" i="51"/>
  <c r="U753" i="51"/>
  <c r="T753" i="51"/>
  <c r="S753" i="51"/>
  <c r="R753" i="51"/>
  <c r="E753" i="51"/>
  <c r="D753" i="51"/>
  <c r="C753" i="51"/>
  <c r="B753" i="51"/>
  <c r="U752" i="51"/>
  <c r="T752" i="51"/>
  <c r="S752" i="51"/>
  <c r="R752" i="51"/>
  <c r="E752" i="51"/>
  <c r="D752" i="51"/>
  <c r="C752" i="51"/>
  <c r="B752" i="51"/>
  <c r="U751" i="51"/>
  <c r="T751" i="51"/>
  <c r="S751" i="51"/>
  <c r="R751" i="51"/>
  <c r="E751" i="51"/>
  <c r="D751" i="51"/>
  <c r="C751" i="51"/>
  <c r="B751" i="51"/>
  <c r="U750" i="51"/>
  <c r="T750" i="51"/>
  <c r="S750" i="51"/>
  <c r="R750" i="51"/>
  <c r="E750" i="51"/>
  <c r="D750" i="51"/>
  <c r="C750" i="51"/>
  <c r="B750" i="51"/>
  <c r="U749" i="51"/>
  <c r="T749" i="51"/>
  <c r="S749" i="51"/>
  <c r="R749" i="51"/>
  <c r="E749" i="51"/>
  <c r="D749" i="51"/>
  <c r="C749" i="51"/>
  <c r="B749" i="51"/>
  <c r="U748" i="51"/>
  <c r="T748" i="51"/>
  <c r="S748" i="51"/>
  <c r="R748" i="51"/>
  <c r="E748" i="51"/>
  <c r="D748" i="51"/>
  <c r="C748" i="51"/>
  <c r="B748" i="51"/>
  <c r="U747" i="51"/>
  <c r="T747" i="51"/>
  <c r="S747" i="51"/>
  <c r="R747" i="51"/>
  <c r="E747" i="51"/>
  <c r="D747" i="51"/>
  <c r="C747" i="51"/>
  <c r="B747" i="51"/>
  <c r="U746" i="51"/>
  <c r="T746" i="51"/>
  <c r="S746" i="51"/>
  <c r="R746" i="51"/>
  <c r="E746" i="51"/>
  <c r="D746" i="51"/>
  <c r="C746" i="51"/>
  <c r="B746" i="51"/>
  <c r="U745" i="51"/>
  <c r="T745" i="51"/>
  <c r="S745" i="51"/>
  <c r="R745" i="51"/>
  <c r="E745" i="51"/>
  <c r="D745" i="51"/>
  <c r="C745" i="51"/>
  <c r="B745" i="51"/>
  <c r="U744" i="51"/>
  <c r="T744" i="51"/>
  <c r="S744" i="51"/>
  <c r="R744" i="51"/>
  <c r="E744" i="51"/>
  <c r="D744" i="51"/>
  <c r="C744" i="51"/>
  <c r="B744" i="51"/>
  <c r="U743" i="51"/>
  <c r="T743" i="51"/>
  <c r="S743" i="51"/>
  <c r="R743" i="51"/>
  <c r="E743" i="51"/>
  <c r="D743" i="51"/>
  <c r="C743" i="51"/>
  <c r="B743" i="51"/>
  <c r="U742" i="51"/>
  <c r="T742" i="51"/>
  <c r="S742" i="51"/>
  <c r="R742" i="51"/>
  <c r="E742" i="51"/>
  <c r="D742" i="51"/>
  <c r="C742" i="51"/>
  <c r="B742" i="51"/>
  <c r="U741" i="51"/>
  <c r="T741" i="51"/>
  <c r="S741" i="51"/>
  <c r="R741" i="51"/>
  <c r="E741" i="51"/>
  <c r="D741" i="51"/>
  <c r="C741" i="51"/>
  <c r="B741" i="51"/>
  <c r="U740" i="51"/>
  <c r="T740" i="51"/>
  <c r="S740" i="51"/>
  <c r="R740" i="51"/>
  <c r="E740" i="51"/>
  <c r="D740" i="51"/>
  <c r="C740" i="51"/>
  <c r="B740" i="51"/>
  <c r="U739" i="51"/>
  <c r="T739" i="51"/>
  <c r="S739" i="51"/>
  <c r="R739" i="51"/>
  <c r="E739" i="51"/>
  <c r="D739" i="51"/>
  <c r="C739" i="51"/>
  <c r="B739" i="51"/>
  <c r="U738" i="51"/>
  <c r="T738" i="51"/>
  <c r="S738" i="51"/>
  <c r="R738" i="51"/>
  <c r="E738" i="51"/>
  <c r="D738" i="51"/>
  <c r="C738" i="51"/>
  <c r="B738" i="51"/>
  <c r="U737" i="51"/>
  <c r="T737" i="51"/>
  <c r="S737" i="51"/>
  <c r="R737" i="51"/>
  <c r="E737" i="51"/>
  <c r="D737" i="51"/>
  <c r="C737" i="51"/>
  <c r="B737" i="51"/>
  <c r="U736" i="51"/>
  <c r="T736" i="51"/>
  <c r="S736" i="51"/>
  <c r="R736" i="51"/>
  <c r="E736" i="51"/>
  <c r="D736" i="51"/>
  <c r="C736" i="51"/>
  <c r="B736" i="51"/>
  <c r="U735" i="51"/>
  <c r="T735" i="51"/>
  <c r="S735" i="51"/>
  <c r="R735" i="51"/>
  <c r="E735" i="51"/>
  <c r="D735" i="51"/>
  <c r="C735" i="51"/>
  <c r="B735" i="51"/>
  <c r="U734" i="51"/>
  <c r="T734" i="51"/>
  <c r="S734" i="51"/>
  <c r="R734" i="51"/>
  <c r="E734" i="51"/>
  <c r="D734" i="51"/>
  <c r="C734" i="51"/>
  <c r="B734" i="51"/>
  <c r="U733" i="51"/>
  <c r="T733" i="51"/>
  <c r="S733" i="51"/>
  <c r="R733" i="51"/>
  <c r="E733" i="51"/>
  <c r="D733" i="51"/>
  <c r="C733" i="51"/>
  <c r="B733" i="51"/>
  <c r="U732" i="51"/>
  <c r="T732" i="51"/>
  <c r="S732" i="51"/>
  <c r="R732" i="51"/>
  <c r="E732" i="51"/>
  <c r="D732" i="51"/>
  <c r="C732" i="51"/>
  <c r="B732" i="51"/>
  <c r="U731" i="51"/>
  <c r="T731" i="51"/>
  <c r="S731" i="51"/>
  <c r="R731" i="51"/>
  <c r="E731" i="51"/>
  <c r="D731" i="51"/>
  <c r="C731" i="51"/>
  <c r="B731" i="51"/>
  <c r="U730" i="51"/>
  <c r="T730" i="51"/>
  <c r="S730" i="51"/>
  <c r="R730" i="51"/>
  <c r="E730" i="51"/>
  <c r="D730" i="51"/>
  <c r="C730" i="51"/>
  <c r="B730" i="51"/>
  <c r="U729" i="51"/>
  <c r="T729" i="51"/>
  <c r="S729" i="51"/>
  <c r="R729" i="51"/>
  <c r="E729" i="51"/>
  <c r="D729" i="51"/>
  <c r="C729" i="51"/>
  <c r="B729" i="51"/>
  <c r="U728" i="51"/>
  <c r="T728" i="51"/>
  <c r="S728" i="51"/>
  <c r="R728" i="51"/>
  <c r="E728" i="51"/>
  <c r="D728" i="51"/>
  <c r="C728" i="51"/>
  <c r="B728" i="51"/>
  <c r="U727" i="51"/>
  <c r="T727" i="51"/>
  <c r="S727" i="51"/>
  <c r="R727" i="51"/>
  <c r="E727" i="51"/>
  <c r="D727" i="51"/>
  <c r="C727" i="51"/>
  <c r="B727" i="51"/>
  <c r="U726" i="51"/>
  <c r="T726" i="51"/>
  <c r="S726" i="51"/>
  <c r="R726" i="51"/>
  <c r="E726" i="51"/>
  <c r="D726" i="51"/>
  <c r="C726" i="51"/>
  <c r="B726" i="51"/>
  <c r="U725" i="51"/>
  <c r="T725" i="51"/>
  <c r="S725" i="51"/>
  <c r="R725" i="51"/>
  <c r="E725" i="51"/>
  <c r="D725" i="51"/>
  <c r="C725" i="51"/>
  <c r="B725" i="51"/>
  <c r="U724" i="51"/>
  <c r="T724" i="51"/>
  <c r="S724" i="51"/>
  <c r="R724" i="51"/>
  <c r="E724" i="51"/>
  <c r="D724" i="51"/>
  <c r="C724" i="51"/>
  <c r="B724" i="51"/>
  <c r="U723" i="51"/>
  <c r="T723" i="51"/>
  <c r="S723" i="51"/>
  <c r="R723" i="51"/>
  <c r="E723" i="51"/>
  <c r="D723" i="51"/>
  <c r="C723" i="51"/>
  <c r="B723" i="51"/>
  <c r="U722" i="51"/>
  <c r="T722" i="51"/>
  <c r="S722" i="51"/>
  <c r="R722" i="51"/>
  <c r="E722" i="51"/>
  <c r="D722" i="51"/>
  <c r="C722" i="51"/>
  <c r="B722" i="51"/>
  <c r="U721" i="51"/>
  <c r="T721" i="51"/>
  <c r="S721" i="51"/>
  <c r="R721" i="51"/>
  <c r="E721" i="51"/>
  <c r="D721" i="51"/>
  <c r="C721" i="51"/>
  <c r="B721" i="51"/>
  <c r="U720" i="51"/>
  <c r="T720" i="51"/>
  <c r="S720" i="51"/>
  <c r="R720" i="51"/>
  <c r="E720" i="51"/>
  <c r="D720" i="51"/>
  <c r="C720" i="51"/>
  <c r="B720" i="51"/>
  <c r="U719" i="51"/>
  <c r="T719" i="51"/>
  <c r="S719" i="51"/>
  <c r="R719" i="51"/>
  <c r="E719" i="51"/>
  <c r="D719" i="51"/>
  <c r="C719" i="51"/>
  <c r="B719" i="51"/>
  <c r="U718" i="51"/>
  <c r="T718" i="51"/>
  <c r="S718" i="51"/>
  <c r="R718" i="51"/>
  <c r="E718" i="51"/>
  <c r="D718" i="51"/>
  <c r="C718" i="51"/>
  <c r="B718" i="51"/>
  <c r="U717" i="51"/>
  <c r="T717" i="51"/>
  <c r="S717" i="51"/>
  <c r="R717" i="51"/>
  <c r="E717" i="51"/>
  <c r="D717" i="51"/>
  <c r="C717" i="51"/>
  <c r="B717" i="51"/>
  <c r="U716" i="51"/>
  <c r="T716" i="51"/>
  <c r="S716" i="51"/>
  <c r="R716" i="51"/>
  <c r="E716" i="51"/>
  <c r="D716" i="51"/>
  <c r="C716" i="51"/>
  <c r="B716" i="51"/>
  <c r="U715" i="51"/>
  <c r="T715" i="51"/>
  <c r="S715" i="51"/>
  <c r="R715" i="51"/>
  <c r="E715" i="51"/>
  <c r="D715" i="51"/>
  <c r="C715" i="51"/>
  <c r="B715" i="51"/>
  <c r="U714" i="51"/>
  <c r="T714" i="51"/>
  <c r="S714" i="51"/>
  <c r="R714" i="51"/>
  <c r="E714" i="51"/>
  <c r="D714" i="51"/>
  <c r="C714" i="51"/>
  <c r="B714" i="51"/>
  <c r="U713" i="51"/>
  <c r="T713" i="51"/>
  <c r="S713" i="51"/>
  <c r="R713" i="51"/>
  <c r="E713" i="51"/>
  <c r="D713" i="51"/>
  <c r="C713" i="51"/>
  <c r="B713" i="51"/>
  <c r="U712" i="51"/>
  <c r="T712" i="51"/>
  <c r="S712" i="51"/>
  <c r="R712" i="51"/>
  <c r="E712" i="51"/>
  <c r="D712" i="51"/>
  <c r="C712" i="51"/>
  <c r="B712" i="51"/>
  <c r="U711" i="51"/>
  <c r="T711" i="51"/>
  <c r="S711" i="51"/>
  <c r="R711" i="51"/>
  <c r="E711" i="51"/>
  <c r="D711" i="51"/>
  <c r="C711" i="51"/>
  <c r="B711" i="51"/>
  <c r="U710" i="51"/>
  <c r="T710" i="51"/>
  <c r="S710" i="51"/>
  <c r="R710" i="51"/>
  <c r="E710" i="51"/>
  <c r="D710" i="51"/>
  <c r="C710" i="51"/>
  <c r="B710" i="51"/>
  <c r="U709" i="51"/>
  <c r="T709" i="51"/>
  <c r="S709" i="51"/>
  <c r="R709" i="51"/>
  <c r="E709" i="51"/>
  <c r="D709" i="51"/>
  <c r="C709" i="51"/>
  <c r="B709" i="51"/>
  <c r="U708" i="51"/>
  <c r="T708" i="51"/>
  <c r="S708" i="51"/>
  <c r="R708" i="51"/>
  <c r="E708" i="51"/>
  <c r="D708" i="51"/>
  <c r="C708" i="51"/>
  <c r="B708" i="51"/>
  <c r="U707" i="51"/>
  <c r="T707" i="51"/>
  <c r="S707" i="51"/>
  <c r="R707" i="51"/>
  <c r="E707" i="51"/>
  <c r="D707" i="51"/>
  <c r="C707" i="51"/>
  <c r="B707" i="51"/>
  <c r="U706" i="51"/>
  <c r="T706" i="51"/>
  <c r="S706" i="51"/>
  <c r="R706" i="51"/>
  <c r="E706" i="51"/>
  <c r="D706" i="51"/>
  <c r="C706" i="51"/>
  <c r="B706" i="51"/>
  <c r="U705" i="51"/>
  <c r="T705" i="51"/>
  <c r="S705" i="51"/>
  <c r="R705" i="51"/>
  <c r="E705" i="51"/>
  <c r="D705" i="51"/>
  <c r="C705" i="51"/>
  <c r="B705" i="51"/>
  <c r="U704" i="51"/>
  <c r="T704" i="51"/>
  <c r="S704" i="51"/>
  <c r="R704" i="51"/>
  <c r="E704" i="51"/>
  <c r="D704" i="51"/>
  <c r="C704" i="51"/>
  <c r="B704" i="51"/>
  <c r="U703" i="51"/>
  <c r="T703" i="51"/>
  <c r="S703" i="51"/>
  <c r="R703" i="51"/>
  <c r="E703" i="51"/>
  <c r="D703" i="51"/>
  <c r="C703" i="51"/>
  <c r="B703" i="51"/>
  <c r="U702" i="51"/>
  <c r="T702" i="51"/>
  <c r="S702" i="51"/>
  <c r="R702" i="51"/>
  <c r="E702" i="51"/>
  <c r="D702" i="51"/>
  <c r="C702" i="51"/>
  <c r="B702" i="51"/>
  <c r="U701" i="51"/>
  <c r="T701" i="51"/>
  <c r="S701" i="51"/>
  <c r="R701" i="51"/>
  <c r="E701" i="51"/>
  <c r="D701" i="51"/>
  <c r="C701" i="51"/>
  <c r="B701" i="51"/>
  <c r="U700" i="51"/>
  <c r="T700" i="51"/>
  <c r="S700" i="51"/>
  <c r="R700" i="51"/>
  <c r="E700" i="51"/>
  <c r="D700" i="51"/>
  <c r="C700" i="51"/>
  <c r="B700" i="51"/>
  <c r="U699" i="51"/>
  <c r="T699" i="51"/>
  <c r="S699" i="51"/>
  <c r="R699" i="51"/>
  <c r="E699" i="51"/>
  <c r="D699" i="51"/>
  <c r="C699" i="51"/>
  <c r="B699" i="51"/>
  <c r="U698" i="51"/>
  <c r="T698" i="51"/>
  <c r="S698" i="51"/>
  <c r="R698" i="51"/>
  <c r="E698" i="51"/>
  <c r="D698" i="51"/>
  <c r="C698" i="51"/>
  <c r="B698" i="51"/>
  <c r="U697" i="51"/>
  <c r="T697" i="51"/>
  <c r="S697" i="51"/>
  <c r="R697" i="51"/>
  <c r="E697" i="51"/>
  <c r="D697" i="51"/>
  <c r="C697" i="51"/>
  <c r="B697" i="51"/>
  <c r="U696" i="51"/>
  <c r="T696" i="51"/>
  <c r="S696" i="51"/>
  <c r="R696" i="51"/>
  <c r="E696" i="51"/>
  <c r="D696" i="51"/>
  <c r="C696" i="51"/>
  <c r="B696" i="51"/>
  <c r="U695" i="51"/>
  <c r="T695" i="51"/>
  <c r="S695" i="51"/>
  <c r="R695" i="51"/>
  <c r="E695" i="51"/>
  <c r="D695" i="51"/>
  <c r="C695" i="51"/>
  <c r="B695" i="51"/>
  <c r="U694" i="51"/>
  <c r="T694" i="51"/>
  <c r="S694" i="51"/>
  <c r="R694" i="51"/>
  <c r="E694" i="51"/>
  <c r="D694" i="51"/>
  <c r="C694" i="51"/>
  <c r="B694" i="51"/>
  <c r="U693" i="51"/>
  <c r="T693" i="51"/>
  <c r="S693" i="51"/>
  <c r="R693" i="51"/>
  <c r="E693" i="51"/>
  <c r="D693" i="51"/>
  <c r="C693" i="51"/>
  <c r="B693" i="51"/>
  <c r="U692" i="51"/>
  <c r="T692" i="51"/>
  <c r="S692" i="51"/>
  <c r="R692" i="51"/>
  <c r="E692" i="51"/>
  <c r="D692" i="51"/>
  <c r="C692" i="51"/>
  <c r="B692" i="51"/>
  <c r="U691" i="51"/>
  <c r="T691" i="51"/>
  <c r="S691" i="51"/>
  <c r="R691" i="51"/>
  <c r="E691" i="51"/>
  <c r="D691" i="51"/>
  <c r="C691" i="51"/>
  <c r="B691" i="51"/>
  <c r="U690" i="51"/>
  <c r="T690" i="51"/>
  <c r="S690" i="51"/>
  <c r="R690" i="51"/>
  <c r="E690" i="51"/>
  <c r="D690" i="51"/>
  <c r="C690" i="51"/>
  <c r="B690" i="51"/>
  <c r="U689" i="51"/>
  <c r="T689" i="51"/>
  <c r="S689" i="51"/>
  <c r="R689" i="51"/>
  <c r="E689" i="51"/>
  <c r="D689" i="51"/>
  <c r="C689" i="51"/>
  <c r="B689" i="51"/>
  <c r="U688" i="51"/>
  <c r="T688" i="51"/>
  <c r="S688" i="51"/>
  <c r="R688" i="51"/>
  <c r="E688" i="51"/>
  <c r="D688" i="51"/>
  <c r="C688" i="51"/>
  <c r="B688" i="51"/>
  <c r="U687" i="51"/>
  <c r="T687" i="51"/>
  <c r="S687" i="51"/>
  <c r="R687" i="51"/>
  <c r="E687" i="51"/>
  <c r="D687" i="51"/>
  <c r="C687" i="51"/>
  <c r="B687" i="51"/>
  <c r="U686" i="51"/>
  <c r="T686" i="51"/>
  <c r="S686" i="51"/>
  <c r="R686" i="51"/>
  <c r="E686" i="51"/>
  <c r="D686" i="51"/>
  <c r="C686" i="51"/>
  <c r="B686" i="51"/>
  <c r="U685" i="51"/>
  <c r="T685" i="51"/>
  <c r="S685" i="51"/>
  <c r="R685" i="51"/>
  <c r="E685" i="51"/>
  <c r="D685" i="51"/>
  <c r="C685" i="51"/>
  <c r="B685" i="51"/>
  <c r="U684" i="51"/>
  <c r="T684" i="51"/>
  <c r="S684" i="51"/>
  <c r="R684" i="51"/>
  <c r="E684" i="51"/>
  <c r="D684" i="51"/>
  <c r="C684" i="51"/>
  <c r="B684" i="51"/>
  <c r="U683" i="51"/>
  <c r="T683" i="51"/>
  <c r="S683" i="51"/>
  <c r="R683" i="51"/>
  <c r="E683" i="51"/>
  <c r="D683" i="51"/>
  <c r="C683" i="51"/>
  <c r="B683" i="51"/>
  <c r="U682" i="51"/>
  <c r="T682" i="51"/>
  <c r="S682" i="51"/>
  <c r="R682" i="51"/>
  <c r="E682" i="51"/>
  <c r="D682" i="51"/>
  <c r="C682" i="51"/>
  <c r="B682" i="51"/>
  <c r="U681" i="51"/>
  <c r="T681" i="51"/>
  <c r="S681" i="51"/>
  <c r="R681" i="51"/>
  <c r="E681" i="51"/>
  <c r="D681" i="51"/>
  <c r="C681" i="51"/>
  <c r="B681" i="51"/>
  <c r="U680" i="51"/>
  <c r="T680" i="51"/>
  <c r="S680" i="51"/>
  <c r="R680" i="51"/>
  <c r="E680" i="51"/>
  <c r="D680" i="51"/>
  <c r="C680" i="51"/>
  <c r="B680" i="51"/>
  <c r="U679" i="51"/>
  <c r="T679" i="51"/>
  <c r="S679" i="51"/>
  <c r="R679" i="51"/>
  <c r="E679" i="51"/>
  <c r="D679" i="51"/>
  <c r="C679" i="51"/>
  <c r="B679" i="51"/>
  <c r="U678" i="51"/>
  <c r="T678" i="51"/>
  <c r="S678" i="51"/>
  <c r="R678" i="51"/>
  <c r="E678" i="51"/>
  <c r="D678" i="51"/>
  <c r="C678" i="51"/>
  <c r="B678" i="51"/>
  <c r="U677" i="51"/>
  <c r="T677" i="51"/>
  <c r="S677" i="51"/>
  <c r="R677" i="51"/>
  <c r="E677" i="51"/>
  <c r="D677" i="51"/>
  <c r="C677" i="51"/>
  <c r="B677" i="51"/>
  <c r="U676" i="51"/>
  <c r="T676" i="51"/>
  <c r="S676" i="51"/>
  <c r="R676" i="51"/>
  <c r="E676" i="51"/>
  <c r="D676" i="51"/>
  <c r="C676" i="51"/>
  <c r="B676" i="51"/>
  <c r="U675" i="51"/>
  <c r="T675" i="51"/>
  <c r="S675" i="51"/>
  <c r="R675" i="51"/>
  <c r="E675" i="51"/>
  <c r="D675" i="51"/>
  <c r="C675" i="51"/>
  <c r="B675" i="51"/>
  <c r="U674" i="51"/>
  <c r="T674" i="51"/>
  <c r="S674" i="51"/>
  <c r="R674" i="51"/>
  <c r="E674" i="51"/>
  <c r="D674" i="51"/>
  <c r="C674" i="51"/>
  <c r="B674" i="51"/>
  <c r="U673" i="51"/>
  <c r="T673" i="51"/>
  <c r="S673" i="51"/>
  <c r="R673" i="51"/>
  <c r="E673" i="51"/>
  <c r="D673" i="51"/>
  <c r="C673" i="51"/>
  <c r="B673" i="51"/>
  <c r="U672" i="51"/>
  <c r="T672" i="51"/>
  <c r="S672" i="51"/>
  <c r="R672" i="51"/>
  <c r="E672" i="51"/>
  <c r="D672" i="51"/>
  <c r="C672" i="51"/>
  <c r="B672" i="51"/>
  <c r="U671" i="51"/>
  <c r="T671" i="51"/>
  <c r="S671" i="51"/>
  <c r="R671" i="51"/>
  <c r="E671" i="51"/>
  <c r="D671" i="51"/>
  <c r="C671" i="51"/>
  <c r="B671" i="51"/>
  <c r="U670" i="51"/>
  <c r="T670" i="51"/>
  <c r="S670" i="51"/>
  <c r="R670" i="51"/>
  <c r="E670" i="51"/>
  <c r="D670" i="51"/>
  <c r="C670" i="51"/>
  <c r="B670" i="51"/>
  <c r="U669" i="51"/>
  <c r="T669" i="51"/>
  <c r="S669" i="51"/>
  <c r="R669" i="51"/>
  <c r="E669" i="51"/>
  <c r="D669" i="51"/>
  <c r="C669" i="51"/>
  <c r="B669" i="51"/>
  <c r="U668" i="51"/>
  <c r="T668" i="51"/>
  <c r="S668" i="51"/>
  <c r="R668" i="51"/>
  <c r="E668" i="51"/>
  <c r="D668" i="51"/>
  <c r="C668" i="51"/>
  <c r="B668" i="51"/>
  <c r="U667" i="51"/>
  <c r="T667" i="51"/>
  <c r="S667" i="51"/>
  <c r="R667" i="51"/>
  <c r="E667" i="51"/>
  <c r="D667" i="51"/>
  <c r="C667" i="51"/>
  <c r="B667" i="51"/>
  <c r="U666" i="51"/>
  <c r="T666" i="51"/>
  <c r="S666" i="51"/>
  <c r="R666" i="51"/>
  <c r="E666" i="51"/>
  <c r="D666" i="51"/>
  <c r="C666" i="51"/>
  <c r="B666" i="51"/>
  <c r="U665" i="51"/>
  <c r="T665" i="51"/>
  <c r="S665" i="51"/>
  <c r="R665" i="51"/>
  <c r="E665" i="51"/>
  <c r="D665" i="51"/>
  <c r="C665" i="51"/>
  <c r="B665" i="51"/>
  <c r="U664" i="51"/>
  <c r="T664" i="51"/>
  <c r="S664" i="51"/>
  <c r="R664" i="51"/>
  <c r="E664" i="51"/>
  <c r="D664" i="51"/>
  <c r="C664" i="51"/>
  <c r="B664" i="51"/>
  <c r="U663" i="51"/>
  <c r="T663" i="51"/>
  <c r="S663" i="51"/>
  <c r="R663" i="51"/>
  <c r="E663" i="51"/>
  <c r="D663" i="51"/>
  <c r="C663" i="51"/>
  <c r="B663" i="51"/>
  <c r="U662" i="51"/>
  <c r="T662" i="51"/>
  <c r="S662" i="51"/>
  <c r="R662" i="51"/>
  <c r="E662" i="51"/>
  <c r="D662" i="51"/>
  <c r="C662" i="51"/>
  <c r="B662" i="51"/>
  <c r="U661" i="51"/>
  <c r="T661" i="51"/>
  <c r="S661" i="51"/>
  <c r="R661" i="51"/>
  <c r="E661" i="51"/>
  <c r="D661" i="51"/>
  <c r="C661" i="51"/>
  <c r="B661" i="51"/>
  <c r="U660" i="51"/>
  <c r="T660" i="51"/>
  <c r="S660" i="51"/>
  <c r="R660" i="51"/>
  <c r="E660" i="51"/>
  <c r="D660" i="51"/>
  <c r="C660" i="51"/>
  <c r="B660" i="51"/>
  <c r="U659" i="51"/>
  <c r="T659" i="51"/>
  <c r="S659" i="51"/>
  <c r="R659" i="51"/>
  <c r="E659" i="51"/>
  <c r="D659" i="51"/>
  <c r="C659" i="51"/>
  <c r="B659" i="51"/>
  <c r="U658" i="51"/>
  <c r="T658" i="51"/>
  <c r="S658" i="51"/>
  <c r="R658" i="51"/>
  <c r="E658" i="51"/>
  <c r="D658" i="51"/>
  <c r="C658" i="51"/>
  <c r="B658" i="51"/>
  <c r="U657" i="51"/>
  <c r="T657" i="51"/>
  <c r="S657" i="51"/>
  <c r="R657" i="51"/>
  <c r="E657" i="51"/>
  <c r="D657" i="51"/>
  <c r="C657" i="51"/>
  <c r="B657" i="51"/>
  <c r="U656" i="51"/>
  <c r="T656" i="51"/>
  <c r="S656" i="51"/>
  <c r="R656" i="51"/>
  <c r="E656" i="51"/>
  <c r="D656" i="51"/>
  <c r="C656" i="51"/>
  <c r="B656" i="51"/>
  <c r="U655" i="51"/>
  <c r="T655" i="51"/>
  <c r="S655" i="51"/>
  <c r="R655" i="51"/>
  <c r="E655" i="51"/>
  <c r="D655" i="51"/>
  <c r="C655" i="51"/>
  <c r="B655" i="51"/>
  <c r="U654" i="51"/>
  <c r="T654" i="51"/>
  <c r="S654" i="51"/>
  <c r="R654" i="51"/>
  <c r="E654" i="51"/>
  <c r="D654" i="51"/>
  <c r="C654" i="51"/>
  <c r="B654" i="51"/>
  <c r="U653" i="51"/>
  <c r="T653" i="51"/>
  <c r="S653" i="51"/>
  <c r="R653" i="51"/>
  <c r="E653" i="51"/>
  <c r="D653" i="51"/>
  <c r="C653" i="51"/>
  <c r="B653" i="51"/>
  <c r="U652" i="51"/>
  <c r="T652" i="51"/>
  <c r="S652" i="51"/>
  <c r="R652" i="51"/>
  <c r="E652" i="51"/>
  <c r="D652" i="51"/>
  <c r="C652" i="51"/>
  <c r="B652" i="51"/>
  <c r="U651" i="51"/>
  <c r="T651" i="51"/>
  <c r="S651" i="51"/>
  <c r="R651" i="51"/>
  <c r="E651" i="51"/>
  <c r="D651" i="51"/>
  <c r="C651" i="51"/>
  <c r="B651" i="51"/>
  <c r="U650" i="51"/>
  <c r="T650" i="51"/>
  <c r="S650" i="51"/>
  <c r="R650" i="51"/>
  <c r="E650" i="51"/>
  <c r="D650" i="51"/>
  <c r="C650" i="51"/>
  <c r="B650" i="51"/>
  <c r="U649" i="51"/>
  <c r="T649" i="51"/>
  <c r="S649" i="51"/>
  <c r="R649" i="51"/>
  <c r="E649" i="51"/>
  <c r="D649" i="51"/>
  <c r="C649" i="51"/>
  <c r="B649" i="51"/>
  <c r="U648" i="51"/>
  <c r="T648" i="51"/>
  <c r="S648" i="51"/>
  <c r="R648" i="51"/>
  <c r="E648" i="51"/>
  <c r="D648" i="51"/>
  <c r="C648" i="51"/>
  <c r="B648" i="51"/>
  <c r="U647" i="51"/>
  <c r="T647" i="51"/>
  <c r="S647" i="51"/>
  <c r="R647" i="51"/>
  <c r="E647" i="51"/>
  <c r="D647" i="51"/>
  <c r="C647" i="51"/>
  <c r="B647" i="51"/>
  <c r="U646" i="51"/>
  <c r="T646" i="51"/>
  <c r="S646" i="51"/>
  <c r="R646" i="51"/>
  <c r="E646" i="51"/>
  <c r="D646" i="51"/>
  <c r="C646" i="51"/>
  <c r="B646" i="51"/>
  <c r="U645" i="51"/>
  <c r="T645" i="51"/>
  <c r="S645" i="51"/>
  <c r="R645" i="51"/>
  <c r="E645" i="51"/>
  <c r="D645" i="51"/>
  <c r="C645" i="51"/>
  <c r="B645" i="51"/>
  <c r="U644" i="51"/>
  <c r="T644" i="51"/>
  <c r="S644" i="51"/>
  <c r="R644" i="51"/>
  <c r="E644" i="51"/>
  <c r="D644" i="51"/>
  <c r="C644" i="51"/>
  <c r="B644" i="51"/>
  <c r="U643" i="51"/>
  <c r="T643" i="51"/>
  <c r="S643" i="51"/>
  <c r="R643" i="51"/>
  <c r="E643" i="51"/>
  <c r="D643" i="51"/>
  <c r="C643" i="51"/>
  <c r="B643" i="51"/>
  <c r="U642" i="51"/>
  <c r="T642" i="51"/>
  <c r="S642" i="51"/>
  <c r="R642" i="51"/>
  <c r="E642" i="51"/>
  <c r="D642" i="51"/>
  <c r="C642" i="51"/>
  <c r="B642" i="51"/>
  <c r="U641" i="51"/>
  <c r="T641" i="51"/>
  <c r="S641" i="51"/>
  <c r="R641" i="51"/>
  <c r="E641" i="51"/>
  <c r="D641" i="51"/>
  <c r="C641" i="51"/>
  <c r="B641" i="51"/>
  <c r="U640" i="51"/>
  <c r="T640" i="51"/>
  <c r="S640" i="51"/>
  <c r="R640" i="51"/>
  <c r="E640" i="51"/>
  <c r="D640" i="51"/>
  <c r="C640" i="51"/>
  <c r="B640" i="51"/>
  <c r="U639" i="51"/>
  <c r="T639" i="51"/>
  <c r="S639" i="51"/>
  <c r="R639" i="51"/>
  <c r="E639" i="51"/>
  <c r="D639" i="51"/>
  <c r="C639" i="51"/>
  <c r="B639" i="51"/>
  <c r="U638" i="51"/>
  <c r="T638" i="51"/>
  <c r="S638" i="51"/>
  <c r="R638" i="51"/>
  <c r="E638" i="51"/>
  <c r="D638" i="51"/>
  <c r="C638" i="51"/>
  <c r="B638" i="51"/>
  <c r="U637" i="51"/>
  <c r="T637" i="51"/>
  <c r="S637" i="51"/>
  <c r="R637" i="51"/>
  <c r="E637" i="51"/>
  <c r="D637" i="51"/>
  <c r="C637" i="51"/>
  <c r="B637" i="51"/>
  <c r="U636" i="51"/>
  <c r="T636" i="51"/>
  <c r="S636" i="51"/>
  <c r="R636" i="51"/>
  <c r="E636" i="51"/>
  <c r="D636" i="51"/>
  <c r="C636" i="51"/>
  <c r="B636" i="51"/>
  <c r="U635" i="51"/>
  <c r="T635" i="51"/>
  <c r="S635" i="51"/>
  <c r="R635" i="51"/>
  <c r="E635" i="51"/>
  <c r="D635" i="51"/>
  <c r="C635" i="51"/>
  <c r="B635" i="51"/>
  <c r="U634" i="51"/>
  <c r="T634" i="51"/>
  <c r="S634" i="51"/>
  <c r="R634" i="51"/>
  <c r="E634" i="51"/>
  <c r="D634" i="51"/>
  <c r="C634" i="51"/>
  <c r="B634" i="51"/>
  <c r="U633" i="51"/>
  <c r="T633" i="51"/>
  <c r="S633" i="51"/>
  <c r="R633" i="51"/>
  <c r="E633" i="51"/>
  <c r="D633" i="51"/>
  <c r="C633" i="51"/>
  <c r="B633" i="51"/>
  <c r="U632" i="51"/>
  <c r="T632" i="51"/>
  <c r="S632" i="51"/>
  <c r="R632" i="51"/>
  <c r="E632" i="51"/>
  <c r="D632" i="51"/>
  <c r="C632" i="51"/>
  <c r="B632" i="51"/>
  <c r="U631" i="51"/>
  <c r="T631" i="51"/>
  <c r="S631" i="51"/>
  <c r="R631" i="51"/>
  <c r="E631" i="51"/>
  <c r="D631" i="51"/>
  <c r="C631" i="51"/>
  <c r="B631" i="51"/>
  <c r="U630" i="51"/>
  <c r="T630" i="51"/>
  <c r="S630" i="51"/>
  <c r="R630" i="51"/>
  <c r="E630" i="51"/>
  <c r="D630" i="51"/>
  <c r="C630" i="51"/>
  <c r="B630" i="51"/>
  <c r="U629" i="51"/>
  <c r="T629" i="51"/>
  <c r="S629" i="51"/>
  <c r="R629" i="51"/>
  <c r="E629" i="51"/>
  <c r="D629" i="51"/>
  <c r="C629" i="51"/>
  <c r="B629" i="51"/>
  <c r="U628" i="51"/>
  <c r="T628" i="51"/>
  <c r="S628" i="51"/>
  <c r="R628" i="51"/>
  <c r="E628" i="51"/>
  <c r="D628" i="51"/>
  <c r="C628" i="51"/>
  <c r="B628" i="51"/>
  <c r="U627" i="51"/>
  <c r="T627" i="51"/>
  <c r="S627" i="51"/>
  <c r="R627" i="51"/>
  <c r="E627" i="51"/>
  <c r="D627" i="51"/>
  <c r="C627" i="51"/>
  <c r="B627" i="51"/>
  <c r="U626" i="51"/>
  <c r="T626" i="51"/>
  <c r="S626" i="51"/>
  <c r="R626" i="51"/>
  <c r="E626" i="51"/>
  <c r="D626" i="51"/>
  <c r="C626" i="51"/>
  <c r="B626" i="51"/>
  <c r="U625" i="51"/>
  <c r="T625" i="51"/>
  <c r="S625" i="51"/>
  <c r="R625" i="51"/>
  <c r="E625" i="51"/>
  <c r="D625" i="51"/>
  <c r="C625" i="51"/>
  <c r="B625" i="51"/>
  <c r="U624" i="51"/>
  <c r="T624" i="51"/>
  <c r="S624" i="51"/>
  <c r="R624" i="51"/>
  <c r="E624" i="51"/>
  <c r="D624" i="51"/>
  <c r="C624" i="51"/>
  <c r="B624" i="51"/>
  <c r="U623" i="51"/>
  <c r="T623" i="51"/>
  <c r="S623" i="51"/>
  <c r="R623" i="51"/>
  <c r="E623" i="51"/>
  <c r="D623" i="51"/>
  <c r="C623" i="51"/>
  <c r="B623" i="51"/>
  <c r="U622" i="51"/>
  <c r="T622" i="51"/>
  <c r="S622" i="51"/>
  <c r="R622" i="51"/>
  <c r="E622" i="51"/>
  <c r="D622" i="51"/>
  <c r="C622" i="51"/>
  <c r="B622" i="51"/>
  <c r="U621" i="51"/>
  <c r="T621" i="51"/>
  <c r="S621" i="51"/>
  <c r="R621" i="51"/>
  <c r="E621" i="51"/>
  <c r="D621" i="51"/>
  <c r="C621" i="51"/>
  <c r="B621" i="51"/>
  <c r="U620" i="51"/>
  <c r="T620" i="51"/>
  <c r="S620" i="51"/>
  <c r="R620" i="51"/>
  <c r="E620" i="51"/>
  <c r="D620" i="51"/>
  <c r="C620" i="51"/>
  <c r="B620" i="51"/>
  <c r="U619" i="51"/>
  <c r="T619" i="51"/>
  <c r="S619" i="51"/>
  <c r="R619" i="51"/>
  <c r="E619" i="51"/>
  <c r="D619" i="51"/>
  <c r="C619" i="51"/>
  <c r="B619" i="51"/>
  <c r="U618" i="51"/>
  <c r="T618" i="51"/>
  <c r="S618" i="51"/>
  <c r="R618" i="51"/>
  <c r="E618" i="51"/>
  <c r="D618" i="51"/>
  <c r="C618" i="51"/>
  <c r="B618" i="51"/>
  <c r="U617" i="51"/>
  <c r="T617" i="51"/>
  <c r="S617" i="51"/>
  <c r="R617" i="51"/>
  <c r="E617" i="51"/>
  <c r="D617" i="51"/>
  <c r="C617" i="51"/>
  <c r="B617" i="51"/>
  <c r="U616" i="51"/>
  <c r="T616" i="51"/>
  <c r="S616" i="51"/>
  <c r="R616" i="51"/>
  <c r="E616" i="51"/>
  <c r="D616" i="51"/>
  <c r="C616" i="51"/>
  <c r="B616" i="51"/>
  <c r="U615" i="51"/>
  <c r="T615" i="51"/>
  <c r="S615" i="51"/>
  <c r="R615" i="51"/>
  <c r="E615" i="51"/>
  <c r="D615" i="51"/>
  <c r="C615" i="51"/>
  <c r="B615" i="51"/>
  <c r="U614" i="51"/>
  <c r="T614" i="51"/>
  <c r="S614" i="51"/>
  <c r="R614" i="51"/>
  <c r="E614" i="51"/>
  <c r="D614" i="51"/>
  <c r="C614" i="51"/>
  <c r="B614" i="51"/>
  <c r="U613" i="51"/>
  <c r="T613" i="51"/>
  <c r="S613" i="51"/>
  <c r="R613" i="51"/>
  <c r="E613" i="51"/>
  <c r="D613" i="51"/>
  <c r="C613" i="51"/>
  <c r="B613" i="51"/>
  <c r="U612" i="51"/>
  <c r="T612" i="51"/>
  <c r="S612" i="51"/>
  <c r="R612" i="51"/>
  <c r="E612" i="51"/>
  <c r="D612" i="51"/>
  <c r="C612" i="51"/>
  <c r="B612" i="51"/>
  <c r="U611" i="51"/>
  <c r="T611" i="51"/>
  <c r="S611" i="51"/>
  <c r="R611" i="51"/>
  <c r="E611" i="51"/>
  <c r="D611" i="51"/>
  <c r="C611" i="51"/>
  <c r="B611" i="51"/>
  <c r="U610" i="51"/>
  <c r="T610" i="51"/>
  <c r="S610" i="51"/>
  <c r="R610" i="51"/>
  <c r="E610" i="51"/>
  <c r="D610" i="51"/>
  <c r="C610" i="51"/>
  <c r="B610" i="51"/>
  <c r="U609" i="51"/>
  <c r="T609" i="51"/>
  <c r="S609" i="51"/>
  <c r="R609" i="51"/>
  <c r="E609" i="51"/>
  <c r="D609" i="51"/>
  <c r="C609" i="51"/>
  <c r="B609" i="51"/>
  <c r="U608" i="51"/>
  <c r="T608" i="51"/>
  <c r="S608" i="51"/>
  <c r="R608" i="51"/>
  <c r="E608" i="51"/>
  <c r="D608" i="51"/>
  <c r="C608" i="51"/>
  <c r="B608" i="51"/>
  <c r="U607" i="51"/>
  <c r="T607" i="51"/>
  <c r="S607" i="51"/>
  <c r="R607" i="51"/>
  <c r="E607" i="51"/>
  <c r="D607" i="51"/>
  <c r="C607" i="51"/>
  <c r="B607" i="51"/>
  <c r="U606" i="51"/>
  <c r="T606" i="51"/>
  <c r="S606" i="51"/>
  <c r="R606" i="51"/>
  <c r="E606" i="51"/>
  <c r="D606" i="51"/>
  <c r="C606" i="51"/>
  <c r="B606" i="51"/>
  <c r="U605" i="51"/>
  <c r="T605" i="51"/>
  <c r="S605" i="51"/>
  <c r="R605" i="51"/>
  <c r="E605" i="51"/>
  <c r="D605" i="51"/>
  <c r="C605" i="51"/>
  <c r="B605" i="51"/>
  <c r="U604" i="51"/>
  <c r="T604" i="51"/>
  <c r="S604" i="51"/>
  <c r="R604" i="51"/>
  <c r="E604" i="51"/>
  <c r="D604" i="51"/>
  <c r="C604" i="51"/>
  <c r="B604" i="51"/>
  <c r="U603" i="51"/>
  <c r="T603" i="51"/>
  <c r="S603" i="51"/>
  <c r="R603" i="51"/>
  <c r="E603" i="51"/>
  <c r="D603" i="51"/>
  <c r="C603" i="51"/>
  <c r="B603" i="51"/>
  <c r="U602" i="51"/>
  <c r="T602" i="51"/>
  <c r="S602" i="51"/>
  <c r="R602" i="51"/>
  <c r="E602" i="51"/>
  <c r="D602" i="51"/>
  <c r="C602" i="51"/>
  <c r="B602" i="51"/>
  <c r="U601" i="51"/>
  <c r="T601" i="51"/>
  <c r="S601" i="51"/>
  <c r="R601" i="51"/>
  <c r="E601" i="51"/>
  <c r="D601" i="51"/>
  <c r="C601" i="51"/>
  <c r="B601" i="51"/>
  <c r="U600" i="51"/>
  <c r="T600" i="51"/>
  <c r="S600" i="51"/>
  <c r="R600" i="51"/>
  <c r="E600" i="51"/>
  <c r="D600" i="51"/>
  <c r="C600" i="51"/>
  <c r="B600" i="51"/>
  <c r="U599" i="51"/>
  <c r="T599" i="51"/>
  <c r="S599" i="51"/>
  <c r="R599" i="51"/>
  <c r="E599" i="51"/>
  <c r="D599" i="51"/>
  <c r="C599" i="51"/>
  <c r="B599" i="51"/>
  <c r="U598" i="51"/>
  <c r="T598" i="51"/>
  <c r="S598" i="51"/>
  <c r="R598" i="51"/>
  <c r="E598" i="51"/>
  <c r="D598" i="51"/>
  <c r="C598" i="51"/>
  <c r="B598" i="51"/>
  <c r="U597" i="51"/>
  <c r="T597" i="51"/>
  <c r="S597" i="51"/>
  <c r="R597" i="51"/>
  <c r="E597" i="51"/>
  <c r="D597" i="51"/>
  <c r="C597" i="51"/>
  <c r="B597" i="51"/>
  <c r="U596" i="51"/>
  <c r="T596" i="51"/>
  <c r="S596" i="51"/>
  <c r="R596" i="51"/>
  <c r="E596" i="51"/>
  <c r="D596" i="51"/>
  <c r="C596" i="51"/>
  <c r="B596" i="51"/>
  <c r="U595" i="51"/>
  <c r="T595" i="51"/>
  <c r="S595" i="51"/>
  <c r="R595" i="51"/>
  <c r="E595" i="51"/>
  <c r="D595" i="51"/>
  <c r="C595" i="51"/>
  <c r="B595" i="51"/>
  <c r="U594" i="51"/>
  <c r="T594" i="51"/>
  <c r="S594" i="51"/>
  <c r="R594" i="51"/>
  <c r="E594" i="51"/>
  <c r="D594" i="51"/>
  <c r="C594" i="51"/>
  <c r="B594" i="51"/>
  <c r="U593" i="51"/>
  <c r="T593" i="51"/>
  <c r="S593" i="51"/>
  <c r="R593" i="51"/>
  <c r="E593" i="51"/>
  <c r="D593" i="51"/>
  <c r="C593" i="51"/>
  <c r="B593" i="51"/>
  <c r="U592" i="51"/>
  <c r="T592" i="51"/>
  <c r="S592" i="51"/>
  <c r="R592" i="51"/>
  <c r="E592" i="51"/>
  <c r="D592" i="51"/>
  <c r="C592" i="51"/>
  <c r="B592" i="51"/>
  <c r="U591" i="51"/>
  <c r="T591" i="51"/>
  <c r="S591" i="51"/>
  <c r="R591" i="51"/>
  <c r="E591" i="51"/>
  <c r="D591" i="51"/>
  <c r="C591" i="51"/>
  <c r="B591" i="51"/>
  <c r="U590" i="51"/>
  <c r="T590" i="51"/>
  <c r="S590" i="51"/>
  <c r="R590" i="51"/>
  <c r="E590" i="51"/>
  <c r="D590" i="51"/>
  <c r="C590" i="51"/>
  <c r="B590" i="51"/>
  <c r="U589" i="51"/>
  <c r="T589" i="51"/>
  <c r="S589" i="51"/>
  <c r="R589" i="51"/>
  <c r="E589" i="51"/>
  <c r="D589" i="51"/>
  <c r="C589" i="51"/>
  <c r="B589" i="51"/>
  <c r="U588" i="51"/>
  <c r="T588" i="51"/>
  <c r="S588" i="51"/>
  <c r="R588" i="51"/>
  <c r="E588" i="51"/>
  <c r="D588" i="51"/>
  <c r="C588" i="51"/>
  <c r="B588" i="51"/>
  <c r="U587" i="51"/>
  <c r="T587" i="51"/>
  <c r="S587" i="51"/>
  <c r="R587" i="51"/>
  <c r="E587" i="51"/>
  <c r="D587" i="51"/>
  <c r="C587" i="51"/>
  <c r="B587" i="51"/>
  <c r="U586" i="51"/>
  <c r="T586" i="51"/>
  <c r="S586" i="51"/>
  <c r="R586" i="51"/>
  <c r="E586" i="51"/>
  <c r="D586" i="51"/>
  <c r="C586" i="51"/>
  <c r="B586" i="51"/>
  <c r="U585" i="51"/>
  <c r="T585" i="51"/>
  <c r="S585" i="51"/>
  <c r="R585" i="51"/>
  <c r="E585" i="51"/>
  <c r="D585" i="51"/>
  <c r="C585" i="51"/>
  <c r="B585" i="51"/>
  <c r="U584" i="51"/>
  <c r="T584" i="51"/>
  <c r="S584" i="51"/>
  <c r="R584" i="51"/>
  <c r="E584" i="51"/>
  <c r="D584" i="51"/>
  <c r="C584" i="51"/>
  <c r="B584" i="51"/>
  <c r="U583" i="51"/>
  <c r="T583" i="51"/>
  <c r="S583" i="51"/>
  <c r="R583" i="51"/>
  <c r="E583" i="51"/>
  <c r="D583" i="51"/>
  <c r="C583" i="51"/>
  <c r="B583" i="51"/>
  <c r="U582" i="51"/>
  <c r="T582" i="51"/>
  <c r="S582" i="51"/>
  <c r="R582" i="51"/>
  <c r="E582" i="51"/>
  <c r="D582" i="51"/>
  <c r="C582" i="51"/>
  <c r="B582" i="51"/>
  <c r="U581" i="51"/>
  <c r="T581" i="51"/>
  <c r="S581" i="51"/>
  <c r="R581" i="51"/>
  <c r="E581" i="51"/>
  <c r="D581" i="51"/>
  <c r="C581" i="51"/>
  <c r="B581" i="51"/>
  <c r="U580" i="51"/>
  <c r="T580" i="51"/>
  <c r="S580" i="51"/>
  <c r="R580" i="51"/>
  <c r="E580" i="51"/>
  <c r="D580" i="51"/>
  <c r="C580" i="51"/>
  <c r="B580" i="51"/>
  <c r="U579" i="51"/>
  <c r="T579" i="51"/>
  <c r="S579" i="51"/>
  <c r="R579" i="51"/>
  <c r="E579" i="51"/>
  <c r="D579" i="51"/>
  <c r="C579" i="51"/>
  <c r="B579" i="51"/>
  <c r="U578" i="51"/>
  <c r="T578" i="51"/>
  <c r="S578" i="51"/>
  <c r="R578" i="51"/>
  <c r="E578" i="51"/>
  <c r="D578" i="51"/>
  <c r="C578" i="51"/>
  <c r="B578" i="51"/>
  <c r="U577" i="51"/>
  <c r="T577" i="51"/>
  <c r="S577" i="51"/>
  <c r="R577" i="51"/>
  <c r="E577" i="51"/>
  <c r="D577" i="51"/>
  <c r="C577" i="51"/>
  <c r="B577" i="51"/>
  <c r="U576" i="51"/>
  <c r="T576" i="51"/>
  <c r="S576" i="51"/>
  <c r="R576" i="51"/>
  <c r="E576" i="51"/>
  <c r="D576" i="51"/>
  <c r="C576" i="51"/>
  <c r="B576" i="51"/>
  <c r="U575" i="51"/>
  <c r="T575" i="51"/>
  <c r="S575" i="51"/>
  <c r="R575" i="51"/>
  <c r="E575" i="51"/>
  <c r="D575" i="51"/>
  <c r="C575" i="51"/>
  <c r="B575" i="51"/>
  <c r="U574" i="51"/>
  <c r="T574" i="51"/>
  <c r="S574" i="51"/>
  <c r="R574" i="51"/>
  <c r="E574" i="51"/>
  <c r="D574" i="51"/>
  <c r="C574" i="51"/>
  <c r="B574" i="51"/>
  <c r="U573" i="51"/>
  <c r="T573" i="51"/>
  <c r="S573" i="51"/>
  <c r="R573" i="51"/>
  <c r="E573" i="51"/>
  <c r="D573" i="51"/>
  <c r="C573" i="51"/>
  <c r="B573" i="51"/>
  <c r="U572" i="51"/>
  <c r="T572" i="51"/>
  <c r="S572" i="51"/>
  <c r="R572" i="51"/>
  <c r="E572" i="51"/>
  <c r="D572" i="51"/>
  <c r="C572" i="51"/>
  <c r="B572" i="51"/>
  <c r="U571" i="51"/>
  <c r="T571" i="51"/>
  <c r="S571" i="51"/>
  <c r="R571" i="51"/>
  <c r="E571" i="51"/>
  <c r="D571" i="51"/>
  <c r="C571" i="51"/>
  <c r="B571" i="51"/>
  <c r="U570" i="51"/>
  <c r="T570" i="51"/>
  <c r="S570" i="51"/>
  <c r="R570" i="51"/>
  <c r="E570" i="51"/>
  <c r="D570" i="51"/>
  <c r="C570" i="51"/>
  <c r="B570" i="51"/>
  <c r="U569" i="51"/>
  <c r="T569" i="51"/>
  <c r="S569" i="51"/>
  <c r="R569" i="51"/>
  <c r="E569" i="51"/>
  <c r="D569" i="51"/>
  <c r="C569" i="51"/>
  <c r="B569" i="51"/>
  <c r="U568" i="51"/>
  <c r="T568" i="51"/>
  <c r="S568" i="51"/>
  <c r="R568" i="51"/>
  <c r="E568" i="51"/>
  <c r="D568" i="51"/>
  <c r="C568" i="51"/>
  <c r="B568" i="51"/>
  <c r="U567" i="51"/>
  <c r="T567" i="51"/>
  <c r="S567" i="51"/>
  <c r="R567" i="51"/>
  <c r="E567" i="51"/>
  <c r="D567" i="51"/>
  <c r="C567" i="51"/>
  <c r="B567" i="51"/>
  <c r="U566" i="51"/>
  <c r="T566" i="51"/>
  <c r="S566" i="51"/>
  <c r="R566" i="51"/>
  <c r="E566" i="51"/>
  <c r="D566" i="51"/>
  <c r="C566" i="51"/>
  <c r="B566" i="51"/>
  <c r="U565" i="51"/>
  <c r="T565" i="51"/>
  <c r="S565" i="51"/>
  <c r="R565" i="51"/>
  <c r="E565" i="51"/>
  <c r="D565" i="51"/>
  <c r="C565" i="51"/>
  <c r="B565" i="51"/>
  <c r="U564" i="51"/>
  <c r="T564" i="51"/>
  <c r="S564" i="51"/>
  <c r="R564" i="51"/>
  <c r="E564" i="51"/>
  <c r="D564" i="51"/>
  <c r="C564" i="51"/>
  <c r="B564" i="51"/>
  <c r="U563" i="51"/>
  <c r="T563" i="51"/>
  <c r="S563" i="51"/>
  <c r="R563" i="51"/>
  <c r="E563" i="51"/>
  <c r="D563" i="51"/>
  <c r="C563" i="51"/>
  <c r="B563" i="51"/>
  <c r="U562" i="51"/>
  <c r="T562" i="51"/>
  <c r="S562" i="51"/>
  <c r="R562" i="51"/>
  <c r="E562" i="51"/>
  <c r="D562" i="51"/>
  <c r="C562" i="51"/>
  <c r="B562" i="51"/>
  <c r="U561" i="51"/>
  <c r="T561" i="51"/>
  <c r="S561" i="51"/>
  <c r="R561" i="51"/>
  <c r="E561" i="51"/>
  <c r="D561" i="51"/>
  <c r="C561" i="51"/>
  <c r="B561" i="51"/>
  <c r="U560" i="51"/>
  <c r="T560" i="51"/>
  <c r="S560" i="51"/>
  <c r="R560" i="51"/>
  <c r="E560" i="51"/>
  <c r="D560" i="51"/>
  <c r="C560" i="51"/>
  <c r="B560" i="51"/>
  <c r="U559" i="51"/>
  <c r="T559" i="51"/>
  <c r="S559" i="51"/>
  <c r="R559" i="51"/>
  <c r="E559" i="51"/>
  <c r="D559" i="51"/>
  <c r="C559" i="51"/>
  <c r="B559" i="51"/>
  <c r="U558" i="51"/>
  <c r="T558" i="51"/>
  <c r="S558" i="51"/>
  <c r="R558" i="51"/>
  <c r="E558" i="51"/>
  <c r="D558" i="51"/>
  <c r="C558" i="51"/>
  <c r="B558" i="51"/>
  <c r="U557" i="51"/>
  <c r="T557" i="51"/>
  <c r="S557" i="51"/>
  <c r="R557" i="51"/>
  <c r="E557" i="51"/>
  <c r="D557" i="51"/>
  <c r="C557" i="51"/>
  <c r="B557" i="51"/>
  <c r="U556" i="51"/>
  <c r="T556" i="51"/>
  <c r="S556" i="51"/>
  <c r="R556" i="51"/>
  <c r="E556" i="51"/>
  <c r="D556" i="51"/>
  <c r="C556" i="51"/>
  <c r="B556" i="51"/>
  <c r="U555" i="51"/>
  <c r="T555" i="51"/>
  <c r="S555" i="51"/>
  <c r="R555" i="51"/>
  <c r="E555" i="51"/>
  <c r="D555" i="51"/>
  <c r="C555" i="51"/>
  <c r="B555" i="51"/>
  <c r="U554" i="51"/>
  <c r="T554" i="51"/>
  <c r="S554" i="51"/>
  <c r="R554" i="51"/>
  <c r="E554" i="51"/>
  <c r="D554" i="51"/>
  <c r="C554" i="51"/>
  <c r="B554" i="51"/>
  <c r="U553" i="51"/>
  <c r="T553" i="51"/>
  <c r="S553" i="51"/>
  <c r="R553" i="51"/>
  <c r="E553" i="51"/>
  <c r="D553" i="51"/>
  <c r="C553" i="51"/>
  <c r="B553" i="51"/>
  <c r="U552" i="51"/>
  <c r="T552" i="51"/>
  <c r="S552" i="51"/>
  <c r="R552" i="51"/>
  <c r="E552" i="51"/>
  <c r="D552" i="51"/>
  <c r="C552" i="51"/>
  <c r="B552" i="51"/>
  <c r="U551" i="51"/>
  <c r="T551" i="51"/>
  <c r="S551" i="51"/>
  <c r="R551" i="51"/>
  <c r="E551" i="51"/>
  <c r="D551" i="51"/>
  <c r="C551" i="51"/>
  <c r="B551" i="51"/>
  <c r="U550" i="51"/>
  <c r="T550" i="51"/>
  <c r="S550" i="51"/>
  <c r="R550" i="51"/>
  <c r="E550" i="51"/>
  <c r="D550" i="51"/>
  <c r="C550" i="51"/>
  <c r="B550" i="51"/>
  <c r="U549" i="51"/>
  <c r="T549" i="51"/>
  <c r="S549" i="51"/>
  <c r="R549" i="51"/>
  <c r="E549" i="51"/>
  <c r="D549" i="51"/>
  <c r="C549" i="51"/>
  <c r="B549" i="51"/>
  <c r="U548" i="51"/>
  <c r="T548" i="51"/>
  <c r="S548" i="51"/>
  <c r="R548" i="51"/>
  <c r="E548" i="51"/>
  <c r="D548" i="51"/>
  <c r="C548" i="51"/>
  <c r="B548" i="51"/>
  <c r="U547" i="51"/>
  <c r="T547" i="51"/>
  <c r="S547" i="51"/>
  <c r="R547" i="51"/>
  <c r="E547" i="51"/>
  <c r="D547" i="51"/>
  <c r="C547" i="51"/>
  <c r="B547" i="51"/>
  <c r="U546" i="51"/>
  <c r="T546" i="51"/>
  <c r="S546" i="51"/>
  <c r="R546" i="51"/>
  <c r="E546" i="51"/>
  <c r="D546" i="51"/>
  <c r="C546" i="51"/>
  <c r="B546" i="51"/>
  <c r="U545" i="51"/>
  <c r="T545" i="51"/>
  <c r="S545" i="51"/>
  <c r="R545" i="51"/>
  <c r="E545" i="51"/>
  <c r="D545" i="51"/>
  <c r="C545" i="51"/>
  <c r="B545" i="51"/>
  <c r="U544" i="51"/>
  <c r="T544" i="51"/>
  <c r="S544" i="51"/>
  <c r="R544" i="51"/>
  <c r="E544" i="51"/>
  <c r="D544" i="51"/>
  <c r="C544" i="51"/>
  <c r="B544" i="51"/>
  <c r="U543" i="51"/>
  <c r="T543" i="51"/>
  <c r="S543" i="51"/>
  <c r="R543" i="51"/>
  <c r="E543" i="51"/>
  <c r="D543" i="51"/>
  <c r="C543" i="51"/>
  <c r="B543" i="51"/>
  <c r="U542" i="51"/>
  <c r="T542" i="51"/>
  <c r="S542" i="51"/>
  <c r="R542" i="51"/>
  <c r="E542" i="51"/>
  <c r="D542" i="51"/>
  <c r="C542" i="51"/>
  <c r="B542" i="51"/>
  <c r="U541" i="51"/>
  <c r="T541" i="51"/>
  <c r="S541" i="51"/>
  <c r="R541" i="51"/>
  <c r="E541" i="51"/>
  <c r="D541" i="51"/>
  <c r="C541" i="51"/>
  <c r="B541" i="51"/>
  <c r="U540" i="51"/>
  <c r="T540" i="51"/>
  <c r="S540" i="51"/>
  <c r="R540" i="51"/>
  <c r="E540" i="51"/>
  <c r="D540" i="51"/>
  <c r="C540" i="51"/>
  <c r="B540" i="51"/>
  <c r="U539" i="51"/>
  <c r="T539" i="51"/>
  <c r="S539" i="51"/>
  <c r="R539" i="51"/>
  <c r="E539" i="51"/>
  <c r="D539" i="51"/>
  <c r="C539" i="51"/>
  <c r="B539" i="51"/>
  <c r="U538" i="51"/>
  <c r="T538" i="51"/>
  <c r="S538" i="51"/>
  <c r="R538" i="51"/>
  <c r="E538" i="51"/>
  <c r="D538" i="51"/>
  <c r="C538" i="51"/>
  <c r="B538" i="51"/>
  <c r="U537" i="51"/>
  <c r="T537" i="51"/>
  <c r="S537" i="51"/>
  <c r="R537" i="51"/>
  <c r="E537" i="51"/>
  <c r="D537" i="51"/>
  <c r="C537" i="51"/>
  <c r="B537" i="51"/>
  <c r="U536" i="51"/>
  <c r="T536" i="51"/>
  <c r="S536" i="51"/>
  <c r="R536" i="51"/>
  <c r="E536" i="51"/>
  <c r="D536" i="51"/>
  <c r="C536" i="51"/>
  <c r="B536" i="51"/>
  <c r="U535" i="51"/>
  <c r="T535" i="51"/>
  <c r="S535" i="51"/>
  <c r="R535" i="51"/>
  <c r="E535" i="51"/>
  <c r="D535" i="51"/>
  <c r="C535" i="51"/>
  <c r="B535" i="51"/>
  <c r="U534" i="51"/>
  <c r="T534" i="51"/>
  <c r="S534" i="51"/>
  <c r="R534" i="51"/>
  <c r="E534" i="51"/>
  <c r="D534" i="51"/>
  <c r="C534" i="51"/>
  <c r="B534" i="51"/>
  <c r="U533" i="51"/>
  <c r="T533" i="51"/>
  <c r="S533" i="51"/>
  <c r="R533" i="51"/>
  <c r="E533" i="51"/>
  <c r="D533" i="51"/>
  <c r="C533" i="51"/>
  <c r="B533" i="51"/>
  <c r="U532" i="51"/>
  <c r="T532" i="51"/>
  <c r="S532" i="51"/>
  <c r="R532" i="51"/>
  <c r="E532" i="51"/>
  <c r="D532" i="51"/>
  <c r="C532" i="51"/>
  <c r="B532" i="51"/>
  <c r="U531" i="51"/>
  <c r="T531" i="51"/>
  <c r="S531" i="51"/>
  <c r="R531" i="51"/>
  <c r="E531" i="51"/>
  <c r="D531" i="51"/>
  <c r="C531" i="51"/>
  <c r="B531" i="51"/>
  <c r="U530" i="51"/>
  <c r="T530" i="51"/>
  <c r="S530" i="51"/>
  <c r="R530" i="51"/>
  <c r="E530" i="51"/>
  <c r="D530" i="51"/>
  <c r="C530" i="51"/>
  <c r="B530" i="51"/>
  <c r="U529" i="51"/>
  <c r="T529" i="51"/>
  <c r="S529" i="51"/>
  <c r="R529" i="51"/>
  <c r="E529" i="51"/>
  <c r="D529" i="51"/>
  <c r="C529" i="51"/>
  <c r="B529" i="51"/>
  <c r="U528" i="51"/>
  <c r="T528" i="51"/>
  <c r="S528" i="51"/>
  <c r="R528" i="51"/>
  <c r="E528" i="51"/>
  <c r="D528" i="51"/>
  <c r="C528" i="51"/>
  <c r="B528" i="51"/>
  <c r="U527" i="51"/>
  <c r="T527" i="51"/>
  <c r="S527" i="51"/>
  <c r="R527" i="51"/>
  <c r="E527" i="51"/>
  <c r="D527" i="51"/>
  <c r="C527" i="51"/>
  <c r="B527" i="51"/>
  <c r="U526" i="51"/>
  <c r="T526" i="51"/>
  <c r="S526" i="51"/>
  <c r="R526" i="51"/>
  <c r="E526" i="51"/>
  <c r="D526" i="51"/>
  <c r="C526" i="51"/>
  <c r="B526" i="51"/>
  <c r="U525" i="51"/>
  <c r="T525" i="51"/>
  <c r="S525" i="51"/>
  <c r="R525" i="51"/>
  <c r="E525" i="51"/>
  <c r="D525" i="51"/>
  <c r="C525" i="51"/>
  <c r="B525" i="51"/>
  <c r="U524" i="51"/>
  <c r="T524" i="51"/>
  <c r="S524" i="51"/>
  <c r="R524" i="51"/>
  <c r="E524" i="51"/>
  <c r="D524" i="51"/>
  <c r="C524" i="51"/>
  <c r="B524" i="51"/>
  <c r="U523" i="51"/>
  <c r="T523" i="51"/>
  <c r="S523" i="51"/>
  <c r="R523" i="51"/>
  <c r="E523" i="51"/>
  <c r="D523" i="51"/>
  <c r="C523" i="51"/>
  <c r="B523" i="51"/>
  <c r="U522" i="51"/>
  <c r="T522" i="51"/>
  <c r="S522" i="51"/>
  <c r="R522" i="51"/>
  <c r="E522" i="51"/>
  <c r="D522" i="51"/>
  <c r="C522" i="51"/>
  <c r="B522" i="51"/>
  <c r="U521" i="51"/>
  <c r="T521" i="51"/>
  <c r="S521" i="51"/>
  <c r="R521" i="51"/>
  <c r="E521" i="51"/>
  <c r="D521" i="51"/>
  <c r="C521" i="51"/>
  <c r="B521" i="51"/>
  <c r="U520" i="51"/>
  <c r="T520" i="51"/>
  <c r="S520" i="51"/>
  <c r="R520" i="51"/>
  <c r="E520" i="51"/>
  <c r="D520" i="51"/>
  <c r="C520" i="51"/>
  <c r="B520" i="51"/>
  <c r="U519" i="51"/>
  <c r="T519" i="51"/>
  <c r="S519" i="51"/>
  <c r="R519" i="51"/>
  <c r="E519" i="51"/>
  <c r="D519" i="51"/>
  <c r="C519" i="51"/>
  <c r="B519" i="51"/>
  <c r="U518" i="51"/>
  <c r="T518" i="51"/>
  <c r="S518" i="51"/>
  <c r="R518" i="51"/>
  <c r="E518" i="51"/>
  <c r="D518" i="51"/>
  <c r="C518" i="51"/>
  <c r="B518" i="51"/>
  <c r="U517" i="51"/>
  <c r="T517" i="51"/>
  <c r="S517" i="51"/>
  <c r="R517" i="51"/>
  <c r="E517" i="51"/>
  <c r="D517" i="51"/>
  <c r="C517" i="51"/>
  <c r="B517" i="51"/>
  <c r="U516" i="51"/>
  <c r="T516" i="51"/>
  <c r="S516" i="51"/>
  <c r="R516" i="51"/>
  <c r="E516" i="51"/>
  <c r="D516" i="51"/>
  <c r="C516" i="51"/>
  <c r="B516" i="51"/>
  <c r="U515" i="51"/>
  <c r="T515" i="51"/>
  <c r="S515" i="51"/>
  <c r="R515" i="51"/>
  <c r="E515" i="51"/>
  <c r="D515" i="51"/>
  <c r="C515" i="51"/>
  <c r="B515" i="51"/>
  <c r="U514" i="51"/>
  <c r="T514" i="51"/>
  <c r="S514" i="51"/>
  <c r="R514" i="51"/>
  <c r="E514" i="51"/>
  <c r="D514" i="51"/>
  <c r="C514" i="51"/>
  <c r="B514" i="51"/>
  <c r="U513" i="51"/>
  <c r="T513" i="51"/>
  <c r="S513" i="51"/>
  <c r="R513" i="51"/>
  <c r="E513" i="51"/>
  <c r="D513" i="51"/>
  <c r="C513" i="51"/>
  <c r="B513" i="51"/>
  <c r="U512" i="51"/>
  <c r="T512" i="51"/>
  <c r="S512" i="51"/>
  <c r="R512" i="51"/>
  <c r="E512" i="51"/>
  <c r="D512" i="51"/>
  <c r="C512" i="51"/>
  <c r="B512" i="51"/>
  <c r="U511" i="51"/>
  <c r="T511" i="51"/>
  <c r="S511" i="51"/>
  <c r="R511" i="51"/>
  <c r="E511" i="51"/>
  <c r="D511" i="51"/>
  <c r="C511" i="51"/>
  <c r="B511" i="51"/>
  <c r="U510" i="51"/>
  <c r="T510" i="51"/>
  <c r="S510" i="51"/>
  <c r="R510" i="51"/>
  <c r="E510" i="51"/>
  <c r="D510" i="51"/>
  <c r="C510" i="51"/>
  <c r="B510" i="51"/>
  <c r="U509" i="51"/>
  <c r="T509" i="51"/>
  <c r="S509" i="51"/>
  <c r="R509" i="51"/>
  <c r="E509" i="51"/>
  <c r="D509" i="51"/>
  <c r="C509" i="51"/>
  <c r="B509" i="51"/>
  <c r="U508" i="51"/>
  <c r="T508" i="51"/>
  <c r="S508" i="51"/>
  <c r="R508" i="51"/>
  <c r="E508" i="51"/>
  <c r="D508" i="51"/>
  <c r="C508" i="51"/>
  <c r="B508" i="51"/>
  <c r="U507" i="51"/>
  <c r="T507" i="51"/>
  <c r="S507" i="51"/>
  <c r="R507" i="51"/>
  <c r="E507" i="51"/>
  <c r="D507" i="51"/>
  <c r="C507" i="51"/>
  <c r="B507" i="51"/>
  <c r="U506" i="51"/>
  <c r="T506" i="51"/>
  <c r="S506" i="51"/>
  <c r="R506" i="51"/>
  <c r="E506" i="51"/>
  <c r="D506" i="51"/>
  <c r="C506" i="51"/>
  <c r="B506" i="51"/>
  <c r="U505" i="51"/>
  <c r="T505" i="51"/>
  <c r="S505" i="51"/>
  <c r="R505" i="51"/>
  <c r="E505" i="51"/>
  <c r="D505" i="51"/>
  <c r="C505" i="51"/>
  <c r="B505" i="51"/>
  <c r="U504" i="51"/>
  <c r="T504" i="51"/>
  <c r="S504" i="51"/>
  <c r="R504" i="51"/>
  <c r="E504" i="51"/>
  <c r="D504" i="51"/>
  <c r="C504" i="51"/>
  <c r="B504" i="51"/>
  <c r="U503" i="51"/>
  <c r="T503" i="51"/>
  <c r="S503" i="51"/>
  <c r="R503" i="51"/>
  <c r="E503" i="51"/>
  <c r="D503" i="51"/>
  <c r="C503" i="51"/>
  <c r="B503" i="51"/>
  <c r="U502" i="51"/>
  <c r="T502" i="51"/>
  <c r="S502" i="51"/>
  <c r="R502" i="51"/>
  <c r="E502" i="51"/>
  <c r="D502" i="51"/>
  <c r="C502" i="51"/>
  <c r="B502" i="51"/>
  <c r="U501" i="51"/>
  <c r="T501" i="51"/>
  <c r="S501" i="51"/>
  <c r="R501" i="51"/>
  <c r="E501" i="51"/>
  <c r="D501" i="51"/>
  <c r="C501" i="51"/>
  <c r="B501" i="51"/>
  <c r="U500" i="51"/>
  <c r="T500" i="51"/>
  <c r="S500" i="51"/>
  <c r="R500" i="51"/>
  <c r="E500" i="51"/>
  <c r="D500" i="51"/>
  <c r="C500" i="51"/>
  <c r="B500" i="51"/>
  <c r="U499" i="51"/>
  <c r="T499" i="51"/>
  <c r="S499" i="51"/>
  <c r="R499" i="51"/>
  <c r="E499" i="51"/>
  <c r="D499" i="51"/>
  <c r="C499" i="51"/>
  <c r="B499" i="51"/>
  <c r="U498" i="51"/>
  <c r="T498" i="51"/>
  <c r="S498" i="51"/>
  <c r="R498" i="51"/>
  <c r="E498" i="51"/>
  <c r="D498" i="51"/>
  <c r="C498" i="51"/>
  <c r="B498" i="51"/>
  <c r="U497" i="51"/>
  <c r="T497" i="51"/>
  <c r="S497" i="51"/>
  <c r="R497" i="51"/>
  <c r="E497" i="51"/>
  <c r="D497" i="51"/>
  <c r="C497" i="51"/>
  <c r="B497" i="51"/>
  <c r="U496" i="51"/>
  <c r="T496" i="51"/>
  <c r="S496" i="51"/>
  <c r="R496" i="51"/>
  <c r="E496" i="51"/>
  <c r="D496" i="51"/>
  <c r="C496" i="51"/>
  <c r="B496" i="51"/>
  <c r="U495" i="51"/>
  <c r="T495" i="51"/>
  <c r="S495" i="51"/>
  <c r="R495" i="51"/>
  <c r="E495" i="51"/>
  <c r="D495" i="51"/>
  <c r="C495" i="51"/>
  <c r="B495" i="51"/>
  <c r="U494" i="51"/>
  <c r="T494" i="51"/>
  <c r="S494" i="51"/>
  <c r="R494" i="51"/>
  <c r="E494" i="51"/>
  <c r="D494" i="51"/>
  <c r="C494" i="51"/>
  <c r="B494" i="51"/>
  <c r="U493" i="51"/>
  <c r="T493" i="51"/>
  <c r="S493" i="51"/>
  <c r="R493" i="51"/>
  <c r="E493" i="51"/>
  <c r="D493" i="51"/>
  <c r="C493" i="51"/>
  <c r="B493" i="51"/>
  <c r="U492" i="51"/>
  <c r="T492" i="51"/>
  <c r="S492" i="51"/>
  <c r="R492" i="51"/>
  <c r="E492" i="51"/>
  <c r="D492" i="51"/>
  <c r="C492" i="51"/>
  <c r="B492" i="51"/>
  <c r="U491" i="51"/>
  <c r="T491" i="51"/>
  <c r="S491" i="51"/>
  <c r="R491" i="51"/>
  <c r="E491" i="51"/>
  <c r="D491" i="51"/>
  <c r="C491" i="51"/>
  <c r="B491" i="51"/>
  <c r="U490" i="51"/>
  <c r="T490" i="51"/>
  <c r="S490" i="51"/>
  <c r="R490" i="51"/>
  <c r="E490" i="51"/>
  <c r="D490" i="51"/>
  <c r="C490" i="51"/>
  <c r="B490" i="51"/>
  <c r="U489" i="51"/>
  <c r="T489" i="51"/>
  <c r="S489" i="51"/>
  <c r="R489" i="51"/>
  <c r="E489" i="51"/>
  <c r="D489" i="51"/>
  <c r="C489" i="51"/>
  <c r="B489" i="51"/>
  <c r="U488" i="51"/>
  <c r="T488" i="51"/>
  <c r="S488" i="51"/>
  <c r="R488" i="51"/>
  <c r="E488" i="51"/>
  <c r="D488" i="51"/>
  <c r="C488" i="51"/>
  <c r="B488" i="51"/>
  <c r="U487" i="51"/>
  <c r="T487" i="51"/>
  <c r="S487" i="51"/>
  <c r="R487" i="51"/>
  <c r="E487" i="51"/>
  <c r="D487" i="51"/>
  <c r="C487" i="51"/>
  <c r="B487" i="51"/>
  <c r="U486" i="51"/>
  <c r="T486" i="51"/>
  <c r="S486" i="51"/>
  <c r="R486" i="51"/>
  <c r="E486" i="51"/>
  <c r="D486" i="51"/>
  <c r="C486" i="51"/>
  <c r="B486" i="51"/>
  <c r="U485" i="51"/>
  <c r="T485" i="51"/>
  <c r="S485" i="51"/>
  <c r="R485" i="51"/>
  <c r="E485" i="51"/>
  <c r="D485" i="51"/>
  <c r="C485" i="51"/>
  <c r="B485" i="51"/>
  <c r="U484" i="51"/>
  <c r="T484" i="51"/>
  <c r="S484" i="51"/>
  <c r="R484" i="51"/>
  <c r="E484" i="51"/>
  <c r="D484" i="51"/>
  <c r="C484" i="51"/>
  <c r="B484" i="51"/>
  <c r="U483" i="51"/>
  <c r="T483" i="51"/>
  <c r="S483" i="51"/>
  <c r="R483" i="51"/>
  <c r="E483" i="51"/>
  <c r="D483" i="51"/>
  <c r="C483" i="51"/>
  <c r="B483" i="51"/>
  <c r="U482" i="51"/>
  <c r="T482" i="51"/>
  <c r="S482" i="51"/>
  <c r="R482" i="51"/>
  <c r="E482" i="51"/>
  <c r="D482" i="51"/>
  <c r="C482" i="51"/>
  <c r="B482" i="51"/>
  <c r="U481" i="51"/>
  <c r="T481" i="51"/>
  <c r="S481" i="51"/>
  <c r="R481" i="51"/>
  <c r="E481" i="51"/>
  <c r="D481" i="51"/>
  <c r="C481" i="51"/>
  <c r="B481" i="51"/>
  <c r="U480" i="51"/>
  <c r="T480" i="51"/>
  <c r="S480" i="51"/>
  <c r="R480" i="51"/>
  <c r="E480" i="51"/>
  <c r="D480" i="51"/>
  <c r="C480" i="51"/>
  <c r="B480" i="51"/>
  <c r="U479" i="51"/>
  <c r="T479" i="51"/>
  <c r="S479" i="51"/>
  <c r="R479" i="51"/>
  <c r="E479" i="51"/>
  <c r="D479" i="51"/>
  <c r="C479" i="51"/>
  <c r="B479" i="51"/>
  <c r="U478" i="51"/>
  <c r="T478" i="51"/>
  <c r="S478" i="51"/>
  <c r="R478" i="51"/>
  <c r="E478" i="51"/>
  <c r="D478" i="51"/>
  <c r="C478" i="51"/>
  <c r="B478" i="51"/>
  <c r="U477" i="51"/>
  <c r="T477" i="51"/>
  <c r="S477" i="51"/>
  <c r="R477" i="51"/>
  <c r="E477" i="51"/>
  <c r="D477" i="51"/>
  <c r="C477" i="51"/>
  <c r="B477" i="51"/>
  <c r="U476" i="51"/>
  <c r="T476" i="51"/>
  <c r="S476" i="51"/>
  <c r="R476" i="51"/>
  <c r="E476" i="51"/>
  <c r="D476" i="51"/>
  <c r="C476" i="51"/>
  <c r="B476" i="51"/>
  <c r="U475" i="51"/>
  <c r="T475" i="51"/>
  <c r="S475" i="51"/>
  <c r="R475" i="51"/>
  <c r="E475" i="51"/>
  <c r="D475" i="51"/>
  <c r="C475" i="51"/>
  <c r="B475" i="51"/>
  <c r="U474" i="51"/>
  <c r="T474" i="51"/>
  <c r="S474" i="51"/>
  <c r="R474" i="51"/>
  <c r="E474" i="51"/>
  <c r="D474" i="51"/>
  <c r="C474" i="51"/>
  <c r="B474" i="51"/>
  <c r="U473" i="51"/>
  <c r="T473" i="51"/>
  <c r="S473" i="51"/>
  <c r="R473" i="51"/>
  <c r="E473" i="51"/>
  <c r="D473" i="51"/>
  <c r="C473" i="51"/>
  <c r="B473" i="51"/>
  <c r="U472" i="51"/>
  <c r="T472" i="51"/>
  <c r="S472" i="51"/>
  <c r="R472" i="51"/>
  <c r="E472" i="51"/>
  <c r="D472" i="51"/>
  <c r="C472" i="51"/>
  <c r="B472" i="51"/>
  <c r="U471" i="51"/>
  <c r="T471" i="51"/>
  <c r="S471" i="51"/>
  <c r="R471" i="51"/>
  <c r="E471" i="51"/>
  <c r="D471" i="51"/>
  <c r="C471" i="51"/>
  <c r="B471" i="51"/>
  <c r="U470" i="51"/>
  <c r="T470" i="51"/>
  <c r="S470" i="51"/>
  <c r="R470" i="51"/>
  <c r="E470" i="51"/>
  <c r="D470" i="51"/>
  <c r="C470" i="51"/>
  <c r="B470" i="51"/>
  <c r="U469" i="51"/>
  <c r="T469" i="51"/>
  <c r="S469" i="51"/>
  <c r="R469" i="51"/>
  <c r="E469" i="51"/>
  <c r="D469" i="51"/>
  <c r="C469" i="51"/>
  <c r="B469" i="51"/>
  <c r="U468" i="51"/>
  <c r="T468" i="51"/>
  <c r="S468" i="51"/>
  <c r="R468" i="51"/>
  <c r="E468" i="51"/>
  <c r="D468" i="51"/>
  <c r="C468" i="51"/>
  <c r="B468" i="51"/>
  <c r="U467" i="51"/>
  <c r="T467" i="51"/>
  <c r="S467" i="51"/>
  <c r="R467" i="51"/>
  <c r="E467" i="51"/>
  <c r="D467" i="51"/>
  <c r="C467" i="51"/>
  <c r="B467" i="51"/>
  <c r="U466" i="51"/>
  <c r="T466" i="51"/>
  <c r="S466" i="51"/>
  <c r="R466" i="51"/>
  <c r="E466" i="51"/>
  <c r="D466" i="51"/>
  <c r="C466" i="51"/>
  <c r="B466" i="51"/>
  <c r="U465" i="51"/>
  <c r="T465" i="51"/>
  <c r="S465" i="51"/>
  <c r="R465" i="51"/>
  <c r="E465" i="51"/>
  <c r="D465" i="51"/>
  <c r="C465" i="51"/>
  <c r="B465" i="51"/>
  <c r="U464" i="51"/>
  <c r="T464" i="51"/>
  <c r="S464" i="51"/>
  <c r="R464" i="51"/>
  <c r="E464" i="51"/>
  <c r="D464" i="51"/>
  <c r="C464" i="51"/>
  <c r="B464" i="51"/>
  <c r="U463" i="51"/>
  <c r="T463" i="51"/>
  <c r="S463" i="51"/>
  <c r="R463" i="51"/>
  <c r="E463" i="51"/>
  <c r="D463" i="51"/>
  <c r="C463" i="51"/>
  <c r="B463" i="51"/>
  <c r="U462" i="51"/>
  <c r="T462" i="51"/>
  <c r="S462" i="51"/>
  <c r="R462" i="51"/>
  <c r="E462" i="51"/>
  <c r="D462" i="51"/>
  <c r="C462" i="51"/>
  <c r="B462" i="51"/>
  <c r="U461" i="51"/>
  <c r="T461" i="51"/>
  <c r="S461" i="51"/>
  <c r="R461" i="51"/>
  <c r="E461" i="51"/>
  <c r="D461" i="51"/>
  <c r="C461" i="51"/>
  <c r="B461" i="51"/>
  <c r="U460" i="51"/>
  <c r="T460" i="51"/>
  <c r="S460" i="51"/>
  <c r="R460" i="51"/>
  <c r="E460" i="51"/>
  <c r="D460" i="51"/>
  <c r="C460" i="51"/>
  <c r="B460" i="51"/>
  <c r="U459" i="51"/>
  <c r="T459" i="51"/>
  <c r="S459" i="51"/>
  <c r="R459" i="51"/>
  <c r="E459" i="51"/>
  <c r="D459" i="51"/>
  <c r="C459" i="51"/>
  <c r="B459" i="51"/>
  <c r="U458" i="51"/>
  <c r="T458" i="51"/>
  <c r="S458" i="51"/>
  <c r="R458" i="51"/>
  <c r="E458" i="51"/>
  <c r="D458" i="51"/>
  <c r="C458" i="51"/>
  <c r="B458" i="51"/>
  <c r="U457" i="51"/>
  <c r="T457" i="51"/>
  <c r="S457" i="51"/>
  <c r="R457" i="51"/>
  <c r="E457" i="51"/>
  <c r="D457" i="51"/>
  <c r="C457" i="51"/>
  <c r="B457" i="51"/>
  <c r="U456" i="51"/>
  <c r="T456" i="51"/>
  <c r="S456" i="51"/>
  <c r="R456" i="51"/>
  <c r="E456" i="51"/>
  <c r="D456" i="51"/>
  <c r="C456" i="51"/>
  <c r="B456" i="51"/>
  <c r="U455" i="51"/>
  <c r="T455" i="51"/>
  <c r="S455" i="51"/>
  <c r="R455" i="51"/>
  <c r="E455" i="51"/>
  <c r="D455" i="51"/>
  <c r="C455" i="51"/>
  <c r="B455" i="51"/>
  <c r="U454" i="51"/>
  <c r="T454" i="51"/>
  <c r="S454" i="51"/>
  <c r="R454" i="51"/>
  <c r="E454" i="51"/>
  <c r="D454" i="51"/>
  <c r="C454" i="51"/>
  <c r="B454" i="51"/>
  <c r="U453" i="51"/>
  <c r="T453" i="51"/>
  <c r="S453" i="51"/>
  <c r="R453" i="51"/>
  <c r="E453" i="51"/>
  <c r="D453" i="51"/>
  <c r="C453" i="51"/>
  <c r="B453" i="51"/>
  <c r="U452" i="51"/>
  <c r="T452" i="51"/>
  <c r="S452" i="51"/>
  <c r="R452" i="51"/>
  <c r="E452" i="51"/>
  <c r="D452" i="51"/>
  <c r="C452" i="51"/>
  <c r="B452" i="51"/>
  <c r="U451" i="51"/>
  <c r="T451" i="51"/>
  <c r="S451" i="51"/>
  <c r="R451" i="51"/>
  <c r="E451" i="51"/>
  <c r="D451" i="51"/>
  <c r="C451" i="51"/>
  <c r="B451" i="51"/>
  <c r="U450" i="51"/>
  <c r="T450" i="51"/>
  <c r="S450" i="51"/>
  <c r="R450" i="51"/>
  <c r="E450" i="51"/>
  <c r="D450" i="51"/>
  <c r="C450" i="51"/>
  <c r="B450" i="51"/>
  <c r="U449" i="51"/>
  <c r="T449" i="51"/>
  <c r="S449" i="51"/>
  <c r="R449" i="51"/>
  <c r="E449" i="51"/>
  <c r="D449" i="51"/>
  <c r="C449" i="51"/>
  <c r="B449" i="51"/>
  <c r="U448" i="51"/>
  <c r="T448" i="51"/>
  <c r="S448" i="51"/>
  <c r="R448" i="51"/>
  <c r="E448" i="51"/>
  <c r="D448" i="51"/>
  <c r="C448" i="51"/>
  <c r="B448" i="51"/>
  <c r="U447" i="51"/>
  <c r="T447" i="51"/>
  <c r="S447" i="51"/>
  <c r="R447" i="51"/>
  <c r="E447" i="51"/>
  <c r="D447" i="51"/>
  <c r="C447" i="51"/>
  <c r="B447" i="51"/>
  <c r="U446" i="51"/>
  <c r="T446" i="51"/>
  <c r="S446" i="51"/>
  <c r="R446" i="51"/>
  <c r="E446" i="51"/>
  <c r="D446" i="51"/>
  <c r="C446" i="51"/>
  <c r="B446" i="51"/>
  <c r="U445" i="51"/>
  <c r="T445" i="51"/>
  <c r="S445" i="51"/>
  <c r="R445" i="51"/>
  <c r="E445" i="51"/>
  <c r="D445" i="51"/>
  <c r="C445" i="51"/>
  <c r="B445" i="51"/>
  <c r="U444" i="51"/>
  <c r="T444" i="51"/>
  <c r="S444" i="51"/>
  <c r="R444" i="51"/>
  <c r="E444" i="51"/>
  <c r="D444" i="51"/>
  <c r="C444" i="51"/>
  <c r="B444" i="51"/>
  <c r="U443" i="51"/>
  <c r="T443" i="51"/>
  <c r="S443" i="51"/>
  <c r="R443" i="51"/>
  <c r="E443" i="51"/>
  <c r="D443" i="51"/>
  <c r="C443" i="51"/>
  <c r="B443" i="51"/>
  <c r="U442" i="51"/>
  <c r="T442" i="51"/>
  <c r="S442" i="51"/>
  <c r="R442" i="51"/>
  <c r="E442" i="51"/>
  <c r="D442" i="51"/>
  <c r="C442" i="51"/>
  <c r="B442" i="51"/>
  <c r="U441" i="51"/>
  <c r="T441" i="51"/>
  <c r="S441" i="51"/>
  <c r="R441" i="51"/>
  <c r="E441" i="51"/>
  <c r="D441" i="51"/>
  <c r="C441" i="51"/>
  <c r="B441" i="51"/>
  <c r="U440" i="51"/>
  <c r="T440" i="51"/>
  <c r="S440" i="51"/>
  <c r="R440" i="51"/>
  <c r="E440" i="51"/>
  <c r="D440" i="51"/>
  <c r="C440" i="51"/>
  <c r="B440" i="51"/>
  <c r="U439" i="51"/>
  <c r="T439" i="51"/>
  <c r="S439" i="51"/>
  <c r="R439" i="51"/>
  <c r="E439" i="51"/>
  <c r="D439" i="51"/>
  <c r="C439" i="51"/>
  <c r="B439" i="51"/>
  <c r="U438" i="51"/>
  <c r="T438" i="51"/>
  <c r="S438" i="51"/>
  <c r="R438" i="51"/>
  <c r="E438" i="51"/>
  <c r="D438" i="51"/>
  <c r="C438" i="51"/>
  <c r="B438" i="51"/>
  <c r="U437" i="51"/>
  <c r="T437" i="51"/>
  <c r="S437" i="51"/>
  <c r="R437" i="51"/>
  <c r="E437" i="51"/>
  <c r="D437" i="51"/>
  <c r="C437" i="51"/>
  <c r="B437" i="51"/>
  <c r="U436" i="51"/>
  <c r="T436" i="51"/>
  <c r="S436" i="51"/>
  <c r="R436" i="51"/>
  <c r="E436" i="51"/>
  <c r="D436" i="51"/>
  <c r="C436" i="51"/>
  <c r="B436" i="51"/>
  <c r="U435" i="51"/>
  <c r="T435" i="51"/>
  <c r="S435" i="51"/>
  <c r="R435" i="51"/>
  <c r="E435" i="51"/>
  <c r="D435" i="51"/>
  <c r="C435" i="51"/>
  <c r="B435" i="51"/>
  <c r="U434" i="51"/>
  <c r="T434" i="51"/>
  <c r="S434" i="51"/>
  <c r="R434" i="51"/>
  <c r="E434" i="51"/>
  <c r="D434" i="51"/>
  <c r="C434" i="51"/>
  <c r="B434" i="51"/>
  <c r="U433" i="51"/>
  <c r="T433" i="51"/>
  <c r="S433" i="51"/>
  <c r="R433" i="51"/>
  <c r="E433" i="51"/>
  <c r="D433" i="51"/>
  <c r="C433" i="51"/>
  <c r="B433" i="51"/>
  <c r="U432" i="51"/>
  <c r="T432" i="51"/>
  <c r="S432" i="51"/>
  <c r="R432" i="51"/>
  <c r="E432" i="51"/>
  <c r="D432" i="51"/>
  <c r="C432" i="51"/>
  <c r="B432" i="51"/>
  <c r="U431" i="51"/>
  <c r="T431" i="51"/>
  <c r="S431" i="51"/>
  <c r="R431" i="51"/>
  <c r="E431" i="51"/>
  <c r="D431" i="51"/>
  <c r="C431" i="51"/>
  <c r="B431" i="51"/>
  <c r="U430" i="51"/>
  <c r="T430" i="51"/>
  <c r="S430" i="51"/>
  <c r="R430" i="51"/>
  <c r="E430" i="51"/>
  <c r="D430" i="51"/>
  <c r="C430" i="51"/>
  <c r="B430" i="51"/>
  <c r="U429" i="51"/>
  <c r="T429" i="51"/>
  <c r="S429" i="51"/>
  <c r="R429" i="51"/>
  <c r="E429" i="51"/>
  <c r="D429" i="51"/>
  <c r="C429" i="51"/>
  <c r="B429" i="51"/>
  <c r="U428" i="51"/>
  <c r="T428" i="51"/>
  <c r="S428" i="51"/>
  <c r="R428" i="51"/>
  <c r="E428" i="51"/>
  <c r="D428" i="51"/>
  <c r="C428" i="51"/>
  <c r="B428" i="51"/>
  <c r="U427" i="51"/>
  <c r="T427" i="51"/>
  <c r="S427" i="51"/>
  <c r="R427" i="51"/>
  <c r="E427" i="51"/>
  <c r="D427" i="51"/>
  <c r="C427" i="51"/>
  <c r="B427" i="51"/>
  <c r="U426" i="51"/>
  <c r="T426" i="51"/>
  <c r="S426" i="51"/>
  <c r="R426" i="51"/>
  <c r="E426" i="51"/>
  <c r="D426" i="51"/>
  <c r="C426" i="51"/>
  <c r="B426" i="51"/>
  <c r="U425" i="51"/>
  <c r="T425" i="51"/>
  <c r="S425" i="51"/>
  <c r="R425" i="51"/>
  <c r="E425" i="51"/>
  <c r="D425" i="51"/>
  <c r="C425" i="51"/>
  <c r="B425" i="51"/>
  <c r="U424" i="51"/>
  <c r="T424" i="51"/>
  <c r="S424" i="51"/>
  <c r="R424" i="51"/>
  <c r="E424" i="51"/>
  <c r="D424" i="51"/>
  <c r="C424" i="51"/>
  <c r="B424" i="51"/>
  <c r="U423" i="51"/>
  <c r="T423" i="51"/>
  <c r="S423" i="51"/>
  <c r="R423" i="51"/>
  <c r="E423" i="51"/>
  <c r="D423" i="51"/>
  <c r="C423" i="51"/>
  <c r="B423" i="51"/>
  <c r="U422" i="51"/>
  <c r="T422" i="51"/>
  <c r="S422" i="51"/>
  <c r="R422" i="51"/>
  <c r="E422" i="51"/>
  <c r="D422" i="51"/>
  <c r="C422" i="51"/>
  <c r="B422" i="51"/>
  <c r="U421" i="51"/>
  <c r="T421" i="51"/>
  <c r="S421" i="51"/>
  <c r="R421" i="51"/>
  <c r="E421" i="51"/>
  <c r="D421" i="51"/>
  <c r="C421" i="51"/>
  <c r="B421" i="51"/>
  <c r="U420" i="51"/>
  <c r="T420" i="51"/>
  <c r="S420" i="51"/>
  <c r="R420" i="51"/>
  <c r="E420" i="51"/>
  <c r="D420" i="51"/>
  <c r="C420" i="51"/>
  <c r="B420" i="51"/>
  <c r="U419" i="51"/>
  <c r="T419" i="51"/>
  <c r="S419" i="51"/>
  <c r="R419" i="51"/>
  <c r="E419" i="51"/>
  <c r="D419" i="51"/>
  <c r="C419" i="51"/>
  <c r="B419" i="51"/>
  <c r="U418" i="51"/>
  <c r="T418" i="51"/>
  <c r="S418" i="51"/>
  <c r="R418" i="51"/>
  <c r="E418" i="51"/>
  <c r="D418" i="51"/>
  <c r="C418" i="51"/>
  <c r="B418" i="51"/>
  <c r="U417" i="51"/>
  <c r="T417" i="51"/>
  <c r="S417" i="51"/>
  <c r="R417" i="51"/>
  <c r="E417" i="51"/>
  <c r="D417" i="51"/>
  <c r="C417" i="51"/>
  <c r="B417" i="51"/>
  <c r="U416" i="51"/>
  <c r="T416" i="51"/>
  <c r="S416" i="51"/>
  <c r="R416" i="51"/>
  <c r="E416" i="51"/>
  <c r="D416" i="51"/>
  <c r="C416" i="51"/>
  <c r="B416" i="51"/>
  <c r="U415" i="51"/>
  <c r="T415" i="51"/>
  <c r="S415" i="51"/>
  <c r="R415" i="51"/>
  <c r="E415" i="51"/>
  <c r="D415" i="51"/>
  <c r="C415" i="51"/>
  <c r="B415" i="51"/>
  <c r="U414" i="51"/>
  <c r="T414" i="51"/>
  <c r="S414" i="51"/>
  <c r="R414" i="51"/>
  <c r="E414" i="51"/>
  <c r="D414" i="51"/>
  <c r="C414" i="51"/>
  <c r="B414" i="51"/>
  <c r="U413" i="51"/>
  <c r="T413" i="51"/>
  <c r="S413" i="51"/>
  <c r="R413" i="51"/>
  <c r="E413" i="51"/>
  <c r="D413" i="51"/>
  <c r="C413" i="51"/>
  <c r="B413" i="51"/>
  <c r="U412" i="51"/>
  <c r="T412" i="51"/>
  <c r="S412" i="51"/>
  <c r="R412" i="51"/>
  <c r="E412" i="51"/>
  <c r="D412" i="51"/>
  <c r="C412" i="51"/>
  <c r="B412" i="51"/>
  <c r="U411" i="51"/>
  <c r="T411" i="51"/>
  <c r="S411" i="51"/>
  <c r="R411" i="51"/>
  <c r="E411" i="51"/>
  <c r="D411" i="51"/>
  <c r="C411" i="51"/>
  <c r="B411" i="51"/>
  <c r="U410" i="51"/>
  <c r="T410" i="51"/>
  <c r="S410" i="51"/>
  <c r="R410" i="51"/>
  <c r="E410" i="51"/>
  <c r="D410" i="51"/>
  <c r="C410" i="51"/>
  <c r="B410" i="51"/>
  <c r="U409" i="51"/>
  <c r="T409" i="51"/>
  <c r="S409" i="51"/>
  <c r="R409" i="51"/>
  <c r="E409" i="51"/>
  <c r="D409" i="51"/>
  <c r="C409" i="51"/>
  <c r="B409" i="51"/>
  <c r="U408" i="51"/>
  <c r="T408" i="51"/>
  <c r="S408" i="51"/>
  <c r="R408" i="51"/>
  <c r="E408" i="51"/>
  <c r="D408" i="51"/>
  <c r="C408" i="51"/>
  <c r="B408" i="51"/>
  <c r="U407" i="51"/>
  <c r="T407" i="51"/>
  <c r="S407" i="51"/>
  <c r="R407" i="51"/>
  <c r="E407" i="51"/>
  <c r="D407" i="51"/>
  <c r="C407" i="51"/>
  <c r="B407" i="51"/>
  <c r="U406" i="51"/>
  <c r="T406" i="51"/>
  <c r="S406" i="51"/>
  <c r="R406" i="51"/>
  <c r="E406" i="51"/>
  <c r="D406" i="51"/>
  <c r="C406" i="51"/>
  <c r="B406" i="51"/>
  <c r="U405" i="51"/>
  <c r="T405" i="51"/>
  <c r="S405" i="51"/>
  <c r="R405" i="51"/>
  <c r="E405" i="51"/>
  <c r="D405" i="51"/>
  <c r="C405" i="51"/>
  <c r="B405" i="51"/>
  <c r="U404" i="51"/>
  <c r="T404" i="51"/>
  <c r="S404" i="51"/>
  <c r="R404" i="51"/>
  <c r="E404" i="51"/>
  <c r="D404" i="51"/>
  <c r="C404" i="51"/>
  <c r="B404" i="51"/>
  <c r="U403" i="51"/>
  <c r="T403" i="51"/>
  <c r="S403" i="51"/>
  <c r="R403" i="51"/>
  <c r="E403" i="51"/>
  <c r="D403" i="51"/>
  <c r="C403" i="51"/>
  <c r="B403" i="51"/>
  <c r="U402" i="51"/>
  <c r="T402" i="51"/>
  <c r="S402" i="51"/>
  <c r="R402" i="51"/>
  <c r="E402" i="51"/>
  <c r="D402" i="51"/>
  <c r="C402" i="51"/>
  <c r="B402" i="51"/>
  <c r="U401" i="51"/>
  <c r="T401" i="51"/>
  <c r="S401" i="51"/>
  <c r="R401" i="51"/>
  <c r="E401" i="51"/>
  <c r="D401" i="51"/>
  <c r="C401" i="51"/>
  <c r="B401" i="51"/>
  <c r="U400" i="51"/>
  <c r="T400" i="51"/>
  <c r="S400" i="51"/>
  <c r="R400" i="51"/>
  <c r="E400" i="51"/>
  <c r="D400" i="51"/>
  <c r="C400" i="51"/>
  <c r="B400" i="51"/>
  <c r="U399" i="51"/>
  <c r="T399" i="51"/>
  <c r="S399" i="51"/>
  <c r="R399" i="51"/>
  <c r="E399" i="51"/>
  <c r="D399" i="51"/>
  <c r="C399" i="51"/>
  <c r="B399" i="51"/>
  <c r="U398" i="51"/>
  <c r="T398" i="51"/>
  <c r="S398" i="51"/>
  <c r="R398" i="51"/>
  <c r="E398" i="51"/>
  <c r="D398" i="51"/>
  <c r="C398" i="51"/>
  <c r="B398" i="51"/>
  <c r="U397" i="51"/>
  <c r="T397" i="51"/>
  <c r="S397" i="51"/>
  <c r="R397" i="51"/>
  <c r="E397" i="51"/>
  <c r="D397" i="51"/>
  <c r="C397" i="51"/>
  <c r="B397" i="51"/>
  <c r="U396" i="51"/>
  <c r="T396" i="51"/>
  <c r="S396" i="51"/>
  <c r="R396" i="51"/>
  <c r="E396" i="51"/>
  <c r="D396" i="51"/>
  <c r="C396" i="51"/>
  <c r="B396" i="51"/>
  <c r="U395" i="51"/>
  <c r="T395" i="51"/>
  <c r="S395" i="51"/>
  <c r="R395" i="51"/>
  <c r="E395" i="51"/>
  <c r="D395" i="51"/>
  <c r="C395" i="51"/>
  <c r="B395" i="51"/>
  <c r="U394" i="51"/>
  <c r="T394" i="51"/>
  <c r="S394" i="51"/>
  <c r="R394" i="51"/>
  <c r="E394" i="51"/>
  <c r="D394" i="51"/>
  <c r="C394" i="51"/>
  <c r="B394" i="51"/>
  <c r="U393" i="51"/>
  <c r="T393" i="51"/>
  <c r="S393" i="51"/>
  <c r="R393" i="51"/>
  <c r="E393" i="51"/>
  <c r="D393" i="51"/>
  <c r="C393" i="51"/>
  <c r="B393" i="51"/>
  <c r="U392" i="51"/>
  <c r="T392" i="51"/>
  <c r="S392" i="51"/>
  <c r="R392" i="51"/>
  <c r="E392" i="51"/>
  <c r="D392" i="51"/>
  <c r="C392" i="51"/>
  <c r="B392" i="51"/>
  <c r="U391" i="51"/>
  <c r="T391" i="51"/>
  <c r="S391" i="51"/>
  <c r="R391" i="51"/>
  <c r="E391" i="51"/>
  <c r="D391" i="51"/>
  <c r="C391" i="51"/>
  <c r="B391" i="51"/>
  <c r="U390" i="51"/>
  <c r="T390" i="51"/>
  <c r="S390" i="51"/>
  <c r="R390" i="51"/>
  <c r="E390" i="51"/>
  <c r="D390" i="51"/>
  <c r="C390" i="51"/>
  <c r="B390" i="51"/>
  <c r="U389" i="51"/>
  <c r="T389" i="51"/>
  <c r="S389" i="51"/>
  <c r="R389" i="51"/>
  <c r="E389" i="51"/>
  <c r="D389" i="51"/>
  <c r="C389" i="51"/>
  <c r="B389" i="51"/>
  <c r="U388" i="51"/>
  <c r="T388" i="51"/>
  <c r="S388" i="51"/>
  <c r="R388" i="51"/>
  <c r="E388" i="51"/>
  <c r="D388" i="51"/>
  <c r="C388" i="51"/>
  <c r="B388" i="51"/>
  <c r="U387" i="51"/>
  <c r="T387" i="51"/>
  <c r="S387" i="51"/>
  <c r="R387" i="51"/>
  <c r="E387" i="51"/>
  <c r="D387" i="51"/>
  <c r="C387" i="51"/>
  <c r="B387" i="51"/>
  <c r="U386" i="51"/>
  <c r="T386" i="51"/>
  <c r="S386" i="51"/>
  <c r="R386" i="51"/>
  <c r="E386" i="51"/>
  <c r="D386" i="51"/>
  <c r="C386" i="51"/>
  <c r="B386" i="51"/>
  <c r="U385" i="51"/>
  <c r="T385" i="51"/>
  <c r="S385" i="51"/>
  <c r="R385" i="51"/>
  <c r="E385" i="51"/>
  <c r="D385" i="51"/>
  <c r="C385" i="51"/>
  <c r="B385" i="51"/>
  <c r="U384" i="51"/>
  <c r="T384" i="51"/>
  <c r="S384" i="51"/>
  <c r="R384" i="51"/>
  <c r="E384" i="51"/>
  <c r="D384" i="51"/>
  <c r="C384" i="51"/>
  <c r="B384" i="51"/>
  <c r="U383" i="51"/>
  <c r="T383" i="51"/>
  <c r="S383" i="51"/>
  <c r="R383" i="51"/>
  <c r="E383" i="51"/>
  <c r="D383" i="51"/>
  <c r="C383" i="51"/>
  <c r="B383" i="51"/>
  <c r="U382" i="51"/>
  <c r="T382" i="51"/>
  <c r="S382" i="51"/>
  <c r="R382" i="51"/>
  <c r="E382" i="51"/>
  <c r="D382" i="51"/>
  <c r="C382" i="51"/>
  <c r="B382" i="51"/>
  <c r="U381" i="51"/>
  <c r="T381" i="51"/>
  <c r="S381" i="51"/>
  <c r="R381" i="51"/>
  <c r="E381" i="51"/>
  <c r="D381" i="51"/>
  <c r="C381" i="51"/>
  <c r="B381" i="51"/>
  <c r="U380" i="51"/>
  <c r="T380" i="51"/>
  <c r="S380" i="51"/>
  <c r="R380" i="51"/>
  <c r="E380" i="51"/>
  <c r="D380" i="51"/>
  <c r="C380" i="51"/>
  <c r="B380" i="51"/>
  <c r="U379" i="51"/>
  <c r="T379" i="51"/>
  <c r="S379" i="51"/>
  <c r="R379" i="51"/>
  <c r="E379" i="51"/>
  <c r="D379" i="51"/>
  <c r="C379" i="51"/>
  <c r="B379" i="51"/>
  <c r="U378" i="51"/>
  <c r="T378" i="51"/>
  <c r="S378" i="51"/>
  <c r="R378" i="51"/>
  <c r="E378" i="51"/>
  <c r="D378" i="51"/>
  <c r="C378" i="51"/>
  <c r="B378" i="51"/>
  <c r="U377" i="51"/>
  <c r="T377" i="51"/>
  <c r="S377" i="51"/>
  <c r="R377" i="51"/>
  <c r="E377" i="51"/>
  <c r="D377" i="51"/>
  <c r="C377" i="51"/>
  <c r="B377" i="51"/>
  <c r="U376" i="51"/>
  <c r="T376" i="51"/>
  <c r="S376" i="51"/>
  <c r="R376" i="51"/>
  <c r="E376" i="51"/>
  <c r="D376" i="51"/>
  <c r="C376" i="51"/>
  <c r="B376" i="51"/>
  <c r="U375" i="51"/>
  <c r="T375" i="51"/>
  <c r="S375" i="51"/>
  <c r="R375" i="51"/>
  <c r="E375" i="51"/>
  <c r="D375" i="51"/>
  <c r="C375" i="51"/>
  <c r="B375" i="51"/>
  <c r="U374" i="51"/>
  <c r="T374" i="51"/>
  <c r="S374" i="51"/>
  <c r="R374" i="51"/>
  <c r="E374" i="51"/>
  <c r="D374" i="51"/>
  <c r="C374" i="51"/>
  <c r="B374" i="51"/>
  <c r="U373" i="51"/>
  <c r="T373" i="51"/>
  <c r="S373" i="51"/>
  <c r="R373" i="51"/>
  <c r="E373" i="51"/>
  <c r="D373" i="51"/>
  <c r="C373" i="51"/>
  <c r="B373" i="51"/>
  <c r="U372" i="51"/>
  <c r="T372" i="51"/>
  <c r="S372" i="51"/>
  <c r="R372" i="51"/>
  <c r="E372" i="51"/>
  <c r="D372" i="51"/>
  <c r="C372" i="51"/>
  <c r="B372" i="51"/>
  <c r="U371" i="51"/>
  <c r="T371" i="51"/>
  <c r="S371" i="51"/>
  <c r="R371" i="51"/>
  <c r="E371" i="51"/>
  <c r="D371" i="51"/>
  <c r="C371" i="51"/>
  <c r="B371" i="51"/>
  <c r="U370" i="51"/>
  <c r="T370" i="51"/>
  <c r="S370" i="51"/>
  <c r="R370" i="51"/>
  <c r="E370" i="51"/>
  <c r="D370" i="51"/>
  <c r="C370" i="51"/>
  <c r="B370" i="51"/>
  <c r="U369" i="51"/>
  <c r="T369" i="51"/>
  <c r="S369" i="51"/>
  <c r="R369" i="51"/>
  <c r="E369" i="51"/>
  <c r="D369" i="51"/>
  <c r="C369" i="51"/>
  <c r="B369" i="51"/>
  <c r="U368" i="51"/>
  <c r="T368" i="51"/>
  <c r="S368" i="51"/>
  <c r="R368" i="51"/>
  <c r="E368" i="51"/>
  <c r="D368" i="51"/>
  <c r="C368" i="51"/>
  <c r="B368" i="51"/>
  <c r="U367" i="51"/>
  <c r="T367" i="51"/>
  <c r="S367" i="51"/>
  <c r="R367" i="51"/>
  <c r="E367" i="51"/>
  <c r="D367" i="51"/>
  <c r="C367" i="51"/>
  <c r="B367" i="51"/>
  <c r="U366" i="51"/>
  <c r="T366" i="51"/>
  <c r="S366" i="51"/>
  <c r="R366" i="51"/>
  <c r="E366" i="51"/>
  <c r="D366" i="51"/>
  <c r="C366" i="51"/>
  <c r="B366" i="51"/>
  <c r="U365" i="51"/>
  <c r="T365" i="51"/>
  <c r="S365" i="51"/>
  <c r="R365" i="51"/>
  <c r="E365" i="51"/>
  <c r="D365" i="51"/>
  <c r="C365" i="51"/>
  <c r="B365" i="51"/>
  <c r="U364" i="51"/>
  <c r="T364" i="51"/>
  <c r="S364" i="51"/>
  <c r="R364" i="51"/>
  <c r="E364" i="51"/>
  <c r="D364" i="51"/>
  <c r="C364" i="51"/>
  <c r="B364" i="51"/>
  <c r="U363" i="51"/>
  <c r="T363" i="51"/>
  <c r="S363" i="51"/>
  <c r="R363" i="51"/>
  <c r="E363" i="51"/>
  <c r="D363" i="51"/>
  <c r="C363" i="51"/>
  <c r="B363" i="51"/>
  <c r="U362" i="51"/>
  <c r="T362" i="51"/>
  <c r="S362" i="51"/>
  <c r="R362" i="51"/>
  <c r="E362" i="51"/>
  <c r="D362" i="51"/>
  <c r="C362" i="51"/>
  <c r="B362" i="51"/>
  <c r="U361" i="51"/>
  <c r="T361" i="51"/>
  <c r="S361" i="51"/>
  <c r="R361" i="51"/>
  <c r="E361" i="51"/>
  <c r="D361" i="51"/>
  <c r="C361" i="51"/>
  <c r="B361" i="51"/>
  <c r="U360" i="51"/>
  <c r="T360" i="51"/>
  <c r="S360" i="51"/>
  <c r="R360" i="51"/>
  <c r="E360" i="51"/>
  <c r="D360" i="51"/>
  <c r="C360" i="51"/>
  <c r="B360" i="51"/>
  <c r="U359" i="51"/>
  <c r="T359" i="51"/>
  <c r="S359" i="51"/>
  <c r="R359" i="51"/>
  <c r="E359" i="51"/>
  <c r="D359" i="51"/>
  <c r="C359" i="51"/>
  <c r="B359" i="51"/>
  <c r="U358" i="51"/>
  <c r="T358" i="51"/>
  <c r="S358" i="51"/>
  <c r="R358" i="51"/>
  <c r="E358" i="51"/>
  <c r="D358" i="51"/>
  <c r="C358" i="51"/>
  <c r="B358" i="51"/>
  <c r="U357" i="51"/>
  <c r="T357" i="51"/>
  <c r="S357" i="51"/>
  <c r="R357" i="51"/>
  <c r="E357" i="51"/>
  <c r="D357" i="51"/>
  <c r="C357" i="51"/>
  <c r="B357" i="51"/>
  <c r="U356" i="51"/>
  <c r="T356" i="51"/>
  <c r="S356" i="51"/>
  <c r="R356" i="51"/>
  <c r="E356" i="51"/>
  <c r="D356" i="51"/>
  <c r="C356" i="51"/>
  <c r="B356" i="51"/>
  <c r="U355" i="51"/>
  <c r="T355" i="51"/>
  <c r="S355" i="51"/>
  <c r="R355" i="51"/>
  <c r="E355" i="51"/>
  <c r="D355" i="51"/>
  <c r="C355" i="51"/>
  <c r="B355" i="51"/>
  <c r="U354" i="51"/>
  <c r="T354" i="51"/>
  <c r="S354" i="51"/>
  <c r="R354" i="51"/>
  <c r="E354" i="51"/>
  <c r="D354" i="51"/>
  <c r="C354" i="51"/>
  <c r="B354" i="51"/>
  <c r="U353" i="51"/>
  <c r="T353" i="51"/>
  <c r="S353" i="51"/>
  <c r="R353" i="51"/>
  <c r="E353" i="51"/>
  <c r="D353" i="51"/>
  <c r="C353" i="51"/>
  <c r="B353" i="51"/>
  <c r="U352" i="51"/>
  <c r="T352" i="51"/>
  <c r="S352" i="51"/>
  <c r="R352" i="51"/>
  <c r="E352" i="51"/>
  <c r="D352" i="51"/>
  <c r="C352" i="51"/>
  <c r="B352" i="51"/>
  <c r="U351" i="51"/>
  <c r="T351" i="51"/>
  <c r="S351" i="51"/>
  <c r="R351" i="51"/>
  <c r="E351" i="51"/>
  <c r="D351" i="51"/>
  <c r="C351" i="51"/>
  <c r="B351" i="51"/>
  <c r="U350" i="51"/>
  <c r="T350" i="51"/>
  <c r="S350" i="51"/>
  <c r="R350" i="51"/>
  <c r="E350" i="51"/>
  <c r="D350" i="51"/>
  <c r="C350" i="51"/>
  <c r="B350" i="51"/>
  <c r="U349" i="51"/>
  <c r="T349" i="51"/>
  <c r="S349" i="51"/>
  <c r="R349" i="51"/>
  <c r="E349" i="51"/>
  <c r="D349" i="51"/>
  <c r="C349" i="51"/>
  <c r="B349" i="51"/>
  <c r="U348" i="51"/>
  <c r="T348" i="51"/>
  <c r="S348" i="51"/>
  <c r="R348" i="51"/>
  <c r="E348" i="51"/>
  <c r="D348" i="51"/>
  <c r="C348" i="51"/>
  <c r="B348" i="51"/>
  <c r="U347" i="51"/>
  <c r="T347" i="51"/>
  <c r="S347" i="51"/>
  <c r="R347" i="51"/>
  <c r="E347" i="51"/>
  <c r="D347" i="51"/>
  <c r="C347" i="51"/>
  <c r="B347" i="51"/>
  <c r="U346" i="51"/>
  <c r="T346" i="51"/>
  <c r="S346" i="51"/>
  <c r="R346" i="51"/>
  <c r="E346" i="51"/>
  <c r="D346" i="51"/>
  <c r="C346" i="51"/>
  <c r="B346" i="51"/>
  <c r="U345" i="51"/>
  <c r="T345" i="51"/>
  <c r="S345" i="51"/>
  <c r="R345" i="51"/>
  <c r="E345" i="51"/>
  <c r="D345" i="51"/>
  <c r="C345" i="51"/>
  <c r="B345" i="51"/>
  <c r="U344" i="51"/>
  <c r="T344" i="51"/>
  <c r="S344" i="51"/>
  <c r="R344" i="51"/>
  <c r="E344" i="51"/>
  <c r="D344" i="51"/>
  <c r="C344" i="51"/>
  <c r="B344" i="51"/>
  <c r="U343" i="51"/>
  <c r="T343" i="51"/>
  <c r="S343" i="51"/>
  <c r="R343" i="51"/>
  <c r="E343" i="51"/>
  <c r="D343" i="51"/>
  <c r="C343" i="51"/>
  <c r="B343" i="51"/>
  <c r="U342" i="51"/>
  <c r="T342" i="51"/>
  <c r="S342" i="51"/>
  <c r="R342" i="51"/>
  <c r="E342" i="51"/>
  <c r="D342" i="51"/>
  <c r="C342" i="51"/>
  <c r="B342" i="51"/>
  <c r="U341" i="51"/>
  <c r="T341" i="51"/>
  <c r="S341" i="51"/>
  <c r="R341" i="51"/>
  <c r="E341" i="51"/>
  <c r="D341" i="51"/>
  <c r="C341" i="51"/>
  <c r="B341" i="51"/>
  <c r="U340" i="51"/>
  <c r="T340" i="51"/>
  <c r="S340" i="51"/>
  <c r="R340" i="51"/>
  <c r="E340" i="51"/>
  <c r="D340" i="51"/>
  <c r="C340" i="51"/>
  <c r="B340" i="51"/>
  <c r="U339" i="51"/>
  <c r="T339" i="51"/>
  <c r="S339" i="51"/>
  <c r="R339" i="51"/>
  <c r="E339" i="51"/>
  <c r="D339" i="51"/>
  <c r="C339" i="51"/>
  <c r="B339" i="51"/>
  <c r="U338" i="51"/>
  <c r="T338" i="51"/>
  <c r="S338" i="51"/>
  <c r="R338" i="51"/>
  <c r="E338" i="51"/>
  <c r="D338" i="51"/>
  <c r="C338" i="51"/>
  <c r="B338" i="51"/>
  <c r="U337" i="51"/>
  <c r="T337" i="51"/>
  <c r="S337" i="51"/>
  <c r="R337" i="51"/>
  <c r="E337" i="51"/>
  <c r="D337" i="51"/>
  <c r="C337" i="51"/>
  <c r="B337" i="51"/>
  <c r="U336" i="51"/>
  <c r="T336" i="51"/>
  <c r="S336" i="51"/>
  <c r="R336" i="51"/>
  <c r="E336" i="51"/>
  <c r="D336" i="51"/>
  <c r="C336" i="51"/>
  <c r="B336" i="51"/>
  <c r="U335" i="51"/>
  <c r="T335" i="51"/>
  <c r="S335" i="51"/>
  <c r="R335" i="51"/>
  <c r="E335" i="51"/>
  <c r="D335" i="51"/>
  <c r="C335" i="51"/>
  <c r="B335" i="51"/>
  <c r="U334" i="51"/>
  <c r="T334" i="51"/>
  <c r="S334" i="51"/>
  <c r="R334" i="51"/>
  <c r="E334" i="51"/>
  <c r="D334" i="51"/>
  <c r="C334" i="51"/>
  <c r="B334" i="51"/>
  <c r="U333" i="51"/>
  <c r="T333" i="51"/>
  <c r="S333" i="51"/>
  <c r="R333" i="51"/>
  <c r="E333" i="51"/>
  <c r="D333" i="51"/>
  <c r="C333" i="51"/>
  <c r="B333" i="51"/>
  <c r="U332" i="51"/>
  <c r="T332" i="51"/>
  <c r="S332" i="51"/>
  <c r="R332" i="51"/>
  <c r="E332" i="51"/>
  <c r="D332" i="51"/>
  <c r="C332" i="51"/>
  <c r="B332" i="51"/>
  <c r="U331" i="51"/>
  <c r="T331" i="51"/>
  <c r="S331" i="51"/>
  <c r="R331" i="51"/>
  <c r="E331" i="51"/>
  <c r="D331" i="51"/>
  <c r="C331" i="51"/>
  <c r="B331" i="51"/>
  <c r="U330" i="51"/>
  <c r="T330" i="51"/>
  <c r="S330" i="51"/>
  <c r="R330" i="51"/>
  <c r="E330" i="51"/>
  <c r="D330" i="51"/>
  <c r="C330" i="51"/>
  <c r="B330" i="51"/>
  <c r="U329" i="51"/>
  <c r="T329" i="51"/>
  <c r="S329" i="51"/>
  <c r="R329" i="51"/>
  <c r="E329" i="51"/>
  <c r="D329" i="51"/>
  <c r="C329" i="51"/>
  <c r="B329" i="51"/>
  <c r="U328" i="51"/>
  <c r="T328" i="51"/>
  <c r="S328" i="51"/>
  <c r="R328" i="51"/>
  <c r="E328" i="51"/>
  <c r="D328" i="51"/>
  <c r="C328" i="51"/>
  <c r="B328" i="51"/>
  <c r="U327" i="51"/>
  <c r="T327" i="51"/>
  <c r="S327" i="51"/>
  <c r="R327" i="51"/>
  <c r="E327" i="51"/>
  <c r="D327" i="51"/>
  <c r="C327" i="51"/>
  <c r="B327" i="51"/>
  <c r="U326" i="51"/>
  <c r="T326" i="51"/>
  <c r="S326" i="51"/>
  <c r="R326" i="51"/>
  <c r="E326" i="51"/>
  <c r="D326" i="51"/>
  <c r="C326" i="51"/>
  <c r="B326" i="51"/>
  <c r="U325" i="51"/>
  <c r="T325" i="51"/>
  <c r="S325" i="51"/>
  <c r="R325" i="51"/>
  <c r="E325" i="51"/>
  <c r="D325" i="51"/>
  <c r="C325" i="51"/>
  <c r="B325" i="51"/>
  <c r="U324" i="51"/>
  <c r="T324" i="51"/>
  <c r="S324" i="51"/>
  <c r="R324" i="51"/>
  <c r="E324" i="51"/>
  <c r="D324" i="51"/>
  <c r="C324" i="51"/>
  <c r="B324" i="51"/>
  <c r="U323" i="51"/>
  <c r="T323" i="51"/>
  <c r="S323" i="51"/>
  <c r="R323" i="51"/>
  <c r="E323" i="51"/>
  <c r="D323" i="51"/>
  <c r="C323" i="51"/>
  <c r="B323" i="51"/>
  <c r="U322" i="51"/>
  <c r="T322" i="51"/>
  <c r="S322" i="51"/>
  <c r="R322" i="51"/>
  <c r="E322" i="51"/>
  <c r="D322" i="51"/>
  <c r="C322" i="51"/>
  <c r="B322" i="51"/>
  <c r="U321" i="51"/>
  <c r="T321" i="51"/>
  <c r="S321" i="51"/>
  <c r="R321" i="51"/>
  <c r="E321" i="51"/>
  <c r="D321" i="51"/>
  <c r="C321" i="51"/>
  <c r="B321" i="51"/>
  <c r="U320" i="51"/>
  <c r="T320" i="51"/>
  <c r="S320" i="51"/>
  <c r="R320" i="51"/>
  <c r="E320" i="51"/>
  <c r="D320" i="51"/>
  <c r="C320" i="51"/>
  <c r="B320" i="51"/>
  <c r="U319" i="51"/>
  <c r="T319" i="51"/>
  <c r="S319" i="51"/>
  <c r="R319" i="51"/>
  <c r="E319" i="51"/>
  <c r="D319" i="51"/>
  <c r="C319" i="51"/>
  <c r="B319" i="51"/>
  <c r="U318" i="51"/>
  <c r="T318" i="51"/>
  <c r="S318" i="51"/>
  <c r="R318" i="51"/>
  <c r="E318" i="51"/>
  <c r="D318" i="51"/>
  <c r="C318" i="51"/>
  <c r="B318" i="51"/>
  <c r="U317" i="51"/>
  <c r="T317" i="51"/>
  <c r="S317" i="51"/>
  <c r="R317" i="51"/>
  <c r="E317" i="51"/>
  <c r="D317" i="51"/>
  <c r="C317" i="51"/>
  <c r="B317" i="51"/>
  <c r="U316" i="51"/>
  <c r="T316" i="51"/>
  <c r="S316" i="51"/>
  <c r="R316" i="51"/>
  <c r="E316" i="51"/>
  <c r="D316" i="51"/>
  <c r="C316" i="51"/>
  <c r="B316" i="51"/>
  <c r="U315" i="51"/>
  <c r="T315" i="51"/>
  <c r="S315" i="51"/>
  <c r="R315" i="51"/>
  <c r="E315" i="51"/>
  <c r="D315" i="51"/>
  <c r="C315" i="51"/>
  <c r="B315" i="51"/>
  <c r="U314" i="51"/>
  <c r="T314" i="51"/>
  <c r="S314" i="51"/>
  <c r="R314" i="51"/>
  <c r="E314" i="51"/>
  <c r="D314" i="51"/>
  <c r="C314" i="51"/>
  <c r="B314" i="51"/>
  <c r="U313" i="51"/>
  <c r="T313" i="51"/>
  <c r="S313" i="51"/>
  <c r="R313" i="51"/>
  <c r="E313" i="51"/>
  <c r="D313" i="51"/>
  <c r="C313" i="51"/>
  <c r="B313" i="51"/>
  <c r="U312" i="51"/>
  <c r="T312" i="51"/>
  <c r="S312" i="51"/>
  <c r="R312" i="51"/>
  <c r="E312" i="51"/>
  <c r="D312" i="51"/>
  <c r="C312" i="51"/>
  <c r="B312" i="51"/>
  <c r="U311" i="51"/>
  <c r="T311" i="51"/>
  <c r="S311" i="51"/>
  <c r="R311" i="51"/>
  <c r="E311" i="51"/>
  <c r="D311" i="51"/>
  <c r="C311" i="51"/>
  <c r="B311" i="51"/>
  <c r="U310" i="51"/>
  <c r="T310" i="51"/>
  <c r="S310" i="51"/>
  <c r="R310" i="51"/>
  <c r="E310" i="51"/>
  <c r="D310" i="51"/>
  <c r="C310" i="51"/>
  <c r="B310" i="51"/>
  <c r="U309" i="51"/>
  <c r="T309" i="51"/>
  <c r="S309" i="51"/>
  <c r="R309" i="51"/>
  <c r="E309" i="51"/>
  <c r="D309" i="51"/>
  <c r="C309" i="51"/>
  <c r="B309" i="51"/>
  <c r="U308" i="51"/>
  <c r="T308" i="51"/>
  <c r="S308" i="51"/>
  <c r="R308" i="51"/>
  <c r="E308" i="51"/>
  <c r="D308" i="51"/>
  <c r="C308" i="51"/>
  <c r="B308" i="51"/>
  <c r="U307" i="51"/>
  <c r="T307" i="51"/>
  <c r="S307" i="51"/>
  <c r="R307" i="51"/>
  <c r="E307" i="51"/>
  <c r="D307" i="51"/>
  <c r="C307" i="51"/>
  <c r="B307" i="51"/>
  <c r="U306" i="51"/>
  <c r="T306" i="51"/>
  <c r="S306" i="51"/>
  <c r="R306" i="51"/>
  <c r="E306" i="51"/>
  <c r="D306" i="51"/>
  <c r="C306" i="51"/>
  <c r="B306" i="51"/>
  <c r="U305" i="51"/>
  <c r="T305" i="51"/>
  <c r="S305" i="51"/>
  <c r="R305" i="51"/>
  <c r="E305" i="51"/>
  <c r="D305" i="51"/>
  <c r="C305" i="51"/>
  <c r="B305" i="51"/>
  <c r="U304" i="51"/>
  <c r="T304" i="51"/>
  <c r="S304" i="51"/>
  <c r="R304" i="51"/>
  <c r="E304" i="51"/>
  <c r="D304" i="51"/>
  <c r="C304" i="51"/>
  <c r="B304" i="51"/>
  <c r="U303" i="51"/>
  <c r="T303" i="51"/>
  <c r="S303" i="51"/>
  <c r="R303" i="51"/>
  <c r="E303" i="51"/>
  <c r="D303" i="51"/>
  <c r="C303" i="51"/>
  <c r="B303" i="51"/>
  <c r="U302" i="51"/>
  <c r="T302" i="51"/>
  <c r="S302" i="51"/>
  <c r="R302" i="51"/>
  <c r="E302" i="51"/>
  <c r="D302" i="51"/>
  <c r="C302" i="51"/>
  <c r="B302" i="51"/>
  <c r="U301" i="51"/>
  <c r="T301" i="51"/>
  <c r="S301" i="51"/>
  <c r="R301" i="51"/>
  <c r="E301" i="51"/>
  <c r="D301" i="51"/>
  <c r="C301" i="51"/>
  <c r="B301" i="51"/>
  <c r="U300" i="51"/>
  <c r="T300" i="51"/>
  <c r="S300" i="51"/>
  <c r="R300" i="51"/>
  <c r="E300" i="51"/>
  <c r="D300" i="51"/>
  <c r="C300" i="51"/>
  <c r="B300" i="51"/>
  <c r="U299" i="51"/>
  <c r="T299" i="51"/>
  <c r="S299" i="51"/>
  <c r="R299" i="51"/>
  <c r="E299" i="51"/>
  <c r="D299" i="51"/>
  <c r="C299" i="51"/>
  <c r="B299" i="51"/>
  <c r="U298" i="51"/>
  <c r="T298" i="51"/>
  <c r="S298" i="51"/>
  <c r="R298" i="51"/>
  <c r="E298" i="51"/>
  <c r="D298" i="51"/>
  <c r="C298" i="51"/>
  <c r="B298" i="51"/>
  <c r="U297" i="51"/>
  <c r="T297" i="51"/>
  <c r="S297" i="51"/>
  <c r="R297" i="51"/>
  <c r="E297" i="51"/>
  <c r="D297" i="51"/>
  <c r="C297" i="51"/>
  <c r="B297" i="51"/>
  <c r="U296" i="51"/>
  <c r="T296" i="51"/>
  <c r="S296" i="51"/>
  <c r="R296" i="51"/>
  <c r="E296" i="51"/>
  <c r="D296" i="51"/>
  <c r="C296" i="51"/>
  <c r="B296" i="51"/>
  <c r="U295" i="51"/>
  <c r="T295" i="51"/>
  <c r="S295" i="51"/>
  <c r="R295" i="51"/>
  <c r="E295" i="51"/>
  <c r="D295" i="51"/>
  <c r="C295" i="51"/>
  <c r="B295" i="51"/>
  <c r="U294" i="51"/>
  <c r="T294" i="51"/>
  <c r="S294" i="51"/>
  <c r="R294" i="51"/>
  <c r="E294" i="51"/>
  <c r="D294" i="51"/>
  <c r="C294" i="51"/>
  <c r="B294" i="51"/>
  <c r="U293" i="51"/>
  <c r="T293" i="51"/>
  <c r="S293" i="51"/>
  <c r="R293" i="51"/>
  <c r="E293" i="51"/>
  <c r="D293" i="51"/>
  <c r="C293" i="51"/>
  <c r="B293" i="51"/>
  <c r="U292" i="51"/>
  <c r="T292" i="51"/>
  <c r="S292" i="51"/>
  <c r="R292" i="51"/>
  <c r="E292" i="51"/>
  <c r="D292" i="51"/>
  <c r="C292" i="51"/>
  <c r="B292" i="51"/>
  <c r="U291" i="51"/>
  <c r="T291" i="51"/>
  <c r="S291" i="51"/>
  <c r="R291" i="51"/>
  <c r="E291" i="51"/>
  <c r="D291" i="51"/>
  <c r="C291" i="51"/>
  <c r="B291" i="51"/>
  <c r="U290" i="51"/>
  <c r="T290" i="51"/>
  <c r="S290" i="51"/>
  <c r="R290" i="51"/>
  <c r="E290" i="51"/>
  <c r="D290" i="51"/>
  <c r="C290" i="51"/>
  <c r="B290" i="51"/>
  <c r="U289" i="51"/>
  <c r="T289" i="51"/>
  <c r="S289" i="51"/>
  <c r="R289" i="51"/>
  <c r="E289" i="51"/>
  <c r="D289" i="51"/>
  <c r="C289" i="51"/>
  <c r="B289" i="51"/>
  <c r="U288" i="51"/>
  <c r="T288" i="51"/>
  <c r="S288" i="51"/>
  <c r="R288" i="51"/>
  <c r="E288" i="51"/>
  <c r="D288" i="51"/>
  <c r="C288" i="51"/>
  <c r="B288" i="51"/>
  <c r="U287" i="51"/>
  <c r="T287" i="51"/>
  <c r="S287" i="51"/>
  <c r="R287" i="51"/>
  <c r="E287" i="51"/>
  <c r="D287" i="51"/>
  <c r="C287" i="51"/>
  <c r="B287" i="51"/>
  <c r="U286" i="51"/>
  <c r="T286" i="51"/>
  <c r="S286" i="51"/>
  <c r="R286" i="51"/>
  <c r="E286" i="51"/>
  <c r="D286" i="51"/>
  <c r="C286" i="51"/>
  <c r="B286" i="51"/>
  <c r="U285" i="51"/>
  <c r="T285" i="51"/>
  <c r="S285" i="51"/>
  <c r="R285" i="51"/>
  <c r="E285" i="51"/>
  <c r="D285" i="51"/>
  <c r="C285" i="51"/>
  <c r="B285" i="51"/>
  <c r="U284" i="51"/>
  <c r="T284" i="51"/>
  <c r="S284" i="51"/>
  <c r="R284" i="51"/>
  <c r="E284" i="51"/>
  <c r="D284" i="51"/>
  <c r="C284" i="51"/>
  <c r="B284" i="51"/>
  <c r="U283" i="51"/>
  <c r="T283" i="51"/>
  <c r="S283" i="51"/>
  <c r="R283" i="51"/>
  <c r="E283" i="51"/>
  <c r="D283" i="51"/>
  <c r="C283" i="51"/>
  <c r="B283" i="51"/>
  <c r="U282" i="51"/>
  <c r="T282" i="51"/>
  <c r="S282" i="51"/>
  <c r="R282" i="51"/>
  <c r="E282" i="51"/>
  <c r="D282" i="51"/>
  <c r="C282" i="51"/>
  <c r="B282" i="51"/>
  <c r="U281" i="51"/>
  <c r="T281" i="51"/>
  <c r="S281" i="51"/>
  <c r="R281" i="51"/>
  <c r="E281" i="51"/>
  <c r="D281" i="51"/>
  <c r="C281" i="51"/>
  <c r="B281" i="51"/>
  <c r="U280" i="51"/>
  <c r="T280" i="51"/>
  <c r="S280" i="51"/>
  <c r="R280" i="51"/>
  <c r="E280" i="51"/>
  <c r="D280" i="51"/>
  <c r="C280" i="51"/>
  <c r="B280" i="51"/>
  <c r="U279" i="51"/>
  <c r="T279" i="51"/>
  <c r="S279" i="51"/>
  <c r="R279" i="51"/>
  <c r="E279" i="51"/>
  <c r="D279" i="51"/>
  <c r="C279" i="51"/>
  <c r="B279" i="51"/>
  <c r="U278" i="51"/>
  <c r="T278" i="51"/>
  <c r="S278" i="51"/>
  <c r="R278" i="51"/>
  <c r="E278" i="51"/>
  <c r="D278" i="51"/>
  <c r="C278" i="51"/>
  <c r="B278" i="51"/>
  <c r="U277" i="51"/>
  <c r="T277" i="51"/>
  <c r="S277" i="51"/>
  <c r="R277" i="51"/>
  <c r="E277" i="51"/>
  <c r="D277" i="51"/>
  <c r="C277" i="51"/>
  <c r="B277" i="51"/>
  <c r="U276" i="51"/>
  <c r="T276" i="51"/>
  <c r="S276" i="51"/>
  <c r="R276" i="51"/>
  <c r="E276" i="51"/>
  <c r="D276" i="51"/>
  <c r="C276" i="51"/>
  <c r="B276" i="51"/>
  <c r="U275" i="51"/>
  <c r="T275" i="51"/>
  <c r="S275" i="51"/>
  <c r="R275" i="51"/>
  <c r="E275" i="51"/>
  <c r="D275" i="51"/>
  <c r="C275" i="51"/>
  <c r="B275" i="51"/>
  <c r="U274" i="51"/>
  <c r="T274" i="51"/>
  <c r="S274" i="51"/>
  <c r="R274" i="51"/>
  <c r="E274" i="51"/>
  <c r="D274" i="51"/>
  <c r="C274" i="51"/>
  <c r="B274" i="51"/>
  <c r="U273" i="51"/>
  <c r="T273" i="51"/>
  <c r="S273" i="51"/>
  <c r="R273" i="51"/>
  <c r="E273" i="51"/>
  <c r="D273" i="51"/>
  <c r="C273" i="51"/>
  <c r="B273" i="51"/>
  <c r="U272" i="51"/>
  <c r="T272" i="51"/>
  <c r="S272" i="51"/>
  <c r="R272" i="51"/>
  <c r="E272" i="51"/>
  <c r="D272" i="51"/>
  <c r="C272" i="51"/>
  <c r="B272" i="51"/>
  <c r="U271" i="51"/>
  <c r="T271" i="51"/>
  <c r="S271" i="51"/>
  <c r="R271" i="51"/>
  <c r="E271" i="51"/>
  <c r="D271" i="51"/>
  <c r="C271" i="51"/>
  <c r="B271" i="51"/>
  <c r="U270" i="51"/>
  <c r="T270" i="51"/>
  <c r="S270" i="51"/>
  <c r="R270" i="51"/>
  <c r="E270" i="51"/>
  <c r="D270" i="51"/>
  <c r="C270" i="51"/>
  <c r="B270" i="51"/>
  <c r="U269" i="51"/>
  <c r="T269" i="51"/>
  <c r="S269" i="51"/>
  <c r="R269" i="51"/>
  <c r="E269" i="51"/>
  <c r="D269" i="51"/>
  <c r="C269" i="51"/>
  <c r="B269" i="51"/>
  <c r="U268" i="51"/>
  <c r="T268" i="51"/>
  <c r="S268" i="51"/>
  <c r="R268" i="51"/>
  <c r="E268" i="51"/>
  <c r="D268" i="51"/>
  <c r="C268" i="51"/>
  <c r="B268" i="51"/>
  <c r="U267" i="51"/>
  <c r="T267" i="51"/>
  <c r="S267" i="51"/>
  <c r="R267" i="51"/>
  <c r="E267" i="51"/>
  <c r="D267" i="51"/>
  <c r="C267" i="51"/>
  <c r="B267" i="51"/>
  <c r="U266" i="51"/>
  <c r="T266" i="51"/>
  <c r="S266" i="51"/>
  <c r="R266" i="51"/>
  <c r="E266" i="51"/>
  <c r="D266" i="51"/>
  <c r="C266" i="51"/>
  <c r="B266" i="51"/>
  <c r="U265" i="51"/>
  <c r="T265" i="51"/>
  <c r="S265" i="51"/>
  <c r="R265" i="51"/>
  <c r="E265" i="51"/>
  <c r="D265" i="51"/>
  <c r="C265" i="51"/>
  <c r="B265" i="51"/>
  <c r="U264" i="51"/>
  <c r="T264" i="51"/>
  <c r="S264" i="51"/>
  <c r="R264" i="51"/>
  <c r="E264" i="51"/>
  <c r="D264" i="51"/>
  <c r="C264" i="51"/>
  <c r="B264" i="51"/>
  <c r="U263" i="51"/>
  <c r="T263" i="51"/>
  <c r="S263" i="51"/>
  <c r="R263" i="51"/>
  <c r="E263" i="51"/>
  <c r="D263" i="51"/>
  <c r="C263" i="51"/>
  <c r="B263" i="51"/>
  <c r="U262" i="51"/>
  <c r="T262" i="51"/>
  <c r="S262" i="51"/>
  <c r="R262" i="51"/>
  <c r="E262" i="51"/>
  <c r="D262" i="51"/>
  <c r="C262" i="51"/>
  <c r="B262" i="51"/>
  <c r="U261" i="51"/>
  <c r="T261" i="51"/>
  <c r="S261" i="51"/>
  <c r="R261" i="51"/>
  <c r="E261" i="51"/>
  <c r="D261" i="51"/>
  <c r="C261" i="51"/>
  <c r="B261" i="51"/>
  <c r="U260" i="51"/>
  <c r="T260" i="51"/>
  <c r="S260" i="51"/>
  <c r="R260" i="51"/>
  <c r="E260" i="51"/>
  <c r="D260" i="51"/>
  <c r="C260" i="51"/>
  <c r="B260" i="51"/>
  <c r="U259" i="51"/>
  <c r="T259" i="51"/>
  <c r="S259" i="51"/>
  <c r="R259" i="51"/>
  <c r="E259" i="51"/>
  <c r="D259" i="51"/>
  <c r="C259" i="51"/>
  <c r="B259" i="51"/>
  <c r="U258" i="51"/>
  <c r="T258" i="51"/>
  <c r="S258" i="51"/>
  <c r="R258" i="51"/>
  <c r="E258" i="51"/>
  <c r="D258" i="51"/>
  <c r="C258" i="51"/>
  <c r="B258" i="51"/>
  <c r="U257" i="51"/>
  <c r="T257" i="51"/>
  <c r="S257" i="51"/>
  <c r="R257" i="51"/>
  <c r="E257" i="51"/>
  <c r="D257" i="51"/>
  <c r="C257" i="51"/>
  <c r="B257" i="51"/>
  <c r="U256" i="51"/>
  <c r="T256" i="51"/>
  <c r="S256" i="51"/>
  <c r="R256" i="51"/>
  <c r="E256" i="51"/>
  <c r="D256" i="51"/>
  <c r="C256" i="51"/>
  <c r="B256" i="51"/>
  <c r="U255" i="51"/>
  <c r="T255" i="51"/>
  <c r="S255" i="51"/>
  <c r="R255" i="51"/>
  <c r="E255" i="51"/>
  <c r="D255" i="51"/>
  <c r="C255" i="51"/>
  <c r="B255" i="51"/>
  <c r="U254" i="51"/>
  <c r="T254" i="51"/>
  <c r="S254" i="51"/>
  <c r="R254" i="51"/>
  <c r="E254" i="51"/>
  <c r="D254" i="51"/>
  <c r="C254" i="51"/>
  <c r="B254" i="51"/>
  <c r="U253" i="51"/>
  <c r="T253" i="51"/>
  <c r="S253" i="51"/>
  <c r="R253" i="51"/>
  <c r="E253" i="51"/>
  <c r="D253" i="51"/>
  <c r="C253" i="51"/>
  <c r="B253" i="51"/>
  <c r="U252" i="51"/>
  <c r="T252" i="51"/>
  <c r="S252" i="51"/>
  <c r="R252" i="51"/>
  <c r="E252" i="51"/>
  <c r="D252" i="51"/>
  <c r="C252" i="51"/>
  <c r="B252" i="51"/>
  <c r="U251" i="51"/>
  <c r="T251" i="51"/>
  <c r="S251" i="51"/>
  <c r="R251" i="51"/>
  <c r="E251" i="51"/>
  <c r="D251" i="51"/>
  <c r="C251" i="51"/>
  <c r="B251" i="51"/>
  <c r="U250" i="51"/>
  <c r="T250" i="51"/>
  <c r="S250" i="51"/>
  <c r="R250" i="51"/>
  <c r="E250" i="51"/>
  <c r="D250" i="51"/>
  <c r="C250" i="51"/>
  <c r="B250" i="51"/>
  <c r="U249" i="51"/>
  <c r="T249" i="51"/>
  <c r="S249" i="51"/>
  <c r="R249" i="51"/>
  <c r="E249" i="51"/>
  <c r="D249" i="51"/>
  <c r="C249" i="51"/>
  <c r="B249" i="51"/>
  <c r="U248" i="51"/>
  <c r="T248" i="51"/>
  <c r="S248" i="51"/>
  <c r="R248" i="51"/>
  <c r="E248" i="51"/>
  <c r="D248" i="51"/>
  <c r="C248" i="51"/>
  <c r="B248" i="51"/>
  <c r="U247" i="51"/>
  <c r="T247" i="51"/>
  <c r="S247" i="51"/>
  <c r="R247" i="51"/>
  <c r="E247" i="51"/>
  <c r="D247" i="51"/>
  <c r="C247" i="51"/>
  <c r="B247" i="51"/>
  <c r="U246" i="51"/>
  <c r="T246" i="51"/>
  <c r="S246" i="51"/>
  <c r="R246" i="51"/>
  <c r="E246" i="51"/>
  <c r="D246" i="51"/>
  <c r="C246" i="51"/>
  <c r="B246" i="51"/>
  <c r="U245" i="51"/>
  <c r="T245" i="51"/>
  <c r="S245" i="51"/>
  <c r="R245" i="51"/>
  <c r="E245" i="51"/>
  <c r="D245" i="51"/>
  <c r="C245" i="51"/>
  <c r="B245" i="51"/>
  <c r="U244" i="51"/>
  <c r="T244" i="51"/>
  <c r="S244" i="51"/>
  <c r="R244" i="51"/>
  <c r="E244" i="51"/>
  <c r="D244" i="51"/>
  <c r="C244" i="51"/>
  <c r="B244" i="51"/>
  <c r="U243" i="51"/>
  <c r="T243" i="51"/>
  <c r="S243" i="51"/>
  <c r="R243" i="51"/>
  <c r="E243" i="51"/>
  <c r="D243" i="51"/>
  <c r="C243" i="51"/>
  <c r="B243" i="51"/>
  <c r="U242" i="51"/>
  <c r="T242" i="51"/>
  <c r="S242" i="51"/>
  <c r="R242" i="51"/>
  <c r="E242" i="51"/>
  <c r="D242" i="51"/>
  <c r="C242" i="51"/>
  <c r="B242" i="51"/>
  <c r="U241" i="51"/>
  <c r="T241" i="51"/>
  <c r="S241" i="51"/>
  <c r="R241" i="51"/>
  <c r="E241" i="51"/>
  <c r="D241" i="51"/>
  <c r="C241" i="51"/>
  <c r="B241" i="51"/>
  <c r="U240" i="51"/>
  <c r="T240" i="51"/>
  <c r="S240" i="51"/>
  <c r="R240" i="51"/>
  <c r="E240" i="51"/>
  <c r="D240" i="51"/>
  <c r="C240" i="51"/>
  <c r="B240" i="51"/>
  <c r="U239" i="51"/>
  <c r="T239" i="51"/>
  <c r="S239" i="51"/>
  <c r="R239" i="51"/>
  <c r="E239" i="51"/>
  <c r="D239" i="51"/>
  <c r="C239" i="51"/>
  <c r="B239" i="51"/>
  <c r="U238" i="51"/>
  <c r="T238" i="51"/>
  <c r="S238" i="51"/>
  <c r="R238" i="51"/>
  <c r="E238" i="51"/>
  <c r="D238" i="51"/>
  <c r="C238" i="51"/>
  <c r="B238" i="51"/>
  <c r="U237" i="51"/>
  <c r="T237" i="51"/>
  <c r="S237" i="51"/>
  <c r="R237" i="51"/>
  <c r="E237" i="51"/>
  <c r="D237" i="51"/>
  <c r="C237" i="51"/>
  <c r="B237" i="51"/>
  <c r="U236" i="51"/>
  <c r="T236" i="51"/>
  <c r="S236" i="51"/>
  <c r="R236" i="51"/>
  <c r="E236" i="51"/>
  <c r="D236" i="51"/>
  <c r="C236" i="51"/>
  <c r="B236" i="51"/>
  <c r="U235" i="51"/>
  <c r="T235" i="51"/>
  <c r="S235" i="51"/>
  <c r="R235" i="51"/>
  <c r="E235" i="51"/>
  <c r="D235" i="51"/>
  <c r="C235" i="51"/>
  <c r="B235" i="51"/>
  <c r="U234" i="51"/>
  <c r="T234" i="51"/>
  <c r="S234" i="51"/>
  <c r="R234" i="51"/>
  <c r="E234" i="51"/>
  <c r="D234" i="51"/>
  <c r="C234" i="51"/>
  <c r="B234" i="51"/>
  <c r="U233" i="51"/>
  <c r="T233" i="51"/>
  <c r="S233" i="51"/>
  <c r="R233" i="51"/>
  <c r="E233" i="51"/>
  <c r="D233" i="51"/>
  <c r="C233" i="51"/>
  <c r="B233" i="51"/>
  <c r="U232" i="51"/>
  <c r="T232" i="51"/>
  <c r="S232" i="51"/>
  <c r="R232" i="51"/>
  <c r="E232" i="51"/>
  <c r="D232" i="51"/>
  <c r="C232" i="51"/>
  <c r="B232" i="51"/>
  <c r="U231" i="51"/>
  <c r="T231" i="51"/>
  <c r="S231" i="51"/>
  <c r="R231" i="51"/>
  <c r="E231" i="51"/>
  <c r="D231" i="51"/>
  <c r="C231" i="51"/>
  <c r="B231" i="51"/>
  <c r="U230" i="51"/>
  <c r="T230" i="51"/>
  <c r="S230" i="51"/>
  <c r="R230" i="51"/>
  <c r="E230" i="51"/>
  <c r="D230" i="51"/>
  <c r="C230" i="51"/>
  <c r="B230" i="51"/>
  <c r="U229" i="51"/>
  <c r="T229" i="51"/>
  <c r="S229" i="51"/>
  <c r="R229" i="51"/>
  <c r="E229" i="51"/>
  <c r="D229" i="51"/>
  <c r="C229" i="51"/>
  <c r="B229" i="51"/>
  <c r="U228" i="51"/>
  <c r="T228" i="51"/>
  <c r="S228" i="51"/>
  <c r="R228" i="51"/>
  <c r="E228" i="51"/>
  <c r="D228" i="51"/>
  <c r="C228" i="51"/>
  <c r="B228" i="51"/>
  <c r="U227" i="51"/>
  <c r="T227" i="51"/>
  <c r="S227" i="51"/>
  <c r="R227" i="51"/>
  <c r="E227" i="51"/>
  <c r="D227" i="51"/>
  <c r="C227" i="51"/>
  <c r="B227" i="51"/>
  <c r="U226" i="51"/>
  <c r="T226" i="51"/>
  <c r="S226" i="51"/>
  <c r="R226" i="51"/>
  <c r="E226" i="51"/>
  <c r="D226" i="51"/>
  <c r="C226" i="51"/>
  <c r="B226" i="51"/>
  <c r="U225" i="51"/>
  <c r="T225" i="51"/>
  <c r="S225" i="51"/>
  <c r="R225" i="51"/>
  <c r="E225" i="51"/>
  <c r="D225" i="51"/>
  <c r="C225" i="51"/>
  <c r="B225" i="51"/>
  <c r="U224" i="51"/>
  <c r="T224" i="51"/>
  <c r="S224" i="51"/>
  <c r="R224" i="51"/>
  <c r="E224" i="51"/>
  <c r="D224" i="51"/>
  <c r="C224" i="51"/>
  <c r="B224" i="51"/>
  <c r="U223" i="51"/>
  <c r="T223" i="51"/>
  <c r="S223" i="51"/>
  <c r="R223" i="51"/>
  <c r="E223" i="51"/>
  <c r="D223" i="51"/>
  <c r="C223" i="51"/>
  <c r="B223" i="51"/>
  <c r="U222" i="51"/>
  <c r="T222" i="51"/>
  <c r="S222" i="51"/>
  <c r="R222" i="51"/>
  <c r="E222" i="51"/>
  <c r="D222" i="51"/>
  <c r="C222" i="51"/>
  <c r="B222" i="51"/>
  <c r="U221" i="51"/>
  <c r="T221" i="51"/>
  <c r="S221" i="51"/>
  <c r="R221" i="51"/>
  <c r="E221" i="51"/>
  <c r="D221" i="51"/>
  <c r="C221" i="51"/>
  <c r="B221" i="51"/>
  <c r="U220" i="51"/>
  <c r="T220" i="51"/>
  <c r="S220" i="51"/>
  <c r="R220" i="51"/>
  <c r="E220" i="51"/>
  <c r="D220" i="51"/>
  <c r="C220" i="51"/>
  <c r="B220" i="51"/>
  <c r="U219" i="51"/>
  <c r="T219" i="51"/>
  <c r="S219" i="51"/>
  <c r="R219" i="51"/>
  <c r="E219" i="51"/>
  <c r="D219" i="51"/>
  <c r="C219" i="51"/>
  <c r="B219" i="51"/>
  <c r="U218" i="51"/>
  <c r="T218" i="51"/>
  <c r="S218" i="51"/>
  <c r="R218" i="51"/>
  <c r="E218" i="51"/>
  <c r="D218" i="51"/>
  <c r="C218" i="51"/>
  <c r="B218" i="51"/>
  <c r="U217" i="51"/>
  <c r="T217" i="51"/>
  <c r="S217" i="51"/>
  <c r="R217" i="51"/>
  <c r="E217" i="51"/>
  <c r="D217" i="51"/>
  <c r="C217" i="51"/>
  <c r="B217" i="51"/>
  <c r="U216" i="51"/>
  <c r="T216" i="51"/>
  <c r="S216" i="51"/>
  <c r="R216" i="51"/>
  <c r="E216" i="51"/>
  <c r="D216" i="51"/>
  <c r="C216" i="51"/>
  <c r="B216" i="51"/>
  <c r="U215" i="51"/>
  <c r="T215" i="51"/>
  <c r="S215" i="51"/>
  <c r="R215" i="51"/>
  <c r="E215" i="51"/>
  <c r="D215" i="51"/>
  <c r="C215" i="51"/>
  <c r="B215" i="51"/>
  <c r="U214" i="51"/>
  <c r="T214" i="51"/>
  <c r="S214" i="51"/>
  <c r="R214" i="51"/>
  <c r="E214" i="51"/>
  <c r="D214" i="51"/>
  <c r="C214" i="51"/>
  <c r="B214" i="51"/>
  <c r="U213" i="51"/>
  <c r="T213" i="51"/>
  <c r="S213" i="51"/>
  <c r="R213" i="51"/>
  <c r="E213" i="51"/>
  <c r="D213" i="51"/>
  <c r="C213" i="51"/>
  <c r="B213" i="51"/>
  <c r="U212" i="51"/>
  <c r="T212" i="51"/>
  <c r="S212" i="51"/>
  <c r="R212" i="51"/>
  <c r="E212" i="51"/>
  <c r="D212" i="51"/>
  <c r="C212" i="51"/>
  <c r="B212" i="51"/>
  <c r="U211" i="51"/>
  <c r="T211" i="51"/>
  <c r="S211" i="51"/>
  <c r="R211" i="51"/>
  <c r="E211" i="51"/>
  <c r="D211" i="51"/>
  <c r="C211" i="51"/>
  <c r="B211" i="51"/>
  <c r="U210" i="51"/>
  <c r="T210" i="51"/>
  <c r="S210" i="51"/>
  <c r="R210" i="51"/>
  <c r="E210" i="51"/>
  <c r="D210" i="51"/>
  <c r="C210" i="51"/>
  <c r="B210" i="51"/>
  <c r="U209" i="51"/>
  <c r="T209" i="51"/>
  <c r="S209" i="51"/>
  <c r="R209" i="51"/>
  <c r="E209" i="51"/>
  <c r="D209" i="51"/>
  <c r="C209" i="51"/>
  <c r="B209" i="51"/>
  <c r="U208" i="51"/>
  <c r="T208" i="51"/>
  <c r="S208" i="51"/>
  <c r="R208" i="51"/>
  <c r="E208" i="51"/>
  <c r="D208" i="51"/>
  <c r="C208" i="51"/>
  <c r="B208" i="51"/>
  <c r="U207" i="51"/>
  <c r="T207" i="51"/>
  <c r="S207" i="51"/>
  <c r="R207" i="51"/>
  <c r="E207" i="51"/>
  <c r="D207" i="51"/>
  <c r="C207" i="51"/>
  <c r="B207" i="51"/>
  <c r="U206" i="51"/>
  <c r="T206" i="51"/>
  <c r="S206" i="51"/>
  <c r="R206" i="51"/>
  <c r="E206" i="51"/>
  <c r="D206" i="51"/>
  <c r="C206" i="51"/>
  <c r="B206" i="51"/>
  <c r="U205" i="51"/>
  <c r="T205" i="51"/>
  <c r="S205" i="51"/>
  <c r="R205" i="51"/>
  <c r="E205" i="51"/>
  <c r="D205" i="51"/>
  <c r="C205" i="51"/>
  <c r="B205" i="51"/>
  <c r="U204" i="51"/>
  <c r="T204" i="51"/>
  <c r="S204" i="51"/>
  <c r="R204" i="51"/>
  <c r="E204" i="51"/>
  <c r="D204" i="51"/>
  <c r="C204" i="51"/>
  <c r="B204" i="51"/>
  <c r="U203" i="51"/>
  <c r="T203" i="51"/>
  <c r="S203" i="51"/>
  <c r="R203" i="51"/>
  <c r="E203" i="51"/>
  <c r="D203" i="51"/>
  <c r="C203" i="51"/>
  <c r="B203" i="51"/>
  <c r="U202" i="51"/>
  <c r="T202" i="51"/>
  <c r="S202" i="51"/>
  <c r="R202" i="51"/>
  <c r="E202" i="51"/>
  <c r="D202" i="51"/>
  <c r="C202" i="51"/>
  <c r="B202" i="51"/>
  <c r="U201" i="51"/>
  <c r="T201" i="51"/>
  <c r="S201" i="51"/>
  <c r="R201" i="51"/>
  <c r="E201" i="51"/>
  <c r="D201" i="51"/>
  <c r="C201" i="51"/>
  <c r="B201" i="51"/>
  <c r="U200" i="51"/>
  <c r="T200" i="51"/>
  <c r="S200" i="51"/>
  <c r="R200" i="51"/>
  <c r="E200" i="51"/>
  <c r="D200" i="51"/>
  <c r="C200" i="51"/>
  <c r="B200" i="51"/>
  <c r="U199" i="51"/>
  <c r="T199" i="51"/>
  <c r="S199" i="51"/>
  <c r="R199" i="51"/>
  <c r="E199" i="51"/>
  <c r="D199" i="51"/>
  <c r="C199" i="51"/>
  <c r="B199" i="51"/>
  <c r="U198" i="51"/>
  <c r="T198" i="51"/>
  <c r="S198" i="51"/>
  <c r="R198" i="51"/>
  <c r="E198" i="51"/>
  <c r="D198" i="51"/>
  <c r="C198" i="51"/>
  <c r="B198" i="51"/>
  <c r="U197" i="51"/>
  <c r="T197" i="51"/>
  <c r="S197" i="51"/>
  <c r="R197" i="51"/>
  <c r="E197" i="51"/>
  <c r="D197" i="51"/>
  <c r="C197" i="51"/>
  <c r="B197" i="51"/>
  <c r="U196" i="51"/>
  <c r="T196" i="51"/>
  <c r="S196" i="51"/>
  <c r="R196" i="51"/>
  <c r="E196" i="51"/>
  <c r="D196" i="51"/>
  <c r="C196" i="51"/>
  <c r="B196" i="51"/>
  <c r="U195" i="51"/>
  <c r="T195" i="51"/>
  <c r="S195" i="51"/>
  <c r="R195" i="51"/>
  <c r="E195" i="51"/>
  <c r="D195" i="51"/>
  <c r="C195" i="51"/>
  <c r="B195" i="51"/>
  <c r="U194" i="51"/>
  <c r="T194" i="51"/>
  <c r="S194" i="51"/>
  <c r="R194" i="51"/>
  <c r="E194" i="51"/>
  <c r="D194" i="51"/>
  <c r="C194" i="51"/>
  <c r="B194" i="51"/>
  <c r="U193" i="51"/>
  <c r="T193" i="51"/>
  <c r="S193" i="51"/>
  <c r="R193" i="51"/>
  <c r="E193" i="51"/>
  <c r="D193" i="51"/>
  <c r="C193" i="51"/>
  <c r="B193" i="51"/>
  <c r="U192" i="51"/>
  <c r="T192" i="51"/>
  <c r="S192" i="51"/>
  <c r="R192" i="51"/>
  <c r="E192" i="51"/>
  <c r="D192" i="51"/>
  <c r="C192" i="51"/>
  <c r="B192" i="51"/>
  <c r="U191" i="51"/>
  <c r="T191" i="51"/>
  <c r="S191" i="51"/>
  <c r="R191" i="51"/>
  <c r="E191" i="51"/>
  <c r="D191" i="51"/>
  <c r="C191" i="51"/>
  <c r="B191" i="51"/>
  <c r="U190" i="51"/>
  <c r="T190" i="51"/>
  <c r="S190" i="51"/>
  <c r="R190" i="51"/>
  <c r="E190" i="51"/>
  <c r="D190" i="51"/>
  <c r="C190" i="51"/>
  <c r="B190" i="51"/>
  <c r="U189" i="51"/>
  <c r="T189" i="51"/>
  <c r="S189" i="51"/>
  <c r="R189" i="51"/>
  <c r="E189" i="51"/>
  <c r="D189" i="51"/>
  <c r="C189" i="51"/>
  <c r="B189" i="51"/>
  <c r="U188" i="51"/>
  <c r="T188" i="51"/>
  <c r="S188" i="51"/>
  <c r="R188" i="51"/>
  <c r="E188" i="51"/>
  <c r="D188" i="51"/>
  <c r="C188" i="51"/>
  <c r="B188" i="51"/>
  <c r="U187" i="51"/>
  <c r="T187" i="51"/>
  <c r="S187" i="51"/>
  <c r="R187" i="51"/>
  <c r="E187" i="51"/>
  <c r="D187" i="51"/>
  <c r="C187" i="51"/>
  <c r="B187" i="51"/>
  <c r="U186" i="51"/>
  <c r="T186" i="51"/>
  <c r="S186" i="51"/>
  <c r="R186" i="51"/>
  <c r="E186" i="51"/>
  <c r="D186" i="51"/>
  <c r="C186" i="51"/>
  <c r="B186" i="51"/>
  <c r="U185" i="51"/>
  <c r="T185" i="51"/>
  <c r="S185" i="51"/>
  <c r="R185" i="51"/>
  <c r="E185" i="51"/>
  <c r="D185" i="51"/>
  <c r="C185" i="51"/>
  <c r="B185" i="51"/>
  <c r="U184" i="51"/>
  <c r="T184" i="51"/>
  <c r="S184" i="51"/>
  <c r="R184" i="51"/>
  <c r="E184" i="51"/>
  <c r="D184" i="51"/>
  <c r="C184" i="51"/>
  <c r="B184" i="51"/>
  <c r="U183" i="51"/>
  <c r="T183" i="51"/>
  <c r="S183" i="51"/>
  <c r="R183" i="51"/>
  <c r="E183" i="51"/>
  <c r="D183" i="51"/>
  <c r="C183" i="51"/>
  <c r="B183" i="51"/>
  <c r="U182" i="51"/>
  <c r="T182" i="51"/>
  <c r="S182" i="51"/>
  <c r="R182" i="51"/>
  <c r="E182" i="51"/>
  <c r="D182" i="51"/>
  <c r="C182" i="51"/>
  <c r="B182" i="51"/>
  <c r="U181" i="51"/>
  <c r="T181" i="51"/>
  <c r="S181" i="51"/>
  <c r="R181" i="51"/>
  <c r="E181" i="51"/>
  <c r="D181" i="51"/>
  <c r="C181" i="51"/>
  <c r="B181" i="51"/>
  <c r="U180" i="51"/>
  <c r="T180" i="51"/>
  <c r="S180" i="51"/>
  <c r="R180" i="51"/>
  <c r="E180" i="51"/>
  <c r="D180" i="51"/>
  <c r="C180" i="51"/>
  <c r="B180" i="51"/>
  <c r="U179" i="51"/>
  <c r="T179" i="51"/>
  <c r="S179" i="51"/>
  <c r="R179" i="51"/>
  <c r="E179" i="51"/>
  <c r="D179" i="51"/>
  <c r="C179" i="51"/>
  <c r="B179" i="51"/>
  <c r="U178" i="51"/>
  <c r="T178" i="51"/>
  <c r="S178" i="51"/>
  <c r="R178" i="51"/>
  <c r="E178" i="51"/>
  <c r="D178" i="51"/>
  <c r="C178" i="51"/>
  <c r="B178" i="51"/>
  <c r="U177" i="51"/>
  <c r="T177" i="51"/>
  <c r="S177" i="51"/>
  <c r="R177" i="51"/>
  <c r="E177" i="51"/>
  <c r="D177" i="51"/>
  <c r="C177" i="51"/>
  <c r="B177" i="51"/>
  <c r="U176" i="51"/>
  <c r="T176" i="51"/>
  <c r="S176" i="51"/>
  <c r="R176" i="51"/>
  <c r="E176" i="51"/>
  <c r="D176" i="51"/>
  <c r="C176" i="51"/>
  <c r="B176" i="51"/>
  <c r="U175" i="51"/>
  <c r="T175" i="51"/>
  <c r="S175" i="51"/>
  <c r="R175" i="51"/>
  <c r="E175" i="51"/>
  <c r="D175" i="51"/>
  <c r="C175" i="51"/>
  <c r="B175" i="51"/>
  <c r="U174" i="51"/>
  <c r="T174" i="51"/>
  <c r="S174" i="51"/>
  <c r="R174" i="51"/>
  <c r="E174" i="51"/>
  <c r="D174" i="51"/>
  <c r="C174" i="51"/>
  <c r="B174" i="51"/>
  <c r="U173" i="51"/>
  <c r="T173" i="51"/>
  <c r="S173" i="51"/>
  <c r="R173" i="51"/>
  <c r="E173" i="51"/>
  <c r="D173" i="51"/>
  <c r="C173" i="51"/>
  <c r="B173" i="51"/>
  <c r="U172" i="51"/>
  <c r="T172" i="51"/>
  <c r="S172" i="51"/>
  <c r="R172" i="51"/>
  <c r="E172" i="51"/>
  <c r="D172" i="51"/>
  <c r="C172" i="51"/>
  <c r="B172" i="51"/>
  <c r="U171" i="51"/>
  <c r="T171" i="51"/>
  <c r="S171" i="51"/>
  <c r="R171" i="51"/>
  <c r="E171" i="51"/>
  <c r="D171" i="51"/>
  <c r="C171" i="51"/>
  <c r="B171" i="51"/>
  <c r="U170" i="51"/>
  <c r="T170" i="51"/>
  <c r="S170" i="51"/>
  <c r="R170" i="51"/>
  <c r="E170" i="51"/>
  <c r="D170" i="51"/>
  <c r="C170" i="51"/>
  <c r="B170" i="51"/>
  <c r="U169" i="51"/>
  <c r="T169" i="51"/>
  <c r="S169" i="51"/>
  <c r="R169" i="51"/>
  <c r="E169" i="51"/>
  <c r="D169" i="51"/>
  <c r="C169" i="51"/>
  <c r="B169" i="51"/>
  <c r="U168" i="51"/>
  <c r="T168" i="51"/>
  <c r="S168" i="51"/>
  <c r="R168" i="51"/>
  <c r="E168" i="51"/>
  <c r="D168" i="51"/>
  <c r="C168" i="51"/>
  <c r="B168" i="51"/>
  <c r="U167" i="51"/>
  <c r="T167" i="51"/>
  <c r="S167" i="51"/>
  <c r="R167" i="51"/>
  <c r="E167" i="51"/>
  <c r="D167" i="51"/>
  <c r="C167" i="51"/>
  <c r="B167" i="51"/>
  <c r="U166" i="51"/>
  <c r="T166" i="51"/>
  <c r="S166" i="51"/>
  <c r="R166" i="51"/>
  <c r="E166" i="51"/>
  <c r="D166" i="51"/>
  <c r="C166" i="51"/>
  <c r="B166" i="51"/>
  <c r="U165" i="51"/>
  <c r="T165" i="51"/>
  <c r="S165" i="51"/>
  <c r="R165" i="51"/>
  <c r="E165" i="51"/>
  <c r="D165" i="51"/>
  <c r="C165" i="51"/>
  <c r="B165" i="51"/>
  <c r="U164" i="51"/>
  <c r="T164" i="51"/>
  <c r="S164" i="51"/>
  <c r="R164" i="51"/>
  <c r="E164" i="51"/>
  <c r="D164" i="51"/>
  <c r="C164" i="51"/>
  <c r="B164" i="51"/>
  <c r="U163" i="51"/>
  <c r="T163" i="51"/>
  <c r="S163" i="51"/>
  <c r="R163" i="51"/>
  <c r="E163" i="51"/>
  <c r="D163" i="51"/>
  <c r="C163" i="51"/>
  <c r="B163" i="51"/>
  <c r="U162" i="51"/>
  <c r="T162" i="51"/>
  <c r="S162" i="51"/>
  <c r="R162" i="51"/>
  <c r="E162" i="51"/>
  <c r="D162" i="51"/>
  <c r="C162" i="51"/>
  <c r="B162" i="51"/>
  <c r="U161" i="51"/>
  <c r="T161" i="51"/>
  <c r="S161" i="51"/>
  <c r="R161" i="51"/>
  <c r="E161" i="51"/>
  <c r="D161" i="51"/>
  <c r="C161" i="51"/>
  <c r="B161" i="51"/>
  <c r="U160" i="51"/>
  <c r="T160" i="51"/>
  <c r="S160" i="51"/>
  <c r="R160" i="51"/>
  <c r="E160" i="51"/>
  <c r="D160" i="51"/>
  <c r="C160" i="51"/>
  <c r="B160" i="51"/>
  <c r="U159" i="51"/>
  <c r="T159" i="51"/>
  <c r="S159" i="51"/>
  <c r="R159" i="51"/>
  <c r="E159" i="51"/>
  <c r="D159" i="51"/>
  <c r="C159" i="51"/>
  <c r="B159" i="51"/>
  <c r="U158" i="51"/>
  <c r="T158" i="51"/>
  <c r="S158" i="51"/>
  <c r="R158" i="51"/>
  <c r="E158" i="51"/>
  <c r="D158" i="51"/>
  <c r="C158" i="51"/>
  <c r="B158" i="51"/>
  <c r="U157" i="51"/>
  <c r="T157" i="51"/>
  <c r="S157" i="51"/>
  <c r="R157" i="51"/>
  <c r="E157" i="51"/>
  <c r="D157" i="51"/>
  <c r="C157" i="51"/>
  <c r="B157" i="51"/>
  <c r="U156" i="51"/>
  <c r="T156" i="51"/>
  <c r="S156" i="51"/>
  <c r="R156" i="51"/>
  <c r="E156" i="51"/>
  <c r="D156" i="51"/>
  <c r="C156" i="51"/>
  <c r="B156" i="51"/>
  <c r="U155" i="51"/>
  <c r="T155" i="51"/>
  <c r="S155" i="51"/>
  <c r="R155" i="51"/>
  <c r="E155" i="51"/>
  <c r="D155" i="51"/>
  <c r="C155" i="51"/>
  <c r="B155" i="51"/>
  <c r="U154" i="51"/>
  <c r="T154" i="51"/>
  <c r="S154" i="51"/>
  <c r="R154" i="51"/>
  <c r="E154" i="51"/>
  <c r="D154" i="51"/>
  <c r="C154" i="51"/>
  <c r="B154" i="51"/>
  <c r="U153" i="51"/>
  <c r="T153" i="51"/>
  <c r="S153" i="51"/>
  <c r="R153" i="51"/>
  <c r="E153" i="51"/>
  <c r="D153" i="51"/>
  <c r="C153" i="51"/>
  <c r="B153" i="51"/>
  <c r="U152" i="51"/>
  <c r="T152" i="51"/>
  <c r="S152" i="51"/>
  <c r="R152" i="51"/>
  <c r="E152" i="51"/>
  <c r="D152" i="51"/>
  <c r="C152" i="51"/>
  <c r="B152" i="51"/>
  <c r="U151" i="51"/>
  <c r="T151" i="51"/>
  <c r="S151" i="51"/>
  <c r="R151" i="51"/>
  <c r="E151" i="51"/>
  <c r="D151" i="51"/>
  <c r="C151" i="51"/>
  <c r="B151" i="51"/>
  <c r="U150" i="51"/>
  <c r="T150" i="51"/>
  <c r="S150" i="51"/>
  <c r="R150" i="51"/>
  <c r="E150" i="51"/>
  <c r="D150" i="51"/>
  <c r="C150" i="51"/>
  <c r="B150" i="51"/>
  <c r="U149" i="51"/>
  <c r="T149" i="51"/>
  <c r="S149" i="51"/>
  <c r="R149" i="51"/>
  <c r="E149" i="51"/>
  <c r="D149" i="51"/>
  <c r="C149" i="51"/>
  <c r="B149" i="51"/>
  <c r="U148" i="51"/>
  <c r="T148" i="51"/>
  <c r="S148" i="51"/>
  <c r="R148" i="51"/>
  <c r="E148" i="51"/>
  <c r="D148" i="51"/>
  <c r="C148" i="51"/>
  <c r="B148" i="51"/>
  <c r="U147" i="51"/>
  <c r="T147" i="51"/>
  <c r="S147" i="51"/>
  <c r="R147" i="51"/>
  <c r="E147" i="51"/>
  <c r="D147" i="51"/>
  <c r="C147" i="51"/>
  <c r="B147" i="51"/>
  <c r="U146" i="51"/>
  <c r="T146" i="51"/>
  <c r="S146" i="51"/>
  <c r="R146" i="51"/>
  <c r="E146" i="51"/>
  <c r="D146" i="51"/>
  <c r="C146" i="51"/>
  <c r="B146" i="51"/>
  <c r="U145" i="51"/>
  <c r="T145" i="51"/>
  <c r="S145" i="51"/>
  <c r="R145" i="51"/>
  <c r="E145" i="51"/>
  <c r="D145" i="51"/>
  <c r="C145" i="51"/>
  <c r="B145" i="51"/>
  <c r="U144" i="51"/>
  <c r="T144" i="51"/>
  <c r="S144" i="51"/>
  <c r="R144" i="51"/>
  <c r="E144" i="51"/>
  <c r="D144" i="51"/>
  <c r="C144" i="51"/>
  <c r="B144" i="51"/>
  <c r="U143" i="51"/>
  <c r="T143" i="51"/>
  <c r="S143" i="51"/>
  <c r="R143" i="51"/>
  <c r="E143" i="51"/>
  <c r="D143" i="51"/>
  <c r="C143" i="51"/>
  <c r="B143" i="51"/>
  <c r="U142" i="51"/>
  <c r="T142" i="51"/>
  <c r="S142" i="51"/>
  <c r="R142" i="51"/>
  <c r="E142" i="51"/>
  <c r="D142" i="51"/>
  <c r="C142" i="51"/>
  <c r="B142" i="51"/>
  <c r="U141" i="51"/>
  <c r="T141" i="51"/>
  <c r="S141" i="51"/>
  <c r="R141" i="51"/>
  <c r="E141" i="51"/>
  <c r="D141" i="51"/>
  <c r="C141" i="51"/>
  <c r="B141" i="51"/>
  <c r="U140" i="51"/>
  <c r="T140" i="51"/>
  <c r="S140" i="51"/>
  <c r="R140" i="51"/>
  <c r="E140" i="51"/>
  <c r="D140" i="51"/>
  <c r="C140" i="51"/>
  <c r="B140" i="51"/>
  <c r="U139" i="51"/>
  <c r="T139" i="51"/>
  <c r="S139" i="51"/>
  <c r="R139" i="51"/>
  <c r="E139" i="51"/>
  <c r="D139" i="51"/>
  <c r="C139" i="51"/>
  <c r="B139" i="51"/>
  <c r="U138" i="51"/>
  <c r="T138" i="51"/>
  <c r="S138" i="51"/>
  <c r="R138" i="51"/>
  <c r="E138" i="51"/>
  <c r="D138" i="51"/>
  <c r="C138" i="51"/>
  <c r="B138" i="51"/>
  <c r="U137" i="51"/>
  <c r="T137" i="51"/>
  <c r="S137" i="51"/>
  <c r="R137" i="51"/>
  <c r="E137" i="51"/>
  <c r="D137" i="51"/>
  <c r="C137" i="51"/>
  <c r="B137" i="51"/>
  <c r="U136" i="51"/>
  <c r="T136" i="51"/>
  <c r="S136" i="51"/>
  <c r="R136" i="51"/>
  <c r="E136" i="51"/>
  <c r="D136" i="51"/>
  <c r="C136" i="51"/>
  <c r="B136" i="51"/>
  <c r="U135" i="51"/>
  <c r="T135" i="51"/>
  <c r="S135" i="51"/>
  <c r="R135" i="51"/>
  <c r="E135" i="51"/>
  <c r="D135" i="51"/>
  <c r="C135" i="51"/>
  <c r="B135" i="51"/>
  <c r="U134" i="51"/>
  <c r="T134" i="51"/>
  <c r="S134" i="51"/>
  <c r="R134" i="51"/>
  <c r="E134" i="51"/>
  <c r="D134" i="51"/>
  <c r="C134" i="51"/>
  <c r="B134" i="51"/>
  <c r="U133" i="51"/>
  <c r="T133" i="51"/>
  <c r="S133" i="51"/>
  <c r="R133" i="51"/>
  <c r="E133" i="51"/>
  <c r="D133" i="51"/>
  <c r="C133" i="51"/>
  <c r="B133" i="51"/>
  <c r="U132" i="51"/>
  <c r="T132" i="51"/>
  <c r="S132" i="51"/>
  <c r="R132" i="51"/>
  <c r="E132" i="51"/>
  <c r="D132" i="51"/>
  <c r="C132" i="51"/>
  <c r="B132" i="51"/>
  <c r="U131" i="51"/>
  <c r="T131" i="51"/>
  <c r="S131" i="51"/>
  <c r="R131" i="51"/>
  <c r="E131" i="51"/>
  <c r="D131" i="51"/>
  <c r="C131" i="51"/>
  <c r="B131" i="51"/>
  <c r="U130" i="51"/>
  <c r="T130" i="51"/>
  <c r="S130" i="51"/>
  <c r="R130" i="51"/>
  <c r="E130" i="51"/>
  <c r="D130" i="51"/>
  <c r="C130" i="51"/>
  <c r="B130" i="51"/>
  <c r="U129" i="51"/>
  <c r="T129" i="51"/>
  <c r="S129" i="51"/>
  <c r="R129" i="51"/>
  <c r="E129" i="51"/>
  <c r="D129" i="51"/>
  <c r="C129" i="51"/>
  <c r="B129" i="51"/>
  <c r="U128" i="51"/>
  <c r="T128" i="51"/>
  <c r="S128" i="51"/>
  <c r="R128" i="51"/>
  <c r="E128" i="51"/>
  <c r="D128" i="51"/>
  <c r="C128" i="51"/>
  <c r="B128" i="51"/>
  <c r="U127" i="51"/>
  <c r="T127" i="51"/>
  <c r="S127" i="51"/>
  <c r="R127" i="51"/>
  <c r="E127" i="51"/>
  <c r="D127" i="51"/>
  <c r="C127" i="51"/>
  <c r="B127" i="51"/>
  <c r="U126" i="51"/>
  <c r="T126" i="51"/>
  <c r="S126" i="51"/>
  <c r="R126" i="51"/>
  <c r="E126" i="51"/>
  <c r="D126" i="51"/>
  <c r="C126" i="51"/>
  <c r="B126" i="51"/>
  <c r="U125" i="51"/>
  <c r="T125" i="51"/>
  <c r="S125" i="51"/>
  <c r="R125" i="51"/>
  <c r="E125" i="51"/>
  <c r="D125" i="51"/>
  <c r="C125" i="51"/>
  <c r="B125" i="51"/>
  <c r="U124" i="51"/>
  <c r="T124" i="51"/>
  <c r="S124" i="51"/>
  <c r="R124" i="51"/>
  <c r="E124" i="51"/>
  <c r="D124" i="51"/>
  <c r="C124" i="51"/>
  <c r="B124" i="51"/>
  <c r="U123" i="51"/>
  <c r="T123" i="51"/>
  <c r="S123" i="51"/>
  <c r="R123" i="51"/>
  <c r="E123" i="51"/>
  <c r="D123" i="51"/>
  <c r="C123" i="51"/>
  <c r="B123" i="51"/>
  <c r="U122" i="51"/>
  <c r="T122" i="51"/>
  <c r="S122" i="51"/>
  <c r="R122" i="51"/>
  <c r="E122" i="51"/>
  <c r="D122" i="51"/>
  <c r="C122" i="51"/>
  <c r="B122" i="51"/>
  <c r="U121" i="51"/>
  <c r="T121" i="51"/>
  <c r="S121" i="51"/>
  <c r="R121" i="51"/>
  <c r="E121" i="51"/>
  <c r="D121" i="51"/>
  <c r="C121" i="51"/>
  <c r="B121" i="51"/>
  <c r="U120" i="51"/>
  <c r="T120" i="51"/>
  <c r="S120" i="51"/>
  <c r="R120" i="51"/>
  <c r="E120" i="51"/>
  <c r="D120" i="51"/>
  <c r="C120" i="51"/>
  <c r="B120" i="51"/>
  <c r="U119" i="51"/>
  <c r="T119" i="51"/>
  <c r="S119" i="51"/>
  <c r="R119" i="51"/>
  <c r="E119" i="51"/>
  <c r="D119" i="51"/>
  <c r="C119" i="51"/>
  <c r="B119" i="51"/>
  <c r="U118" i="51"/>
  <c r="T118" i="51"/>
  <c r="S118" i="51"/>
  <c r="R118" i="51"/>
  <c r="E118" i="51"/>
  <c r="D118" i="51"/>
  <c r="C118" i="51"/>
  <c r="B118" i="51"/>
  <c r="U117" i="51"/>
  <c r="T117" i="51"/>
  <c r="S117" i="51"/>
  <c r="R117" i="51"/>
  <c r="E117" i="51"/>
  <c r="D117" i="51"/>
  <c r="C117" i="51"/>
  <c r="B117" i="51"/>
  <c r="U116" i="51"/>
  <c r="T116" i="51"/>
  <c r="S116" i="51"/>
  <c r="R116" i="51"/>
  <c r="E116" i="51"/>
  <c r="D116" i="51"/>
  <c r="C116" i="51"/>
  <c r="B116" i="51"/>
  <c r="U115" i="51"/>
  <c r="T115" i="51"/>
  <c r="S115" i="51"/>
  <c r="R115" i="51"/>
  <c r="E115" i="51"/>
  <c r="D115" i="51"/>
  <c r="C115" i="51"/>
  <c r="B115" i="51"/>
  <c r="U114" i="51"/>
  <c r="T114" i="51"/>
  <c r="S114" i="51"/>
  <c r="R114" i="51"/>
  <c r="E114" i="51"/>
  <c r="D114" i="51"/>
  <c r="C114" i="51"/>
  <c r="B114" i="51"/>
  <c r="U113" i="51"/>
  <c r="T113" i="51"/>
  <c r="S113" i="51"/>
  <c r="R113" i="51"/>
  <c r="E113" i="51"/>
  <c r="D113" i="51"/>
  <c r="C113" i="51"/>
  <c r="B113" i="51"/>
  <c r="U112" i="51"/>
  <c r="T112" i="51"/>
  <c r="S112" i="51"/>
  <c r="R112" i="51"/>
  <c r="E112" i="51"/>
  <c r="D112" i="51"/>
  <c r="C112" i="51"/>
  <c r="B112" i="51"/>
  <c r="U111" i="51"/>
  <c r="T111" i="51"/>
  <c r="S111" i="51"/>
  <c r="R111" i="51"/>
  <c r="E111" i="51"/>
  <c r="D111" i="51"/>
  <c r="C111" i="51"/>
  <c r="B111" i="51"/>
  <c r="U110" i="51"/>
  <c r="T110" i="51"/>
  <c r="S110" i="51"/>
  <c r="R110" i="51"/>
  <c r="E110" i="51"/>
  <c r="D110" i="51"/>
  <c r="C110" i="51"/>
  <c r="B110" i="51"/>
  <c r="U109" i="51"/>
  <c r="T109" i="51"/>
  <c r="S109" i="51"/>
  <c r="R109" i="51"/>
  <c r="E109" i="51"/>
  <c r="D109" i="51"/>
  <c r="C109" i="51"/>
  <c r="B109" i="51"/>
  <c r="U108" i="51"/>
  <c r="T108" i="51"/>
  <c r="S108" i="51"/>
  <c r="R108" i="51"/>
  <c r="E108" i="51"/>
  <c r="D108" i="51"/>
  <c r="C108" i="51"/>
  <c r="B108" i="51"/>
  <c r="U107" i="51"/>
  <c r="T107" i="51"/>
  <c r="S107" i="51"/>
  <c r="R107" i="51"/>
  <c r="E107" i="51"/>
  <c r="D107" i="51"/>
  <c r="C107" i="51"/>
  <c r="B107" i="51"/>
  <c r="U106" i="51"/>
  <c r="T106" i="51"/>
  <c r="S106" i="51"/>
  <c r="R106" i="51"/>
  <c r="E106" i="51"/>
  <c r="D106" i="51"/>
  <c r="C106" i="51"/>
  <c r="B106" i="51"/>
  <c r="U105" i="51"/>
  <c r="T105" i="51"/>
  <c r="S105" i="51"/>
  <c r="R105" i="51"/>
  <c r="E105" i="51"/>
  <c r="D105" i="51"/>
  <c r="C105" i="51"/>
  <c r="B105" i="51"/>
  <c r="U104" i="51"/>
  <c r="T104" i="51"/>
  <c r="S104" i="51"/>
  <c r="R104" i="51"/>
  <c r="E104" i="51"/>
  <c r="D104" i="51"/>
  <c r="C104" i="51"/>
  <c r="B104" i="51"/>
  <c r="U103" i="51"/>
  <c r="T103" i="51"/>
  <c r="S103" i="51"/>
  <c r="R103" i="51"/>
  <c r="E103" i="51"/>
  <c r="D103" i="51"/>
  <c r="C103" i="51"/>
  <c r="B103" i="51"/>
  <c r="U102" i="51"/>
  <c r="T102" i="51"/>
  <c r="S102" i="51"/>
  <c r="R102" i="51"/>
  <c r="E102" i="51"/>
  <c r="D102" i="51"/>
  <c r="C102" i="51"/>
  <c r="B102" i="51"/>
  <c r="U101" i="51"/>
  <c r="T101" i="51"/>
  <c r="S101" i="51"/>
  <c r="R101" i="51"/>
  <c r="E101" i="51"/>
  <c r="D101" i="51"/>
  <c r="C101" i="51"/>
  <c r="B101" i="51"/>
  <c r="U100" i="51"/>
  <c r="T100" i="51"/>
  <c r="S100" i="51"/>
  <c r="R100" i="51"/>
  <c r="E100" i="51"/>
  <c r="D100" i="51"/>
  <c r="C100" i="51"/>
  <c r="B100" i="51"/>
  <c r="U99" i="51"/>
  <c r="T99" i="51"/>
  <c r="S99" i="51"/>
  <c r="R99" i="51"/>
  <c r="E99" i="51"/>
  <c r="D99" i="51"/>
  <c r="C99" i="51"/>
  <c r="B99" i="51"/>
  <c r="U98" i="51"/>
  <c r="T98" i="51"/>
  <c r="S98" i="51"/>
  <c r="R98" i="51"/>
  <c r="E98" i="51"/>
  <c r="D98" i="51"/>
  <c r="C98" i="51"/>
  <c r="B98" i="51"/>
  <c r="U97" i="51"/>
  <c r="T97" i="51"/>
  <c r="S97" i="51"/>
  <c r="R97" i="51"/>
  <c r="E97" i="51"/>
  <c r="D97" i="51"/>
  <c r="C97" i="51"/>
  <c r="B97" i="51"/>
  <c r="U96" i="51"/>
  <c r="T96" i="51"/>
  <c r="S96" i="51"/>
  <c r="R96" i="51"/>
  <c r="E96" i="51"/>
  <c r="D96" i="51"/>
  <c r="C96" i="51"/>
  <c r="B96" i="51"/>
  <c r="U95" i="51"/>
  <c r="T95" i="51"/>
  <c r="S95" i="51"/>
  <c r="R95" i="51"/>
  <c r="E95" i="51"/>
  <c r="D95" i="51"/>
  <c r="C95" i="51"/>
  <c r="B95" i="51"/>
  <c r="U94" i="51"/>
  <c r="T94" i="51"/>
  <c r="S94" i="51"/>
  <c r="R94" i="51"/>
  <c r="E94" i="51"/>
  <c r="D94" i="51"/>
  <c r="C94" i="51"/>
  <c r="B94" i="51"/>
  <c r="U93" i="51"/>
  <c r="T93" i="51"/>
  <c r="S93" i="51"/>
  <c r="R93" i="51"/>
  <c r="E93" i="51"/>
  <c r="D93" i="51"/>
  <c r="C93" i="51"/>
  <c r="B93" i="51"/>
  <c r="U92" i="51"/>
  <c r="T92" i="51"/>
  <c r="S92" i="51"/>
  <c r="R92" i="51"/>
  <c r="E92" i="51"/>
  <c r="D92" i="51"/>
  <c r="C92" i="51"/>
  <c r="B92" i="51"/>
  <c r="U91" i="51"/>
  <c r="T91" i="51"/>
  <c r="S91" i="51"/>
  <c r="R91" i="51"/>
  <c r="E91" i="51"/>
  <c r="D91" i="51"/>
  <c r="C91" i="51"/>
  <c r="B91" i="51"/>
  <c r="U90" i="51"/>
  <c r="T90" i="51"/>
  <c r="S90" i="51"/>
  <c r="R90" i="51"/>
  <c r="E90" i="51"/>
  <c r="D90" i="51"/>
  <c r="C90" i="51"/>
  <c r="B90" i="51"/>
  <c r="U89" i="51"/>
  <c r="T89" i="51"/>
  <c r="S89" i="51"/>
  <c r="R89" i="51"/>
  <c r="E89" i="51"/>
  <c r="D89" i="51"/>
  <c r="C89" i="51"/>
  <c r="B89" i="51"/>
  <c r="U88" i="51"/>
  <c r="T88" i="51"/>
  <c r="S88" i="51"/>
  <c r="R88" i="51"/>
  <c r="E88" i="51"/>
  <c r="D88" i="51"/>
  <c r="C88" i="51"/>
  <c r="B88" i="51"/>
  <c r="U87" i="51"/>
  <c r="T87" i="51"/>
  <c r="S87" i="51"/>
  <c r="R87" i="51"/>
  <c r="E87" i="51"/>
  <c r="D87" i="51"/>
  <c r="C87" i="51"/>
  <c r="B87" i="51"/>
  <c r="U86" i="51"/>
  <c r="T86" i="51"/>
  <c r="S86" i="51"/>
  <c r="R86" i="51"/>
  <c r="E86" i="51"/>
  <c r="D86" i="51"/>
  <c r="C86" i="51"/>
  <c r="B86" i="51"/>
  <c r="U85" i="51"/>
  <c r="T85" i="51"/>
  <c r="S85" i="51"/>
  <c r="R85" i="51"/>
  <c r="E85" i="51"/>
  <c r="D85" i="51"/>
  <c r="C85" i="51"/>
  <c r="B85" i="51"/>
  <c r="U84" i="51"/>
  <c r="T84" i="51"/>
  <c r="S84" i="51"/>
  <c r="R84" i="51"/>
  <c r="E84" i="51"/>
  <c r="D84" i="51"/>
  <c r="C84" i="51"/>
  <c r="B84" i="51"/>
  <c r="U83" i="51"/>
  <c r="T83" i="51"/>
  <c r="S83" i="51"/>
  <c r="R83" i="51"/>
  <c r="E83" i="51"/>
  <c r="D83" i="51"/>
  <c r="C83" i="51"/>
  <c r="B83" i="51"/>
  <c r="U82" i="51"/>
  <c r="T82" i="51"/>
  <c r="S82" i="51"/>
  <c r="R82" i="51"/>
  <c r="E82" i="51"/>
  <c r="D82" i="51"/>
  <c r="C82" i="51"/>
  <c r="B82" i="51"/>
  <c r="U81" i="51"/>
  <c r="T81" i="51"/>
  <c r="S81" i="51"/>
  <c r="R81" i="51"/>
  <c r="E81" i="51"/>
  <c r="D81" i="51"/>
  <c r="C81" i="51"/>
  <c r="B81" i="51"/>
  <c r="U80" i="51"/>
  <c r="T80" i="51"/>
  <c r="S80" i="51"/>
  <c r="R80" i="51"/>
  <c r="E80" i="51"/>
  <c r="D80" i="51"/>
  <c r="C80" i="51"/>
  <c r="B80" i="51"/>
  <c r="U79" i="51"/>
  <c r="T79" i="51"/>
  <c r="S79" i="51"/>
  <c r="R79" i="51"/>
  <c r="E79" i="51"/>
  <c r="D79" i="51"/>
  <c r="C79" i="51"/>
  <c r="B79" i="51"/>
  <c r="U78" i="51"/>
  <c r="T78" i="51"/>
  <c r="S78" i="51"/>
  <c r="R78" i="51"/>
  <c r="E78" i="51"/>
  <c r="D78" i="51"/>
  <c r="C78" i="51"/>
  <c r="B78" i="51"/>
  <c r="U77" i="51"/>
  <c r="T77" i="51"/>
  <c r="S77" i="51"/>
  <c r="R77" i="51"/>
  <c r="E77" i="51"/>
  <c r="D77" i="51"/>
  <c r="C77" i="51"/>
  <c r="B77" i="51"/>
  <c r="U76" i="51"/>
  <c r="T76" i="51"/>
  <c r="S76" i="51"/>
  <c r="R76" i="51"/>
  <c r="E76" i="51"/>
  <c r="D76" i="51"/>
  <c r="C76" i="51"/>
  <c r="B76" i="51"/>
  <c r="U75" i="51"/>
  <c r="T75" i="51"/>
  <c r="S75" i="51"/>
  <c r="R75" i="51"/>
  <c r="E75" i="51"/>
  <c r="D75" i="51"/>
  <c r="C75" i="51"/>
  <c r="B75" i="51"/>
  <c r="U74" i="51"/>
  <c r="T74" i="51"/>
  <c r="S74" i="51"/>
  <c r="R74" i="51"/>
  <c r="E74" i="51"/>
  <c r="D74" i="51"/>
  <c r="C74" i="51"/>
  <c r="B74" i="51"/>
  <c r="U73" i="51"/>
  <c r="T73" i="51"/>
  <c r="S73" i="51"/>
  <c r="R73" i="51"/>
  <c r="E73" i="51"/>
  <c r="D73" i="51"/>
  <c r="C73" i="51"/>
  <c r="B73" i="51"/>
  <c r="U72" i="51"/>
  <c r="T72" i="51"/>
  <c r="S72" i="51"/>
  <c r="R72" i="51"/>
  <c r="E72" i="51"/>
  <c r="D72" i="51"/>
  <c r="C72" i="51"/>
  <c r="B72" i="51"/>
  <c r="U71" i="51"/>
  <c r="T71" i="51"/>
  <c r="S71" i="51"/>
  <c r="R71" i="51"/>
  <c r="E71" i="51"/>
  <c r="D71" i="51"/>
  <c r="C71" i="51"/>
  <c r="B71" i="51"/>
  <c r="U70" i="51"/>
  <c r="T70" i="51"/>
  <c r="S70" i="51"/>
  <c r="R70" i="51"/>
  <c r="E70" i="51"/>
  <c r="D70" i="51"/>
  <c r="C70" i="51"/>
  <c r="B70" i="51"/>
  <c r="U69" i="51"/>
  <c r="T69" i="51"/>
  <c r="S69" i="51"/>
  <c r="R69" i="51"/>
  <c r="E69" i="51"/>
  <c r="D69" i="51"/>
  <c r="C69" i="51"/>
  <c r="B69" i="51"/>
  <c r="U68" i="51"/>
  <c r="T68" i="51"/>
  <c r="S68" i="51"/>
  <c r="R68" i="51"/>
  <c r="E68" i="51"/>
  <c r="D68" i="51"/>
  <c r="C68" i="51"/>
  <c r="B68" i="51"/>
  <c r="U67" i="51"/>
  <c r="T67" i="51"/>
  <c r="S67" i="51"/>
  <c r="R67" i="51"/>
  <c r="E67" i="51"/>
  <c r="D67" i="51"/>
  <c r="C67" i="51"/>
  <c r="B67" i="51"/>
  <c r="U66" i="51"/>
  <c r="T66" i="51"/>
  <c r="S66" i="51"/>
  <c r="R66" i="51"/>
  <c r="E66" i="51"/>
  <c r="D66" i="51"/>
  <c r="C66" i="51"/>
  <c r="B66" i="51"/>
  <c r="U65" i="51"/>
  <c r="T65" i="51"/>
  <c r="S65" i="51"/>
  <c r="R65" i="51"/>
  <c r="E65" i="51"/>
  <c r="D65" i="51"/>
  <c r="C65" i="51"/>
  <c r="B65" i="51"/>
  <c r="U64" i="51"/>
  <c r="T64" i="51"/>
  <c r="S64" i="51"/>
  <c r="R64" i="51"/>
  <c r="E64" i="51"/>
  <c r="D64" i="51"/>
  <c r="C64" i="51"/>
  <c r="B64" i="51"/>
  <c r="U63" i="51"/>
  <c r="T63" i="51"/>
  <c r="S63" i="51"/>
  <c r="R63" i="51"/>
  <c r="E63" i="51"/>
  <c r="D63" i="51"/>
  <c r="C63" i="51"/>
  <c r="B63" i="51"/>
  <c r="U62" i="51"/>
  <c r="T62" i="51"/>
  <c r="S62" i="51"/>
  <c r="R62" i="51"/>
  <c r="E62" i="51"/>
  <c r="D62" i="51"/>
  <c r="C62" i="51"/>
  <c r="B62" i="51"/>
  <c r="U61" i="51"/>
  <c r="T61" i="51"/>
  <c r="S61" i="51"/>
  <c r="R61" i="51"/>
  <c r="E61" i="51"/>
  <c r="D61" i="51"/>
  <c r="C61" i="51"/>
  <c r="B61" i="51"/>
  <c r="U60" i="51"/>
  <c r="T60" i="51"/>
  <c r="S60" i="51"/>
  <c r="R60" i="51"/>
  <c r="E60" i="51"/>
  <c r="D60" i="51"/>
  <c r="C60" i="51"/>
  <c r="B60" i="51"/>
  <c r="U59" i="51"/>
  <c r="T59" i="51"/>
  <c r="S59" i="51"/>
  <c r="R59" i="51"/>
  <c r="E59" i="51"/>
  <c r="D59" i="51"/>
  <c r="C59" i="51"/>
  <c r="B59" i="51"/>
  <c r="U58" i="51"/>
  <c r="T58" i="51"/>
  <c r="S58" i="51"/>
  <c r="R58" i="51"/>
  <c r="E58" i="51"/>
  <c r="D58" i="51"/>
  <c r="C58" i="51"/>
  <c r="B58" i="51"/>
  <c r="U57" i="51"/>
  <c r="T57" i="51"/>
  <c r="S57" i="51"/>
  <c r="R57" i="51"/>
  <c r="E57" i="51"/>
  <c r="D57" i="51"/>
  <c r="C57" i="51"/>
  <c r="B57" i="51"/>
  <c r="U56" i="51"/>
  <c r="T56" i="51"/>
  <c r="S56" i="51"/>
  <c r="R56" i="51"/>
  <c r="E56" i="51"/>
  <c r="D56" i="51"/>
  <c r="C56" i="51"/>
  <c r="B56" i="51"/>
  <c r="U55" i="51"/>
  <c r="T55" i="51"/>
  <c r="S55" i="51"/>
  <c r="R55" i="51"/>
  <c r="E55" i="51"/>
  <c r="D55" i="51"/>
  <c r="C55" i="51"/>
  <c r="B55" i="51"/>
  <c r="U54" i="51"/>
  <c r="T54" i="51"/>
  <c r="S54" i="51"/>
  <c r="R54" i="51"/>
  <c r="E54" i="51"/>
  <c r="D54" i="51"/>
  <c r="C54" i="51"/>
  <c r="B54" i="51"/>
  <c r="U53" i="51"/>
  <c r="T53" i="51"/>
  <c r="S53" i="51"/>
  <c r="R53" i="51"/>
  <c r="E53" i="51"/>
  <c r="D53" i="51"/>
  <c r="C53" i="51"/>
  <c r="B53" i="51"/>
  <c r="U52" i="51"/>
  <c r="T52" i="51"/>
  <c r="S52" i="51"/>
  <c r="R52" i="51"/>
  <c r="E52" i="51"/>
  <c r="D52" i="51"/>
  <c r="C52" i="51"/>
  <c r="B52" i="51"/>
  <c r="U51" i="51"/>
  <c r="T51" i="51"/>
  <c r="S51" i="51"/>
  <c r="R51" i="51"/>
  <c r="E51" i="51"/>
  <c r="D51" i="51"/>
  <c r="C51" i="51"/>
  <c r="B51" i="51"/>
  <c r="U50" i="51"/>
  <c r="T50" i="51"/>
  <c r="S50" i="51"/>
  <c r="R50" i="51"/>
  <c r="E50" i="51"/>
  <c r="D50" i="51"/>
  <c r="C50" i="51"/>
  <c r="B50" i="51"/>
  <c r="U49" i="51"/>
  <c r="T49" i="51"/>
  <c r="S49" i="51"/>
  <c r="R49" i="51"/>
  <c r="E49" i="51"/>
  <c r="D49" i="51"/>
  <c r="C49" i="51"/>
  <c r="B49" i="51"/>
  <c r="U48" i="51"/>
  <c r="T48" i="51"/>
  <c r="S48" i="51"/>
  <c r="R48" i="51"/>
  <c r="E48" i="51"/>
  <c r="D48" i="51"/>
  <c r="C48" i="51"/>
  <c r="B48" i="51"/>
  <c r="U47" i="51"/>
  <c r="T47" i="51"/>
  <c r="S47" i="51"/>
  <c r="R47" i="51"/>
  <c r="E47" i="51"/>
  <c r="D47" i="51"/>
  <c r="C47" i="51"/>
  <c r="B47" i="51"/>
  <c r="U46" i="51"/>
  <c r="T46" i="51"/>
  <c r="S46" i="51"/>
  <c r="R46" i="51"/>
  <c r="E46" i="51"/>
  <c r="D46" i="51"/>
  <c r="C46" i="51"/>
  <c r="B46" i="51"/>
  <c r="U45" i="51"/>
  <c r="T45" i="51"/>
  <c r="S45" i="51"/>
  <c r="R45" i="51"/>
  <c r="E45" i="51"/>
  <c r="D45" i="51"/>
  <c r="C45" i="51"/>
  <c r="B45" i="51"/>
  <c r="U44" i="51"/>
  <c r="T44" i="51"/>
  <c r="S44" i="51"/>
  <c r="R44" i="51"/>
  <c r="E44" i="51"/>
  <c r="D44" i="51"/>
  <c r="C44" i="51"/>
  <c r="B44" i="51"/>
  <c r="U43" i="51"/>
  <c r="T43" i="51"/>
  <c r="S43" i="51"/>
  <c r="R43" i="51"/>
  <c r="E43" i="51"/>
  <c r="D43" i="51"/>
  <c r="C43" i="51"/>
  <c r="B43" i="51"/>
  <c r="U42" i="51"/>
  <c r="T42" i="51"/>
  <c r="S42" i="51"/>
  <c r="R42" i="51"/>
  <c r="E42" i="51"/>
  <c r="D42" i="51"/>
  <c r="C42" i="51"/>
  <c r="B42" i="51"/>
  <c r="U41" i="51"/>
  <c r="T41" i="51"/>
  <c r="S41" i="51"/>
  <c r="R41" i="51"/>
  <c r="E41" i="51"/>
  <c r="D41" i="51"/>
  <c r="C41" i="51"/>
  <c r="B41" i="51"/>
  <c r="U40" i="51"/>
  <c r="T40" i="51"/>
  <c r="S40" i="51"/>
  <c r="R40" i="51"/>
  <c r="E40" i="51"/>
  <c r="D40" i="51"/>
  <c r="C40" i="51"/>
  <c r="B40" i="51"/>
  <c r="U39" i="51"/>
  <c r="T39" i="51"/>
  <c r="S39" i="51"/>
  <c r="R39" i="51"/>
  <c r="E39" i="51"/>
  <c r="D39" i="51"/>
  <c r="C39" i="51"/>
  <c r="B39" i="51"/>
  <c r="U38" i="51"/>
  <c r="T38" i="51"/>
  <c r="S38" i="51"/>
  <c r="R38" i="51"/>
  <c r="E38" i="51"/>
  <c r="D38" i="51"/>
  <c r="C38" i="51"/>
  <c r="B38" i="51"/>
  <c r="U37" i="51"/>
  <c r="T37" i="51"/>
  <c r="S37" i="51"/>
  <c r="R37" i="51"/>
  <c r="E37" i="51"/>
  <c r="D37" i="51"/>
  <c r="C37" i="51"/>
  <c r="B37" i="51"/>
  <c r="U36" i="51"/>
  <c r="T36" i="51"/>
  <c r="S36" i="51"/>
  <c r="R36" i="51"/>
  <c r="E36" i="51"/>
  <c r="D36" i="51"/>
  <c r="C36" i="51"/>
  <c r="B36" i="51"/>
  <c r="U35" i="51"/>
  <c r="T35" i="51"/>
  <c r="S35" i="51"/>
  <c r="R35" i="51"/>
  <c r="E35" i="51"/>
  <c r="D35" i="51"/>
  <c r="C35" i="51"/>
  <c r="B35" i="51"/>
  <c r="U34" i="51"/>
  <c r="T34" i="51"/>
  <c r="S34" i="51"/>
  <c r="R34" i="51"/>
  <c r="E34" i="51"/>
  <c r="D34" i="51"/>
  <c r="C34" i="51"/>
  <c r="B34" i="51"/>
  <c r="U33" i="51"/>
  <c r="T33" i="51"/>
  <c r="S33" i="51"/>
  <c r="R33" i="51"/>
  <c r="E33" i="51"/>
  <c r="D33" i="51"/>
  <c r="C33" i="51"/>
  <c r="B33" i="51"/>
  <c r="U32" i="51"/>
  <c r="T32" i="51"/>
  <c r="S32" i="51"/>
  <c r="R32" i="51"/>
  <c r="E32" i="51"/>
  <c r="D32" i="51"/>
  <c r="C32" i="51"/>
  <c r="B32" i="51"/>
  <c r="U31" i="51"/>
  <c r="T31" i="51"/>
  <c r="S31" i="51"/>
  <c r="R31" i="51"/>
  <c r="E31" i="51"/>
  <c r="D31" i="51"/>
  <c r="C31" i="51"/>
  <c r="B31" i="51"/>
  <c r="U30" i="51"/>
  <c r="T30" i="51"/>
  <c r="S30" i="51"/>
  <c r="R30" i="51"/>
  <c r="E30" i="51"/>
  <c r="D30" i="51"/>
  <c r="C30" i="51"/>
  <c r="B30" i="51"/>
  <c r="U29" i="51"/>
  <c r="T29" i="51"/>
  <c r="S29" i="51"/>
  <c r="R29" i="51"/>
  <c r="E29" i="51"/>
  <c r="D29" i="51"/>
  <c r="C29" i="51"/>
  <c r="B29" i="51"/>
  <c r="U28" i="51"/>
  <c r="T28" i="51"/>
  <c r="S28" i="51"/>
  <c r="R28" i="51"/>
  <c r="E28" i="51"/>
  <c r="D28" i="51"/>
  <c r="C28" i="51"/>
  <c r="B28" i="51"/>
  <c r="U27" i="51"/>
  <c r="T27" i="51"/>
  <c r="S27" i="51"/>
  <c r="R27" i="51"/>
  <c r="E27" i="51"/>
  <c r="D27" i="51"/>
  <c r="C27" i="51"/>
  <c r="B27" i="51"/>
  <c r="U26" i="51"/>
  <c r="T26" i="51"/>
  <c r="S26" i="51"/>
  <c r="R26" i="51"/>
  <c r="E26" i="51"/>
  <c r="D26" i="51"/>
  <c r="C26" i="51"/>
  <c r="B26" i="51"/>
  <c r="U25" i="51"/>
  <c r="T25" i="51"/>
  <c r="S25" i="51"/>
  <c r="R25" i="51"/>
  <c r="E25" i="51"/>
  <c r="D25" i="51"/>
  <c r="C25" i="51"/>
  <c r="B25" i="51"/>
  <c r="U24" i="51"/>
  <c r="T24" i="51"/>
  <c r="S24" i="51"/>
  <c r="R24" i="51"/>
  <c r="E24" i="51"/>
  <c r="D24" i="51"/>
  <c r="C24" i="51"/>
  <c r="B24" i="51"/>
  <c r="U23" i="51"/>
  <c r="T23" i="51"/>
  <c r="S23" i="51"/>
  <c r="R23" i="51"/>
  <c r="E23" i="51"/>
  <c r="D23" i="51"/>
  <c r="C23" i="51"/>
  <c r="B23" i="51"/>
  <c r="U22" i="51"/>
  <c r="T22" i="51"/>
  <c r="S22" i="51"/>
  <c r="R22" i="51"/>
  <c r="E22" i="51"/>
  <c r="D22" i="51"/>
  <c r="C22" i="51"/>
  <c r="B22" i="51"/>
  <c r="U21" i="51"/>
  <c r="T21" i="51"/>
  <c r="S21" i="51"/>
  <c r="R21" i="51"/>
  <c r="E21" i="51"/>
  <c r="D21" i="51"/>
  <c r="C21" i="51"/>
  <c r="B21" i="51"/>
  <c r="U20" i="51"/>
  <c r="T20" i="51"/>
  <c r="S20" i="51"/>
  <c r="R20" i="51"/>
  <c r="E20" i="51"/>
  <c r="D20" i="51"/>
  <c r="C20" i="51"/>
  <c r="B20" i="51"/>
  <c r="U19" i="51"/>
  <c r="T19" i="51"/>
  <c r="S19" i="51"/>
  <c r="R19" i="51"/>
  <c r="E19" i="51"/>
  <c r="D19" i="51"/>
  <c r="C19" i="51"/>
  <c r="B19" i="51"/>
  <c r="U18" i="51"/>
  <c r="T18" i="51"/>
  <c r="S18" i="51"/>
  <c r="R18" i="51"/>
  <c r="E18" i="51"/>
  <c r="D18" i="51"/>
  <c r="C18" i="51"/>
  <c r="B18" i="51"/>
  <c r="U17" i="51"/>
  <c r="T17" i="51"/>
  <c r="S17" i="51"/>
  <c r="R17" i="51"/>
  <c r="E17" i="51"/>
  <c r="D17" i="51"/>
  <c r="C17" i="51"/>
  <c r="B17" i="51"/>
  <c r="U16" i="51"/>
  <c r="T16" i="51"/>
  <c r="S16" i="51"/>
  <c r="R16" i="51"/>
  <c r="E16" i="51"/>
  <c r="D16" i="51"/>
  <c r="C16" i="51"/>
  <c r="B16" i="51"/>
  <c r="U15" i="51"/>
  <c r="T15" i="51"/>
  <c r="S15" i="51"/>
  <c r="R15" i="51"/>
  <c r="E15" i="51"/>
  <c r="D15" i="51"/>
  <c r="C15" i="51"/>
  <c r="B15" i="51"/>
  <c r="U14" i="51"/>
  <c r="T14" i="51"/>
  <c r="S14" i="51"/>
  <c r="R14" i="51"/>
  <c r="E14" i="51"/>
  <c r="D14" i="51"/>
  <c r="C14" i="51"/>
  <c r="B14" i="51"/>
  <c r="U13" i="51"/>
  <c r="T13" i="51"/>
  <c r="S13" i="51"/>
  <c r="R13" i="51"/>
  <c r="E13" i="51"/>
  <c r="D13" i="51"/>
  <c r="C13" i="51"/>
  <c r="B13" i="51"/>
  <c r="U12" i="51"/>
  <c r="T12" i="51"/>
  <c r="S12" i="51"/>
  <c r="R12" i="51"/>
  <c r="E12" i="51"/>
  <c r="D12" i="51"/>
  <c r="C12" i="51"/>
  <c r="B12" i="51"/>
  <c r="U11" i="51"/>
  <c r="T11" i="51"/>
  <c r="S11" i="51"/>
  <c r="R11" i="51"/>
  <c r="E11" i="51"/>
  <c r="D11" i="51"/>
  <c r="C11" i="51"/>
  <c r="B11" i="51"/>
  <c r="U10" i="51"/>
  <c r="T10" i="51"/>
  <c r="S10" i="51"/>
  <c r="R10" i="51"/>
  <c r="E10" i="51"/>
  <c r="D10" i="51"/>
  <c r="C10" i="51"/>
  <c r="B10" i="51"/>
  <c r="U9" i="51"/>
  <c r="T9" i="51"/>
  <c r="S9" i="51"/>
  <c r="R9" i="51"/>
  <c r="E9" i="51"/>
  <c r="D9" i="51"/>
  <c r="C9" i="51"/>
  <c r="B9" i="51"/>
  <c r="U8" i="51"/>
  <c r="T8" i="51"/>
  <c r="S8" i="51"/>
  <c r="R8" i="51"/>
  <c r="E8" i="51"/>
  <c r="D8" i="51"/>
  <c r="C8" i="51"/>
  <c r="B8" i="51"/>
  <c r="U7" i="51"/>
  <c r="T7" i="51"/>
  <c r="S7" i="51"/>
  <c r="R7" i="51"/>
  <c r="E7" i="51"/>
  <c r="D7" i="51"/>
  <c r="C7" i="51"/>
  <c r="B7" i="51"/>
  <c r="U6" i="51"/>
  <c r="T6" i="51"/>
  <c r="S6" i="51"/>
  <c r="R6" i="51"/>
  <c r="E6" i="51"/>
  <c r="D6" i="51"/>
  <c r="C6" i="51"/>
  <c r="B6" i="51"/>
  <c r="U5" i="51"/>
  <c r="T5" i="51"/>
  <c r="S5" i="51"/>
  <c r="R5" i="51"/>
  <c r="E5" i="51"/>
  <c r="D5" i="51"/>
  <c r="C5" i="51"/>
  <c r="B5" i="51"/>
  <c r="U4" i="51"/>
  <c r="T4" i="51"/>
  <c r="S4" i="51"/>
  <c r="R4" i="51"/>
  <c r="E4" i="51"/>
  <c r="D4" i="51"/>
  <c r="C4" i="51"/>
  <c r="B4" i="51"/>
  <c r="U3" i="51"/>
  <c r="T3" i="51"/>
  <c r="S3" i="51"/>
  <c r="R3" i="51"/>
  <c r="E3" i="51"/>
  <c r="D3" i="51"/>
  <c r="C3" i="51"/>
  <c r="B3" i="51"/>
  <c r="U2" i="51"/>
  <c r="T2" i="51"/>
  <c r="S2" i="51"/>
  <c r="R2" i="51"/>
  <c r="E2" i="51"/>
  <c r="D2" i="51"/>
  <c r="C2" i="51"/>
  <c r="B2" i="51"/>
  <c r="A1" i="51"/>
</calcChain>
</file>

<file path=xl/sharedStrings.xml><?xml version="1.0" encoding="utf-8"?>
<sst xmlns="http://schemas.openxmlformats.org/spreadsheetml/2006/main" count="14926" uniqueCount="5130">
  <si>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</si>
  <si>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</si>
  <si>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</si>
  <si>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</si>
  <si>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</si>
  <si>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</si>
  <si>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</si>
  <si>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</si>
  <si>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</si>
  <si>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</si>
  <si>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</si>
  <si>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</si>
  <si>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</si>
  <si>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</si>
  <si>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</si>
  <si>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</si>
  <si>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</si>
  <si>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</si>
  <si>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</si>
  <si>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</si>
  <si>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</si>
  <si>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</si>
  <si>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</si>
  <si>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</si>
  <si>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</si>
  <si>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</si>
  <si>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</si>
  <si>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</si>
  <si>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</si>
  <si>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</si>
  <si>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</si>
  <si>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</si>
  <si>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</si>
  <si>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</si>
  <si>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</si>
  <si>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</si>
  <si>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</si>
  <si>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</si>
  <si>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</si>
  <si>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</si>
  <si>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</si>
  <si>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</si>
  <si>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</si>
  <si>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</si>
  <si>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</si>
  <si>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</si>
  <si>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</si>
  <si>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</si>
  <si>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</si>
  <si>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</si>
  <si>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</si>
  <si>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</si>
  <si>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</si>
  <si>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</si>
  <si>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</si>
  <si>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</si>
  <si>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</si>
  <si>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</si>
  <si>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</si>
  <si>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</si>
  <si>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</si>
  <si>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</si>
  <si>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</si>
  <si>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</si>
  <si>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</si>
  <si>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</si>
  <si>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</si>
  <si>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</si>
  <si>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</si>
  <si>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</si>
  <si>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</si>
  <si>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</si>
  <si>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</si>
  <si>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</si>
  <si>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</si>
  <si>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</si>
  <si>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</si>
  <si>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</si>
  <si>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</si>
  <si>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</si>
  <si>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</si>
  <si>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</si>
  <si>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</si>
  <si>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</si>
  <si>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</si>
  <si>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</si>
  <si>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</si>
  <si>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</si>
  <si>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</si>
  <si>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</si>
  <si>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</si>
  <si>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</si>
  <si>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</si>
  <si>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</si>
  <si>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</si>
  <si>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</si>
  <si>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</si>
  <si>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</si>
  <si>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</si>
  <si>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</si>
  <si>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</si>
  <si>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</si>
  <si>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</si>
  <si>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</si>
  <si>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</si>
  <si>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</si>
  <si>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</si>
  <si>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</si>
  <si>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</si>
  <si>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</si>
  <si>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</si>
  <si>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</si>
  <si>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</si>
  <si>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</si>
  <si>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</si>
  <si>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</si>
  <si>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</si>
  <si>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</si>
  <si>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</si>
  <si>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</si>
  <si>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</si>
  <si>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</si>
  <si>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</si>
  <si>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</si>
  <si>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</si>
  <si>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</si>
  <si>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</si>
  <si>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</si>
  <si>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</si>
  <si>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</si>
  <si>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</si>
  <si>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</si>
  <si>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</si>
  <si>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</si>
  <si>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</si>
  <si>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</si>
  <si>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</si>
  <si>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</si>
  <si>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</si>
  <si>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</si>
  <si>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</si>
  <si>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</si>
  <si>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</si>
  <si>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</si>
  <si>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</si>
  <si>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</si>
  <si>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</si>
  <si>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</si>
  <si>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</si>
  <si>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</si>
  <si>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</si>
  <si>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</si>
  <si>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</si>
  <si>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</si>
  <si>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</si>
  <si>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</si>
  <si>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</si>
  <si>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</si>
  <si>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</si>
  <si>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</si>
  <si>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</si>
  <si>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</si>
  <si>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</si>
  <si>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</si>
  <si>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</si>
  <si>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</si>
  <si>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</si>
  <si>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</si>
  <si>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</si>
  <si>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</si>
  <si>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</si>
  <si>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</si>
  <si>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</si>
  <si>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</si>
  <si>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</si>
  <si>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</si>
  <si>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</si>
  <si>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</si>
  <si>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</si>
  <si>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</si>
  <si>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</si>
  <si>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</si>
  <si>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</si>
  <si>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</si>
  <si>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</si>
  <si>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</si>
  <si>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</si>
  <si>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</si>
  <si>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</si>
  <si>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</si>
  <si>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</si>
  <si>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</si>
  <si>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</si>
  <si>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</si>
  <si>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</si>
  <si>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</si>
  <si>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</si>
  <si>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</si>
  <si>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</si>
  <si>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</si>
  <si>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</si>
  <si>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</si>
  <si>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</si>
  <si>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</si>
  <si>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</si>
  <si>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</si>
  <si>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</si>
  <si>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</si>
  <si>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</si>
  <si>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</si>
  <si>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</si>
  <si>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</si>
  <si>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</si>
  <si>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</si>
  <si>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</si>
  <si>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</si>
  <si>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</si>
  <si>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</si>
  <si>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</si>
  <si>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</si>
  <si>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</si>
  <si>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</si>
  <si>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</si>
  <si>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</si>
  <si>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</si>
  <si>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</si>
  <si>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</si>
  <si>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</si>
  <si>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</si>
  <si>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</si>
  <si>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</si>
  <si>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</si>
  <si>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</si>
  <si>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</si>
  <si>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</si>
  <si>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</si>
  <si>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</si>
  <si>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</si>
  <si>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</si>
  <si>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</si>
  <si>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</si>
  <si>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</si>
  <si>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</si>
  <si>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</si>
  <si>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</si>
  <si>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</si>
  <si>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</si>
  <si>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</si>
  <si>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</si>
  <si>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</si>
  <si>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</si>
  <si>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</si>
  <si>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</si>
  <si>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</si>
  <si>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</si>
  <si>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</si>
  <si>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</si>
  <si>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</si>
  <si>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</si>
  <si>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</si>
  <si>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</si>
  <si>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</si>
  <si>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</si>
  <si>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</si>
  <si>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</si>
  <si>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</si>
  <si>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</si>
  <si>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</si>
  <si>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</si>
  <si>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</si>
  <si>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</si>
  <si>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</si>
  <si>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</si>
  <si>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</si>
  <si>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</si>
  <si>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</si>
  <si>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</si>
  <si>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</si>
  <si>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</si>
  <si>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</si>
  <si>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</si>
  <si>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</si>
  <si>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</si>
  <si>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</si>
  <si>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</si>
  <si>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</si>
  <si>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</si>
  <si>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</si>
  <si>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</si>
  <si>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</si>
  <si>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</si>
  <si>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</si>
  <si>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</si>
  <si>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</si>
  <si>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</si>
  <si>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</si>
  <si>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</si>
  <si>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</si>
  <si>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</si>
  <si>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</si>
  <si>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</si>
  <si>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</si>
  <si>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</si>
  <si>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</si>
  <si>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</si>
  <si>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</si>
  <si>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</si>
  <si>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</si>
  <si>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</si>
  <si>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</si>
  <si>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</si>
  <si>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</si>
  <si>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</si>
  <si>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</si>
  <si>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</si>
  <si>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</si>
  <si>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</si>
  <si>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</si>
  <si>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</si>
  <si>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</si>
  <si>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</si>
  <si>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</si>
  <si>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</si>
  <si>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</si>
  <si>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</si>
  <si>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</si>
  <si>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</si>
  <si>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</si>
  <si>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</si>
  <si>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</si>
  <si>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</si>
  <si>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</si>
  <si>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</si>
  <si>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</si>
  <si>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</si>
  <si>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</si>
  <si>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</si>
  <si>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</si>
  <si>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</si>
  <si>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</si>
  <si>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</si>
  <si>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</si>
  <si>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</si>
  <si>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</si>
  <si>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</si>
  <si>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</si>
  <si>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</si>
  <si>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</si>
  <si>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</si>
  <si>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</si>
  <si>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</si>
  <si>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</si>
  <si>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</si>
  <si>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</si>
  <si>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</si>
  <si>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</si>
  <si>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</si>
  <si>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</si>
  <si>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</si>
  <si>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</si>
  <si>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</si>
  <si>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</si>
  <si>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</si>
  <si>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</si>
  <si>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</si>
  <si>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</si>
  <si>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</si>
  <si>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</si>
  <si>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</si>
  <si>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</si>
  <si>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</si>
  <si>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</si>
  <si>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</si>
  <si>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</si>
  <si>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</si>
  <si>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</si>
  <si>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</si>
  <si>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</si>
  <si>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</si>
  <si>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</si>
  <si>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</si>
  <si>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</si>
  <si>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</si>
  <si>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</si>
  <si>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</si>
  <si>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</si>
  <si>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</si>
  <si>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</si>
  <si>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</si>
  <si>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</si>
  <si>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</si>
  <si>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</si>
  <si>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</si>
  <si>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</si>
  <si>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</si>
  <si>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</si>
  <si>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</si>
  <si>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</si>
  <si>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</si>
  <si>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</si>
  <si>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</si>
  <si>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</si>
  <si>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</si>
  <si>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</si>
  <si>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</si>
  <si>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</si>
  <si>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</si>
  <si>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</si>
  <si>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</si>
  <si>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</si>
  <si>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</si>
  <si>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</si>
  <si>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</si>
  <si>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</si>
  <si>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</si>
  <si>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</si>
  <si>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</si>
  <si>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</si>
  <si>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</si>
  <si>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</si>
  <si>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</si>
  <si>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</si>
  <si>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</si>
  <si>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</si>
  <si>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</si>
  <si>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</si>
  <si>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</si>
  <si>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</si>
  <si>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</si>
  <si>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</si>
  <si>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</si>
  <si>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</si>
  <si>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</si>
  <si>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</si>
  <si>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</si>
  <si>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</si>
  <si>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</si>
  <si>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</si>
  <si>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</si>
  <si>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</si>
  <si>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</si>
  <si>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</si>
  <si>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</si>
  <si>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</si>
  <si>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</si>
  <si>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</si>
  <si>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</si>
  <si>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</si>
  <si>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</si>
  <si>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</si>
  <si>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</si>
  <si>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</si>
  <si>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</si>
  <si>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</si>
  <si>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</si>
  <si>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</si>
  <si>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</si>
  <si>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</si>
  <si>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</si>
  <si>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</si>
  <si>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</si>
  <si>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</si>
  <si>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</si>
  <si>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</si>
  <si>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</si>
  <si>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</si>
  <si>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</si>
  <si>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</si>
  <si>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</si>
  <si>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</si>
  <si>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</si>
  <si>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</si>
  <si>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</si>
  <si>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</si>
  <si>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</si>
  <si>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</si>
  <si>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</si>
  <si>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</si>
  <si>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</si>
  <si>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</si>
  <si>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</si>
  <si>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</si>
  <si>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</si>
  <si>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</si>
  <si>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</si>
  <si>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</si>
  <si>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</si>
  <si>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</si>
  <si>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</si>
  <si>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</si>
  <si>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</si>
  <si>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</si>
  <si>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</si>
  <si>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</si>
  <si>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</si>
  <si>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</si>
  <si>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</si>
  <si>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</si>
  <si>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</si>
  <si>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</si>
  <si>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</si>
  <si>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</si>
  <si>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</si>
  <si>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</si>
  <si>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</si>
  <si>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</si>
  <si>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</si>
  <si>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</si>
  <si>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</si>
  <si>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</si>
  <si>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</si>
  <si>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</si>
  <si>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</si>
  <si>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</si>
  <si>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</si>
  <si>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</si>
  <si>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</si>
  <si>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</si>
  <si>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</si>
  <si>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</si>
  <si>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</si>
  <si>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</si>
  <si>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</si>
  <si>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</si>
  <si>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</si>
  <si>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</si>
  <si>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</si>
  <si>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</si>
  <si>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</si>
  <si>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</si>
  <si>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</si>
  <si>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</si>
  <si>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</si>
  <si>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</si>
  <si>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</si>
  <si>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</si>
  <si>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</si>
  <si>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</si>
  <si>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</si>
  <si>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</si>
  <si>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</si>
  <si>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</si>
  <si>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</si>
  <si>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</si>
  <si>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</si>
  <si>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</si>
  <si>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</si>
  <si>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</si>
  <si>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</si>
  <si>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</si>
  <si>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</si>
  <si>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</si>
  <si>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</si>
  <si>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</si>
  <si>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</si>
  <si>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</si>
  <si>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</si>
  <si>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</si>
  <si>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</si>
  <si>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</si>
  <si>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</si>
  <si>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</si>
  <si>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</si>
  <si>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</si>
  <si>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</si>
  <si>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</si>
  <si>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</si>
  <si>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</si>
  <si>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</si>
  <si>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</si>
  <si>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</si>
  <si>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</si>
  <si>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</si>
  <si>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</si>
  <si>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</si>
  <si>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</si>
  <si>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</si>
  <si>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</si>
  <si>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</si>
  <si>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</si>
  <si>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</si>
  <si>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</si>
  <si>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</si>
  <si>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</si>
  <si>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</si>
  <si>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</si>
  <si>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</si>
  <si>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</si>
  <si>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</si>
  <si>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</si>
  <si>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</si>
  <si>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</si>
  <si>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</si>
  <si>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</si>
  <si>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</si>
  <si>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</si>
  <si>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</si>
  <si>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</si>
  <si>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</si>
  <si>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</si>
  <si>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</si>
  <si>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</si>
  <si>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</si>
  <si>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</si>
  <si>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</si>
  <si>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</si>
  <si>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</si>
  <si>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</si>
  <si>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</si>
  <si>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</si>
  <si>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</si>
  <si>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</si>
  <si>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</si>
  <si>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</si>
  <si>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</si>
  <si>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</si>
  <si>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</si>
  <si>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</si>
  <si>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</si>
  <si>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</si>
  <si>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</si>
  <si>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</si>
  <si>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</si>
  <si>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</si>
  <si>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</si>
  <si>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</si>
  <si>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</si>
  <si>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</si>
  <si>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</si>
  <si>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</si>
  <si>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</si>
  <si>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</si>
  <si>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</si>
  <si>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</si>
  <si>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</si>
  <si>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</si>
  <si>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</si>
  <si>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</si>
  <si>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</si>
  <si>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</si>
  <si>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</si>
  <si>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</si>
  <si>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</si>
  <si>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</si>
  <si>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</si>
  <si>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</si>
  <si>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</si>
  <si>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</si>
  <si>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</si>
  <si>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</si>
  <si>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</si>
  <si>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</si>
  <si>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</si>
  <si>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</si>
  <si>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</si>
  <si>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</si>
  <si>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</si>
  <si>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</si>
  <si>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</si>
  <si>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</si>
  <si>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</si>
  <si>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</si>
  <si>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</si>
  <si>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</si>
  <si>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</si>
  <si>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</si>
  <si>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</si>
  <si>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</si>
  <si>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</si>
  <si>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</si>
  <si>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</si>
  <si>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</si>
  <si>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</si>
  <si>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</si>
  <si>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</si>
  <si>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</si>
  <si>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</si>
  <si>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</si>
  <si>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</si>
  <si>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</si>
  <si>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</si>
  <si>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</si>
  <si>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</si>
  <si>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</si>
  <si>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</si>
  <si>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</si>
  <si>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</si>
  <si>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</si>
  <si>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</si>
  <si>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</si>
  <si>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</si>
  <si>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</si>
  <si>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</si>
  <si>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</si>
  <si>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</si>
  <si>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</si>
  <si>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</si>
  <si>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</si>
  <si>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</si>
  <si>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</si>
  <si>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</si>
  <si>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</si>
  <si>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</si>
  <si>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</si>
  <si>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</si>
  <si>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</si>
  <si>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</si>
  <si>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</si>
  <si>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</si>
  <si>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</si>
  <si>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</si>
  <si>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</si>
  <si>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</si>
  <si>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</si>
  <si>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</si>
  <si>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</si>
  <si>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</si>
  <si>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</si>
  <si>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</si>
  <si>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</si>
  <si>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</si>
  <si>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</si>
  <si>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</si>
  <si>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</si>
  <si>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</si>
  <si>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</si>
  <si>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</si>
  <si>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</si>
  <si>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</si>
  <si>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</si>
  <si>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</si>
  <si>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</si>
  <si>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</si>
  <si>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</si>
  <si>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</si>
  <si>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</si>
  <si>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</si>
  <si>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</si>
  <si>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</si>
  <si>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</si>
  <si>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</si>
  <si>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</si>
  <si>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</si>
  <si>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</si>
  <si>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</si>
  <si>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</si>
  <si>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</si>
  <si>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</si>
  <si>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</si>
  <si>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</si>
  <si>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</si>
  <si>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</si>
  <si>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</si>
  <si>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</si>
  <si>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</si>
  <si>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</si>
  <si>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</si>
  <si>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</si>
  <si>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</si>
  <si>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</si>
  <si>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</si>
  <si>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</si>
  <si>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</si>
  <si>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</si>
  <si>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</si>
  <si>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</si>
  <si>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</si>
  <si>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</si>
  <si>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</si>
  <si>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</si>
  <si>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</si>
  <si>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</si>
  <si>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</si>
  <si>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</si>
  <si>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</si>
  <si>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</si>
  <si>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</si>
  <si>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</si>
  <si>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</si>
  <si>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</si>
  <si>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</si>
  <si>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</si>
  <si>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</si>
  <si>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</si>
  <si>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</si>
  <si>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</si>
  <si>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</si>
  <si>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</si>
  <si>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</si>
  <si>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</si>
  <si>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</si>
  <si>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</si>
  <si>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</si>
  <si>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</si>
  <si>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</si>
  <si>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</si>
  <si>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</si>
  <si>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</si>
  <si>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</si>
  <si>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</si>
  <si>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</si>
  <si>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</si>
  <si>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</si>
  <si>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</si>
  <si>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</si>
  <si>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</si>
  <si>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</si>
  <si>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</si>
  <si>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</si>
  <si>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</si>
  <si>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</si>
  <si>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</si>
  <si>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</si>
  <si>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</si>
  <si>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</si>
  <si>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</si>
  <si>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</si>
  <si>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</si>
  <si>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</si>
  <si>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</si>
  <si>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</si>
  <si>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</si>
  <si>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</si>
  <si>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</si>
  <si>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</si>
  <si>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</si>
  <si>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</si>
  <si>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</si>
  <si>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</si>
  <si>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</si>
  <si>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</si>
  <si>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</si>
  <si>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</si>
  <si>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</si>
  <si>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</si>
  <si>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</si>
  <si>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</si>
  <si>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</si>
  <si>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</si>
  <si>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</si>
  <si>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</si>
  <si>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</si>
  <si>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</si>
  <si>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</si>
  <si>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</si>
  <si>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</si>
  <si>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</si>
  <si>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</si>
  <si>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</si>
  <si>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</si>
  <si>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</si>
  <si>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</si>
  <si>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</si>
  <si>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</si>
  <si>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</si>
  <si>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</si>
  <si>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</si>
  <si>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</si>
  <si>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</si>
  <si>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</si>
  <si>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</si>
  <si>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</si>
  <si>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</si>
  <si>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</si>
  <si>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</si>
  <si>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</si>
  <si>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</si>
  <si>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</si>
  <si>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</si>
  <si>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</si>
  <si>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</si>
  <si>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</si>
  <si>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</si>
  <si>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</si>
  <si>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</si>
  <si>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</si>
  <si>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</si>
  <si>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</si>
  <si>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</si>
  <si>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</si>
  <si>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</si>
  <si>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</si>
  <si>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</si>
  <si>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</si>
  <si>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</si>
  <si>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</si>
  <si>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</si>
  <si>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</si>
  <si>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</si>
  <si>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</si>
  <si>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</si>
  <si>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</si>
  <si>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</si>
  <si>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</si>
  <si>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</si>
  <si>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</si>
  <si>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</si>
  <si>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</si>
  <si>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</si>
  <si>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</si>
  <si>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</si>
  <si>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</si>
  <si>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</si>
  <si>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</si>
  <si>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</si>
  <si>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</si>
  <si>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</si>
  <si>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</si>
  <si>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</si>
  <si>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</si>
  <si>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</si>
  <si>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</si>
  <si>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</si>
  <si>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</si>
  <si>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</si>
  <si>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</si>
  <si>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</si>
  <si>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</si>
  <si>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</si>
  <si>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</si>
  <si>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</si>
  <si>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</si>
  <si>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</si>
  <si>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</si>
  <si>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</si>
  <si>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</si>
  <si>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</si>
  <si>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</si>
  <si>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</si>
  <si>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</si>
  <si>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</si>
  <si>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</si>
  <si>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</si>
  <si>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</si>
  <si>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</si>
  <si>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</si>
  <si>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</si>
  <si>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</si>
  <si>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</si>
  <si>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</si>
  <si>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</si>
  <si>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</si>
  <si>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</si>
  <si>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</si>
  <si>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</si>
  <si>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</si>
  <si>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</si>
  <si>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</si>
  <si>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</si>
  <si>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</si>
  <si>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</si>
  <si>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</si>
  <si>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</si>
  <si>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</si>
  <si>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</si>
  <si>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</si>
  <si>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</si>
  <si>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</si>
  <si>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</si>
  <si>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</si>
  <si>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</si>
  <si>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</si>
  <si>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</si>
  <si>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</si>
  <si>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</si>
  <si>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</si>
  <si>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</si>
  <si>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</si>
  <si>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</si>
  <si>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</si>
  <si>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</si>
  <si>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</si>
  <si>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</si>
  <si>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</si>
  <si>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</si>
  <si>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</si>
  <si>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</si>
  <si>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</si>
  <si>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</si>
  <si>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</si>
  <si>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</si>
  <si>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</si>
  <si>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</si>
  <si>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</si>
  <si>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</si>
  <si>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</si>
  <si>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</si>
  <si>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</si>
  <si>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</si>
  <si>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</si>
  <si>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</si>
  <si>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</si>
  <si>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</si>
  <si>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</si>
  <si>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</si>
  <si>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</si>
  <si>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</si>
  <si>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</si>
  <si>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</si>
  <si>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</si>
  <si>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</si>
  <si>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</si>
  <si>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</si>
  <si>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</si>
  <si>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</si>
  <si>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</si>
  <si>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</si>
  <si>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</si>
  <si>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</si>
  <si>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</si>
  <si>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</si>
  <si>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</si>
  <si>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</si>
  <si>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</si>
  <si>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</si>
  <si>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</si>
  <si>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</si>
  <si>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</si>
  <si>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</si>
  <si>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</si>
  <si>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</si>
  <si>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</si>
  <si>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</si>
  <si>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</si>
  <si>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</si>
  <si>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</si>
  <si>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</si>
  <si>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</si>
  <si>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</si>
  <si>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</si>
  <si>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</si>
  <si>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</si>
  <si>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</si>
  <si>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</si>
  <si>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</si>
  <si>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</si>
  <si>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</si>
  <si>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</si>
  <si>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</si>
  <si>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</si>
  <si>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</si>
  <si>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</si>
  <si>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</si>
  <si>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</si>
  <si>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</si>
  <si>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</si>
  <si>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</si>
  <si>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</si>
  <si>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</si>
  <si>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</si>
  <si>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</si>
  <si>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</si>
  <si>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</si>
  <si>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</si>
  <si>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</si>
  <si>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</si>
  <si>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</si>
  <si>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</si>
  <si>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</si>
  <si>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</si>
  <si>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</si>
  <si>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</si>
  <si>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</si>
  <si>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</si>
  <si>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</si>
  <si>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</si>
  <si>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</si>
  <si>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</si>
  <si>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</si>
  <si>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</si>
  <si>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</si>
  <si>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</si>
  <si>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</si>
  <si>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</si>
  <si>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</si>
  <si>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</si>
  <si>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</si>
  <si>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</si>
  <si>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</si>
  <si>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</si>
  <si>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</si>
  <si>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</si>
  <si>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</si>
  <si>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</si>
  <si>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</si>
  <si>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</si>
  <si>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</si>
  <si>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</si>
  <si>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</si>
  <si>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</si>
  <si>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</si>
  <si>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</si>
  <si>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</si>
  <si>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</si>
  <si>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</si>
  <si>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</si>
  <si>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</si>
  <si>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</si>
  <si>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</si>
  <si>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</si>
  <si>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</si>
  <si>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</si>
  <si>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</si>
  <si>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</si>
  <si>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</si>
  <si>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</si>
  <si>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</si>
  <si>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</si>
  <si>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</si>
  <si>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</si>
  <si>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</si>
  <si>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</si>
  <si>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</si>
  <si>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</si>
  <si>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</si>
  <si>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</si>
  <si>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</si>
  <si>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</si>
  <si>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</si>
  <si>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</si>
  <si>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</si>
  <si>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</si>
  <si>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</si>
  <si>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</si>
  <si>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</si>
  <si>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</si>
  <si>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</si>
  <si>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</si>
  <si>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</si>
  <si>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</si>
  <si>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</si>
  <si>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</si>
  <si>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</si>
  <si>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</si>
  <si>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</si>
  <si>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</si>
  <si>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</si>
  <si>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</si>
  <si>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</si>
  <si>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</si>
  <si>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</si>
  <si>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</si>
  <si>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</si>
  <si>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</si>
  <si>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</si>
  <si>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</si>
  <si>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</si>
  <si>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</si>
  <si>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</si>
  <si>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</si>
  <si>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</si>
  <si>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</si>
  <si>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</si>
  <si>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</si>
  <si>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</si>
  <si>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</si>
  <si>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</si>
  <si>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</si>
  <si>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</si>
  <si>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</si>
  <si>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</si>
  <si>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</si>
  <si>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</si>
  <si>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</si>
  <si>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</si>
  <si>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</si>
  <si>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</si>
  <si>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</si>
  <si>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</si>
  <si>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</si>
  <si>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</si>
  <si>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</si>
  <si>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</si>
  <si>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</si>
  <si>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</si>
  <si>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</si>
  <si>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</si>
  <si>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</si>
  <si>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</si>
  <si>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</si>
  <si>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</si>
  <si>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</si>
  <si>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</si>
  <si>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</si>
  <si>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</si>
  <si>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</si>
  <si>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</si>
  <si>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</si>
  <si>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</si>
  <si>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</si>
  <si>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</si>
  <si>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</si>
  <si>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</si>
  <si>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</si>
  <si>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</si>
  <si>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</si>
  <si>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</si>
  <si>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</si>
  <si>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</si>
  <si>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</si>
  <si>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</si>
  <si>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</si>
  <si>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</si>
  <si>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</si>
  <si>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</si>
  <si>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</si>
  <si>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</si>
  <si>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</si>
  <si>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</si>
  <si>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</si>
  <si>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</si>
  <si>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</si>
  <si>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</si>
  <si>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</si>
  <si>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</si>
  <si>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</si>
  <si>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</si>
  <si>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</si>
  <si>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</si>
  <si>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</si>
  <si>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</si>
  <si>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</si>
  <si>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</si>
  <si>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</si>
  <si>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</si>
  <si>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</si>
  <si>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</si>
  <si>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</si>
  <si>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</si>
  <si>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</si>
  <si>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</si>
  <si>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</si>
  <si>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</si>
  <si>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</si>
  <si>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</si>
  <si>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</si>
  <si>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</si>
  <si>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</si>
  <si>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</si>
  <si>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</si>
  <si>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</si>
  <si>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</si>
  <si>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</si>
  <si>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</si>
  <si>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</si>
  <si>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</si>
  <si>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</si>
  <si>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</si>
  <si>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</si>
  <si>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</si>
  <si>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</si>
  <si>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</si>
  <si>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</si>
  <si>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</si>
  <si>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</si>
  <si>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</si>
  <si>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</si>
  <si>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</si>
  <si>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</si>
  <si>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</si>
  <si>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</si>
  <si>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</si>
  <si>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</si>
  <si>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</si>
  <si>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</si>
  <si>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</si>
  <si>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</si>
  <si>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</si>
  <si>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</si>
  <si>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</si>
  <si>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</si>
  <si>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</si>
  <si>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</si>
  <si>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</si>
  <si>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</si>
  <si>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</si>
  <si>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</si>
  <si>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</si>
  <si>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</si>
  <si>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</si>
  <si>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</si>
  <si>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</si>
  <si>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</si>
  <si>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</si>
  <si>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</si>
  <si>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</si>
  <si>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</si>
  <si>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</si>
  <si>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</si>
  <si>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</si>
  <si>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</si>
  <si>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</si>
  <si>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</si>
  <si>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</si>
  <si>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</si>
  <si>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</si>
  <si>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</si>
  <si>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</si>
  <si>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</si>
  <si>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</si>
  <si>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</si>
  <si>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</si>
  <si>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</si>
  <si>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</si>
  <si>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</si>
  <si>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</si>
  <si>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</si>
  <si>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</si>
  <si>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</si>
  <si>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</si>
  <si>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</si>
  <si>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</si>
  <si>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</si>
  <si>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</si>
  <si>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</si>
  <si>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</si>
  <si>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</si>
  <si>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</si>
  <si>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</si>
  <si>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</si>
  <si>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</si>
  <si>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</si>
  <si>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</si>
  <si>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</si>
  <si>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</si>
  <si>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</si>
  <si>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</si>
  <si>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</si>
  <si>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</si>
  <si>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</si>
  <si>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</si>
  <si>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</si>
  <si>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</si>
  <si>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</si>
  <si>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</si>
  <si>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</si>
  <si>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</si>
  <si>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</si>
  <si>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</si>
  <si>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</si>
  <si>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</si>
  <si>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</si>
  <si>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</si>
  <si>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</si>
  <si>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</si>
  <si>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</si>
  <si>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</si>
  <si>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</si>
  <si>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</si>
  <si>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</si>
  <si>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</si>
  <si>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</si>
  <si>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</si>
  <si>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</si>
  <si>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</si>
  <si>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</si>
  <si>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</si>
  <si>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</si>
  <si>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</si>
  <si>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</si>
  <si>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</si>
  <si>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</si>
  <si>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</si>
  <si>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</si>
  <si>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</si>
  <si>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</si>
  <si>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</si>
  <si>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</si>
  <si>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</si>
  <si>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</si>
  <si>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</si>
  <si>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</si>
  <si>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</si>
  <si>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</si>
  <si>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</si>
  <si>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</si>
  <si>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</si>
  <si>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</si>
  <si>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</si>
  <si>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</si>
  <si>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</si>
  <si>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</si>
  <si>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</si>
  <si>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</si>
  <si>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</si>
  <si>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</si>
  <si>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</si>
  <si>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</si>
  <si>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</si>
  <si>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</si>
  <si>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</si>
  <si>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</si>
  <si>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</si>
  <si>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</si>
  <si>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</si>
  <si>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</si>
  <si>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</si>
  <si>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</si>
  <si>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</si>
  <si>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</si>
  <si>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</si>
  <si>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</si>
  <si>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</si>
  <si>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</si>
  <si>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</si>
  <si>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</si>
  <si>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</si>
  <si>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</si>
  <si>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</si>
  <si>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</si>
  <si>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</si>
  <si>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</si>
  <si>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</si>
  <si>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</si>
  <si>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</si>
  <si>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</si>
  <si>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</si>
  <si>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</si>
  <si>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</si>
  <si>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</si>
  <si>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</si>
  <si>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</si>
  <si>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</si>
  <si>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</si>
  <si>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</si>
  <si>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</si>
  <si>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</si>
  <si>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</si>
  <si>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</si>
  <si>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</si>
  <si>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</si>
  <si>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</si>
  <si>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</si>
  <si>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</si>
  <si>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</si>
  <si>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</si>
  <si>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</si>
  <si>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</si>
  <si>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</si>
  <si>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</si>
  <si>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</si>
  <si>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</si>
  <si>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</si>
  <si>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</si>
  <si>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</si>
  <si>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</si>
  <si>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</si>
  <si>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</si>
  <si>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</si>
  <si>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</si>
  <si>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</si>
  <si>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</si>
  <si>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</si>
  <si>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</si>
  <si>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</si>
  <si>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</si>
  <si>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</si>
  <si>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</si>
  <si>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</si>
  <si>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</si>
  <si>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</si>
  <si>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</si>
  <si>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</si>
  <si>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</si>
  <si>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</si>
  <si>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</si>
  <si>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</si>
  <si>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</si>
  <si>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</si>
  <si>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</si>
  <si>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</si>
  <si>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</si>
  <si>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</si>
  <si>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</si>
  <si>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</si>
  <si>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</si>
  <si>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</si>
  <si>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</si>
  <si>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</si>
  <si>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</si>
  <si>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</si>
  <si>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</si>
  <si>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</si>
  <si>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</si>
  <si>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</si>
  <si>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</si>
  <si>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</si>
  <si>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</si>
  <si>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</si>
  <si>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</si>
  <si>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</si>
  <si>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</si>
  <si>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</si>
  <si>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</si>
  <si>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</si>
  <si>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</si>
  <si>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</si>
  <si>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</si>
  <si>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</si>
  <si>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</si>
  <si>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</si>
  <si>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</si>
  <si>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</si>
  <si>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</si>
  <si>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</si>
  <si>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</si>
  <si>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</si>
  <si>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</si>
  <si>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</si>
  <si>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</si>
  <si>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</si>
  <si>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</si>
  <si>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</si>
  <si>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</si>
  <si>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</si>
  <si>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</si>
  <si>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</si>
  <si>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</si>
  <si>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</si>
  <si>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</si>
  <si>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</si>
  <si>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</si>
  <si>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</si>
  <si>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</si>
  <si>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</si>
  <si>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</si>
  <si>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</si>
  <si>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</si>
  <si>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</si>
  <si>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</si>
  <si>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</si>
  <si>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</si>
  <si>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</si>
  <si>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</si>
  <si>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</si>
  <si>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</si>
  <si>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</si>
  <si>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</si>
  <si>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</si>
  <si>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</si>
  <si>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</si>
  <si>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</si>
  <si>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</si>
  <si>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</si>
  <si>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</si>
  <si>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</si>
  <si>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</si>
  <si>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</si>
  <si>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</si>
  <si>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</si>
  <si>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</si>
  <si>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</si>
  <si>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</si>
  <si>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</si>
  <si>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</si>
  <si>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</si>
  <si>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</si>
  <si>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</si>
  <si>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</si>
  <si>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</si>
  <si>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</si>
  <si>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</si>
  <si>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</si>
  <si>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</si>
  <si>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</si>
  <si>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</si>
  <si>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</si>
  <si>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</si>
  <si>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</si>
  <si>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</si>
  <si>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</si>
  <si>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</si>
  <si>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</si>
  <si>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</si>
  <si>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</si>
  <si>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</si>
  <si>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</si>
  <si>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</si>
  <si>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</si>
  <si>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</si>
  <si>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</si>
  <si>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</si>
  <si>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</si>
  <si>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</si>
  <si>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</si>
  <si>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</si>
  <si>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</si>
  <si>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</si>
  <si>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</si>
  <si>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</si>
  <si>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</si>
  <si>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</si>
  <si>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</si>
  <si>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</si>
  <si>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</si>
  <si>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</si>
  <si>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</si>
  <si>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</si>
  <si>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</si>
  <si>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</si>
  <si>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</si>
  <si>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</si>
  <si>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</si>
  <si>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</si>
  <si>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</si>
  <si>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</si>
  <si>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</si>
  <si>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</si>
  <si>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</si>
  <si>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</si>
  <si>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</si>
  <si>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</si>
  <si>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</si>
  <si>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</si>
  <si>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</si>
  <si>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</si>
  <si>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</si>
  <si>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</si>
  <si>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</si>
  <si>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</si>
  <si>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</si>
  <si>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</si>
  <si>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</si>
  <si>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</si>
  <si>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</si>
  <si>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</si>
  <si>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</si>
  <si>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</si>
  <si>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</si>
  <si>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</si>
  <si>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</si>
  <si>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</si>
  <si>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</si>
  <si>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</si>
  <si>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</si>
  <si>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</si>
  <si>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</si>
  <si>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</si>
  <si>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</si>
  <si>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</si>
  <si>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</si>
  <si>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</si>
  <si>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</si>
  <si>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</si>
  <si>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</si>
  <si>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</si>
  <si>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</si>
  <si>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</si>
  <si>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</si>
  <si>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</si>
  <si>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</si>
  <si>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</si>
  <si>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</si>
  <si>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</si>
  <si>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</si>
  <si>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</si>
  <si>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</si>
  <si>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</si>
  <si>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</si>
  <si>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</si>
  <si>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</si>
  <si>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</si>
  <si>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</si>
  <si>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</si>
  <si>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</si>
  <si>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</si>
  <si>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</si>
  <si>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</si>
  <si>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</si>
  <si>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</si>
  <si>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</si>
  <si>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</si>
  <si>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</si>
  <si>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</si>
  <si>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</si>
  <si>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</si>
  <si>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</si>
  <si>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</si>
  <si>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</si>
  <si>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</si>
  <si>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</si>
  <si>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</si>
  <si>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</si>
  <si>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</si>
  <si>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</si>
  <si>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</si>
  <si>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</si>
  <si>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</si>
  <si>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</si>
  <si>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</si>
  <si>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</si>
  <si>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</si>
  <si>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</si>
  <si>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</si>
  <si>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</si>
  <si>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</si>
  <si>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</si>
  <si>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</si>
  <si>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</si>
  <si>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</si>
  <si>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</si>
  <si>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</si>
  <si>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</si>
  <si>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</si>
  <si>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</si>
  <si>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</si>
  <si>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</si>
  <si>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</si>
  <si>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</si>
  <si>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</si>
  <si>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</si>
  <si>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</si>
  <si>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</si>
  <si>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</si>
  <si>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</si>
  <si>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</si>
  <si>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</si>
  <si>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</si>
  <si>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</si>
  <si>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</si>
  <si>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</si>
  <si>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</si>
  <si>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</si>
  <si>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</si>
  <si>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</si>
  <si>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</si>
  <si>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</si>
  <si>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</si>
  <si>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</si>
  <si>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</si>
  <si>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</si>
  <si>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</si>
  <si>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</si>
  <si>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</si>
  <si>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</si>
  <si>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</si>
  <si>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</si>
  <si>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</si>
  <si>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</si>
  <si>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</si>
  <si>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</si>
  <si>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</si>
  <si>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</si>
  <si>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</si>
  <si>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</si>
  <si>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</si>
  <si>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</si>
  <si>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</si>
  <si>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</si>
  <si>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</si>
  <si>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</si>
  <si>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</si>
  <si>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</si>
  <si>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</si>
  <si>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</si>
  <si>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</si>
  <si>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</si>
  <si>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</si>
  <si>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</si>
  <si>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</si>
  <si>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</si>
  <si>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</si>
  <si>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</si>
  <si>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</si>
  <si>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</si>
  <si>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</si>
  <si>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</si>
  <si>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</si>
  <si>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</si>
  <si>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</si>
  <si>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</si>
  <si>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</si>
  <si>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</si>
  <si>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</si>
  <si>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</si>
  <si>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</si>
  <si>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</si>
  <si>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</si>
  <si>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</si>
  <si>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</si>
  <si>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</si>
  <si>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</si>
  <si>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</si>
  <si>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</si>
  <si>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</si>
  <si>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</si>
  <si>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</si>
  <si>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</si>
  <si>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</si>
  <si>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</si>
  <si>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</si>
  <si>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</si>
  <si>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</si>
  <si>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</si>
  <si>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</si>
  <si>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</si>
  <si>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</si>
  <si>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</si>
  <si>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</si>
  <si>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</si>
  <si>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</si>
  <si>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</si>
  <si>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</si>
  <si>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</si>
  <si>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</si>
  <si>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</si>
  <si>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</si>
  <si>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</si>
  <si>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</si>
  <si>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</si>
  <si>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</si>
  <si>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</si>
  <si>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</si>
  <si>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</si>
  <si>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</si>
  <si>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</si>
  <si>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</si>
  <si>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</si>
  <si>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</si>
  <si>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</si>
  <si>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</si>
  <si>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</si>
  <si>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</si>
  <si>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</si>
  <si>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</si>
  <si>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</si>
  <si>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</si>
  <si>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</si>
  <si>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</si>
  <si>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</si>
  <si>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</si>
  <si>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</si>
  <si>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</si>
  <si>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</si>
  <si>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</si>
  <si>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</si>
  <si>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</si>
  <si>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</si>
  <si>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</si>
  <si>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</si>
  <si>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</si>
  <si>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</si>
  <si>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</si>
  <si>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</si>
  <si>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</si>
  <si>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</si>
  <si>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</si>
  <si>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</si>
  <si>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</si>
  <si>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</si>
  <si>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</si>
  <si>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</si>
  <si>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</si>
  <si>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</si>
  <si>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</si>
  <si>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</si>
  <si>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</si>
  <si>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</si>
  <si>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</si>
  <si>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</si>
  <si>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</si>
  <si>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</si>
  <si>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</si>
  <si>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</si>
  <si>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</si>
  <si>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</si>
  <si>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</si>
  <si>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</si>
  <si>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</si>
  <si>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</si>
  <si>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</si>
  <si>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</si>
  <si>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</si>
  <si>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</si>
  <si>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</si>
  <si>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</si>
  <si>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</si>
  <si>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</si>
  <si>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</si>
  <si>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</si>
  <si>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</si>
  <si>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</si>
  <si>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</si>
  <si>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</si>
  <si>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</si>
  <si>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</si>
  <si>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</si>
  <si>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</si>
  <si>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</si>
  <si>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</si>
  <si>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</si>
  <si>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</si>
  <si>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</si>
  <si>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</si>
  <si>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</si>
  <si>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</si>
  <si>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</si>
  <si>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</si>
  <si>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</si>
  <si>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</si>
  <si>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</si>
  <si>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</si>
  <si>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</si>
  <si>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</si>
  <si>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</si>
  <si>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</si>
  <si>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</si>
  <si>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</si>
  <si>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</si>
  <si>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</si>
  <si>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</si>
  <si>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</si>
  <si>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</si>
  <si>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</si>
  <si>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</si>
  <si>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</si>
  <si>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</si>
  <si>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</si>
  <si>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</si>
  <si>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</si>
  <si>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</si>
  <si>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</si>
  <si>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</si>
  <si>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</si>
  <si>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</si>
  <si>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</si>
  <si>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</si>
  <si>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</si>
  <si>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</si>
  <si>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</si>
  <si>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</si>
  <si>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</si>
  <si>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</si>
  <si>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</si>
  <si>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</si>
  <si>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</si>
  <si>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</si>
  <si>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</si>
  <si>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</si>
  <si>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</si>
  <si>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</si>
  <si>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</si>
  <si>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</si>
  <si>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</si>
  <si>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</si>
  <si>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</si>
  <si>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</si>
  <si>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</si>
  <si>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</si>
  <si>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</si>
  <si>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</si>
  <si>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</si>
  <si>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</si>
  <si>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</si>
  <si>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</si>
  <si>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</si>
  <si>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</si>
  <si>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</si>
  <si>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</si>
  <si>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</si>
  <si>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</si>
  <si>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</si>
  <si>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</si>
  <si>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</si>
  <si>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</si>
  <si>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</si>
  <si>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</si>
  <si>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</si>
  <si>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</si>
  <si>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</si>
  <si>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</si>
  <si>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</si>
  <si>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</si>
  <si>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</si>
  <si>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</si>
  <si>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</si>
  <si>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</si>
  <si>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</si>
  <si>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</si>
  <si>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</si>
  <si>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</si>
  <si>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</si>
  <si>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</si>
  <si>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</si>
  <si>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</si>
  <si>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</si>
  <si>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</si>
  <si>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</si>
  <si>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</si>
  <si>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</si>
  <si>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</si>
  <si>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</si>
  <si>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</si>
  <si>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</si>
  <si>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</si>
  <si>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</si>
  <si>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</si>
  <si>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</si>
  <si>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</si>
  <si>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</si>
  <si>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</si>
  <si>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</si>
  <si>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</si>
  <si>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</si>
  <si>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</si>
  <si>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</si>
  <si>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</si>
  <si>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</si>
  <si>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</si>
  <si>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</si>
  <si>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</si>
  <si>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</si>
  <si>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</si>
  <si>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</si>
  <si>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</si>
  <si>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</si>
  <si>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</si>
  <si>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</si>
  <si>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</si>
  <si>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</si>
  <si>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</si>
  <si>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</si>
  <si>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</si>
  <si>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</si>
  <si>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</si>
  <si>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</si>
  <si>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</si>
  <si>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</si>
  <si>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</si>
  <si>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</si>
  <si>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</si>
  <si>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</si>
  <si>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</si>
  <si>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</si>
  <si>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</si>
  <si>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</si>
  <si>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</si>
  <si>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</si>
  <si>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</si>
  <si>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</si>
  <si>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</si>
  <si>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</si>
  <si>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</si>
  <si>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</si>
  <si>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</si>
  <si>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</si>
  <si>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</si>
  <si>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</si>
  <si>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</si>
  <si>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</si>
  <si>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</si>
  <si>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</si>
  <si>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</si>
  <si>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</si>
  <si>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</si>
  <si>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</si>
  <si>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</si>
  <si>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</si>
  <si>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</si>
  <si>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</si>
  <si>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</si>
  <si>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</si>
  <si>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</si>
  <si>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</si>
  <si>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</si>
  <si>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</si>
  <si>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</si>
  <si>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</si>
  <si>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</si>
  <si>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</si>
  <si>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</si>
  <si>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</si>
  <si>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</si>
  <si>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</si>
  <si>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</si>
  <si>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</si>
  <si>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</si>
  <si>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</si>
  <si>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</si>
  <si>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</si>
  <si>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</si>
  <si>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</si>
  <si>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</si>
  <si>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</si>
  <si>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</si>
  <si>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</si>
  <si>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</si>
  <si>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</si>
  <si>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</si>
  <si>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</si>
  <si>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</si>
  <si>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</si>
  <si>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</si>
  <si>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</si>
  <si>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</si>
  <si>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</si>
  <si>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</si>
  <si>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</si>
  <si>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</si>
  <si>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</si>
  <si>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</si>
  <si>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</si>
  <si>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</si>
  <si>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</si>
  <si>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</si>
  <si>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</si>
  <si>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</si>
  <si>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</si>
  <si>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</si>
  <si>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</si>
  <si>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</si>
  <si>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</si>
  <si>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</si>
  <si>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</si>
  <si>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</si>
  <si>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</si>
  <si>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</si>
  <si>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</si>
  <si>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</si>
  <si>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</si>
  <si>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</si>
  <si>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</si>
  <si>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</si>
  <si>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</si>
  <si>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</si>
  <si>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</si>
  <si>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</si>
  <si>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</si>
  <si>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</si>
  <si>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</si>
  <si>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</si>
  <si>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</si>
  <si>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</si>
  <si>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</si>
  <si>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</si>
  <si>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</si>
  <si>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</si>
  <si>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</si>
  <si>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</si>
  <si>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</si>
  <si>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</si>
  <si>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</si>
  <si>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</si>
  <si>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</si>
  <si>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</si>
  <si>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</si>
  <si>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</si>
  <si>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</si>
  <si>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</si>
  <si>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</si>
  <si>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</si>
  <si>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</si>
  <si>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</si>
  <si>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</si>
  <si>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</si>
  <si>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</si>
  <si>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</si>
  <si>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</si>
  <si>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</si>
  <si>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</si>
  <si>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</si>
  <si>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</si>
  <si>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</si>
  <si>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</si>
  <si>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</si>
  <si>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</si>
  <si>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</si>
  <si>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</si>
  <si>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</si>
  <si>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</si>
  <si>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</si>
  <si>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</si>
  <si>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</si>
  <si>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</si>
  <si>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</si>
  <si>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</si>
  <si>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</si>
  <si>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</si>
  <si>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</si>
  <si>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</si>
  <si>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</si>
  <si>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</si>
  <si>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</si>
  <si>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</si>
  <si>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</si>
  <si>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</si>
  <si>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</si>
  <si>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</si>
  <si>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</si>
  <si>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</si>
  <si>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</si>
  <si>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</si>
  <si>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</si>
  <si>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</si>
  <si>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</si>
  <si>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</si>
  <si>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</si>
  <si>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</si>
  <si>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</si>
  <si>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</si>
  <si>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</si>
  <si>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</si>
  <si>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</si>
  <si>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</si>
  <si>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</si>
  <si>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</si>
  <si>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</si>
  <si>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</si>
  <si>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</si>
  <si>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</si>
  <si>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</si>
  <si>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</si>
  <si>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</si>
  <si>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</si>
  <si>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</si>
  <si>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</si>
  <si>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</si>
  <si>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</si>
  <si>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</si>
  <si>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</si>
  <si>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</si>
  <si>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</si>
  <si>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</si>
  <si>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</si>
  <si>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</si>
  <si>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</si>
  <si>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</si>
  <si>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</si>
  <si>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</si>
  <si>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</si>
  <si>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</si>
  <si>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</si>
  <si>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</si>
  <si>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</si>
  <si>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</si>
  <si>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</si>
  <si>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</si>
  <si>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</si>
  <si>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</si>
  <si>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</si>
  <si>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</si>
  <si>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</si>
  <si>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</si>
  <si>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</si>
  <si>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</si>
  <si>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</si>
  <si>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</si>
  <si>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</si>
  <si>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</si>
  <si>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</si>
  <si>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</si>
  <si>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</si>
  <si>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</si>
  <si>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</si>
  <si>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</si>
  <si>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</si>
  <si>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</si>
  <si>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</si>
  <si>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</si>
  <si>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</si>
  <si>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</si>
  <si>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</si>
  <si>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</si>
  <si>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</si>
  <si>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</si>
  <si>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</si>
  <si>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</si>
  <si>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</si>
  <si>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</si>
  <si>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</si>
  <si>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</si>
  <si>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</si>
  <si>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</si>
  <si>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</si>
  <si>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</si>
  <si>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</si>
  <si>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</si>
  <si>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</si>
  <si>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</si>
  <si>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</si>
  <si>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</si>
  <si>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</si>
  <si>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</si>
  <si>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</si>
  <si>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</si>
  <si>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</si>
  <si>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</si>
  <si>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</si>
  <si>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</si>
  <si>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</si>
  <si>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</si>
  <si>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</si>
  <si>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</si>
  <si>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</si>
  <si>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</si>
  <si>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</si>
  <si>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</si>
  <si>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</si>
  <si>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</si>
  <si>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</si>
  <si>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</si>
  <si>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</si>
  <si>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</si>
  <si>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</si>
  <si>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</si>
  <si>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</si>
  <si>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</si>
  <si>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</si>
  <si>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</si>
  <si>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</si>
  <si>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</si>
  <si>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</si>
  <si>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</si>
  <si>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</si>
  <si>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</si>
  <si>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</si>
  <si>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</si>
  <si>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</si>
  <si>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</si>
  <si>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</si>
  <si>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</si>
  <si>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</si>
  <si>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</si>
  <si>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</si>
  <si>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</si>
  <si>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</si>
  <si>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</si>
  <si>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</si>
  <si>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</si>
  <si>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</si>
  <si>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</si>
  <si>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</si>
  <si>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</si>
  <si>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</si>
  <si>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</si>
  <si>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</si>
  <si>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</si>
  <si>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</si>
  <si>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</si>
  <si>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</si>
  <si>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</si>
  <si>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</si>
  <si>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</si>
  <si>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</si>
  <si>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</si>
  <si>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</si>
  <si>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</si>
  <si>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</si>
  <si>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</si>
  <si>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</si>
  <si>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</si>
  <si>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</si>
  <si>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</si>
  <si>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</si>
  <si>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</si>
  <si>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</si>
  <si>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</si>
  <si>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</si>
  <si>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</si>
  <si>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</si>
  <si>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</si>
  <si>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</si>
  <si>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</si>
  <si>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</si>
  <si>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</si>
  <si>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</si>
  <si>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</si>
  <si>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</si>
  <si>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</si>
  <si>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</si>
  <si>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</si>
  <si>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</si>
  <si>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</si>
  <si>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</si>
  <si>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</si>
  <si>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</si>
  <si>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</si>
  <si>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</si>
  <si>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</si>
  <si>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</si>
  <si>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</si>
  <si>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</si>
  <si>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</si>
  <si>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</si>
  <si>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</si>
  <si>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</si>
  <si>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</si>
  <si>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</si>
  <si>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</si>
  <si>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</si>
  <si>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</si>
  <si>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</si>
  <si>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</si>
  <si>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</si>
  <si>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</si>
  <si>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</si>
  <si>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</si>
  <si>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</si>
  <si>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</si>
  <si>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</si>
  <si>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</si>
  <si>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</si>
  <si>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</si>
  <si>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</si>
  <si>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</si>
  <si>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</si>
  <si>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</si>
  <si>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</si>
  <si>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</si>
  <si>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</si>
  <si>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</si>
  <si>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</si>
  <si>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</si>
  <si>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</si>
  <si>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</si>
  <si>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</si>
  <si>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</si>
  <si>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</si>
  <si>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</si>
  <si>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</si>
  <si>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</si>
  <si>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</si>
  <si>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</si>
  <si>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</si>
  <si>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</si>
  <si>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</si>
  <si>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</si>
  <si>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</si>
  <si>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</si>
  <si>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</si>
  <si>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</si>
  <si>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</si>
  <si>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</si>
  <si>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</si>
  <si>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</si>
  <si>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</si>
  <si>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</si>
  <si>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</si>
  <si>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</si>
  <si>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</si>
  <si>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</si>
  <si>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</si>
  <si>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</si>
  <si>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</si>
  <si>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</si>
  <si>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</si>
  <si>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</si>
  <si>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</si>
  <si>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</si>
  <si>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</si>
  <si>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</si>
  <si>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</si>
  <si>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</si>
  <si>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</si>
  <si>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</si>
  <si>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</si>
  <si>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</si>
  <si>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</si>
  <si>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</si>
  <si>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</si>
  <si>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</si>
  <si>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</si>
  <si>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</si>
  <si>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</si>
  <si>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</si>
  <si>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</si>
  <si>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</si>
  <si>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</si>
  <si>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</si>
  <si>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</si>
  <si>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</si>
  <si>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</si>
  <si>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</si>
  <si>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</si>
  <si>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</si>
  <si>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</si>
  <si>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</si>
  <si>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</si>
  <si>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</si>
  <si>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</si>
  <si>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</si>
  <si>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</si>
  <si>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</si>
  <si>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</si>
  <si>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</si>
  <si>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</si>
  <si>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</si>
  <si>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</si>
  <si>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</si>
  <si>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</si>
  <si>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</si>
  <si>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</si>
  <si>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</si>
  <si>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</si>
  <si>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</si>
  <si>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</si>
  <si>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</si>
  <si>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</si>
  <si>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</si>
  <si>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</si>
  <si>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</si>
  <si>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</si>
  <si>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</si>
  <si>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</si>
  <si>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</si>
  <si>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</si>
  <si>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</si>
  <si>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</si>
  <si>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</si>
  <si>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</si>
  <si>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</si>
  <si>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</si>
  <si>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</si>
  <si>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</si>
  <si>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</si>
  <si>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</si>
  <si>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</si>
  <si>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</si>
  <si>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</si>
  <si>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</si>
  <si>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</si>
  <si>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</si>
  <si>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</si>
  <si>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</si>
  <si>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</si>
  <si>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</si>
  <si>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</si>
  <si>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</si>
  <si>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</si>
  <si>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</si>
  <si>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</si>
  <si>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</si>
  <si>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</si>
  <si>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</si>
  <si>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</si>
  <si>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</si>
  <si>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</si>
  <si>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</si>
  <si>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</si>
  <si>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</si>
  <si>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</si>
  <si>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</si>
  <si>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</si>
  <si>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</si>
  <si>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</si>
  <si>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</si>
  <si>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</si>
  <si>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</si>
  <si>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</si>
  <si>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</si>
  <si>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</si>
  <si>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</si>
  <si>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</si>
  <si>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</si>
  <si>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</si>
  <si>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</si>
  <si>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</si>
  <si>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</si>
  <si>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</si>
  <si>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</si>
  <si>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</si>
  <si>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</si>
  <si>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</si>
  <si>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</si>
  <si>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</si>
  <si>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</si>
  <si>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</si>
  <si>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</si>
  <si>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</si>
  <si>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</si>
  <si>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</si>
  <si>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</si>
  <si>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</si>
  <si>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</si>
  <si>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</si>
  <si>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</si>
  <si>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</si>
  <si>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</si>
  <si>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</si>
  <si>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</si>
  <si>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</si>
  <si>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</si>
  <si>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</si>
  <si>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</si>
  <si>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</si>
  <si>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</si>
  <si>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</si>
  <si>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</si>
  <si>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</si>
  <si>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</si>
  <si>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</si>
  <si>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</si>
  <si>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</si>
  <si>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</si>
  <si>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</si>
  <si>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</si>
  <si>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</si>
  <si>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</si>
  <si>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</si>
  <si>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</si>
  <si>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</si>
  <si>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</si>
  <si>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</si>
  <si>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</si>
  <si>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</si>
  <si>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</si>
  <si>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</si>
  <si>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</si>
  <si>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</si>
  <si>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</si>
  <si>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</si>
  <si>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</si>
  <si>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</si>
  <si>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</si>
  <si>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</si>
  <si>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</si>
  <si>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</si>
  <si>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</si>
  <si>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</si>
  <si>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</si>
  <si>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</si>
  <si>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</si>
  <si>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</si>
  <si>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</si>
  <si>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</si>
  <si>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</si>
  <si>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</si>
  <si>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</si>
  <si>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</si>
  <si>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</si>
  <si>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</si>
  <si>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</si>
  <si>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</si>
  <si>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</si>
  <si>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</si>
  <si>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</si>
  <si>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</si>
  <si>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</si>
  <si>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</si>
  <si>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</si>
  <si>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</si>
  <si>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</si>
  <si>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</si>
  <si>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</si>
  <si>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</si>
  <si>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</si>
  <si>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</si>
  <si>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</si>
  <si>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</si>
  <si>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</si>
  <si>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</si>
  <si>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</si>
  <si>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</si>
  <si>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</si>
  <si>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</si>
  <si>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</si>
  <si>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</si>
  <si>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</si>
  <si>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</si>
  <si>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</si>
  <si>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</si>
  <si>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</si>
  <si>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</si>
  <si>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</si>
  <si>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</si>
  <si>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</si>
  <si>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</si>
  <si>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</si>
  <si>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</si>
  <si>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</si>
  <si>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</si>
  <si>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</si>
  <si>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</si>
  <si>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</si>
  <si>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</si>
  <si>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</si>
  <si>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</si>
  <si>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</si>
  <si>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</si>
  <si>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</si>
  <si>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</si>
  <si>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</si>
  <si>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</si>
  <si>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</si>
  <si>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</si>
  <si>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</si>
  <si>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</si>
  <si>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</si>
  <si>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</si>
  <si>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</si>
  <si>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</si>
  <si>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</si>
  <si>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</si>
  <si>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</si>
  <si>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</si>
  <si>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</si>
  <si>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</si>
  <si>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</si>
  <si>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</si>
  <si>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</si>
  <si>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</si>
  <si>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</si>
  <si>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</si>
  <si>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</si>
  <si>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</si>
  <si>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</si>
  <si>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</si>
  <si>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</si>
  <si>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</si>
  <si>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</si>
  <si>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</si>
  <si>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</si>
  <si>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</si>
  <si>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</si>
  <si>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</si>
  <si>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</si>
  <si>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</si>
  <si>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</si>
  <si>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</si>
  <si>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</si>
  <si>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</si>
  <si>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</si>
  <si>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</si>
  <si>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</si>
  <si>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</si>
  <si>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</si>
  <si>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</si>
  <si>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</si>
  <si>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</si>
  <si>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</si>
  <si>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</si>
  <si>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</si>
  <si>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</si>
  <si>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</si>
  <si>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</si>
  <si>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</si>
  <si>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</si>
  <si>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</si>
  <si>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</si>
  <si>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</si>
  <si>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</si>
  <si>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</si>
  <si>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</si>
  <si>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</si>
  <si>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</si>
  <si>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</si>
  <si>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</si>
  <si>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</si>
  <si>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</si>
  <si>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</si>
  <si>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</si>
  <si>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</si>
  <si>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</si>
  <si>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</si>
  <si>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</si>
  <si>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</si>
  <si>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</si>
  <si>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</si>
  <si>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</si>
  <si>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</si>
  <si>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</si>
  <si>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</si>
  <si>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</si>
  <si>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</si>
  <si>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</si>
  <si>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</si>
  <si>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</si>
  <si>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</si>
  <si>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</si>
  <si>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</si>
  <si>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</si>
  <si>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</si>
  <si>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</si>
  <si>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</si>
  <si>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</si>
  <si>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</si>
  <si>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</si>
  <si>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</si>
  <si>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</si>
  <si>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</si>
  <si>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</si>
  <si>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</si>
  <si>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</si>
  <si>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</si>
  <si>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</si>
  <si>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</si>
  <si>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</si>
  <si>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</si>
  <si>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</si>
  <si>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</si>
  <si>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</si>
  <si>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</si>
  <si>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</si>
  <si>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</si>
  <si>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</si>
  <si>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</si>
  <si>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</si>
  <si>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</si>
  <si>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</si>
  <si>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</si>
  <si>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</si>
  <si>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</si>
  <si>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</si>
  <si>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</si>
  <si>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</si>
  <si>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</si>
  <si>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</si>
  <si>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</si>
  <si>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</si>
  <si>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</si>
  <si>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</si>
  <si>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</si>
  <si>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</si>
  <si>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</si>
  <si>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</si>
  <si>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</si>
  <si>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</si>
  <si>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</si>
  <si>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</si>
  <si>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</si>
  <si>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</si>
  <si>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</si>
  <si>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</si>
  <si>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</si>
  <si>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</si>
  <si>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</si>
  <si>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</si>
  <si>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</si>
  <si>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</si>
  <si>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</si>
  <si>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</si>
  <si>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</si>
  <si>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</si>
  <si>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</si>
  <si>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</si>
  <si>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</si>
  <si>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</si>
  <si>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</si>
  <si>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</si>
  <si>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</si>
  <si>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</si>
  <si>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</si>
  <si>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</si>
  <si>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</si>
  <si>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</si>
  <si>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</si>
  <si>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</si>
  <si>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</si>
  <si>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</si>
  <si>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</si>
  <si>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</si>
  <si>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</si>
  <si>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</si>
  <si>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</si>
  <si>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</si>
  <si>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</si>
  <si>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</si>
  <si>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</si>
  <si>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</si>
  <si>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</si>
  <si>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</si>
  <si>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</si>
  <si>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</si>
  <si>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</si>
  <si>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</si>
  <si>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</si>
  <si>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</si>
  <si>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</si>
  <si>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</si>
  <si>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</si>
  <si>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</si>
  <si>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</si>
  <si>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</si>
  <si>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</si>
  <si>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</si>
  <si>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</si>
  <si>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</si>
  <si>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</si>
  <si>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</si>
  <si>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</si>
  <si>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</si>
  <si>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</si>
  <si>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</si>
  <si>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</si>
  <si>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</si>
  <si>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</si>
  <si>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</si>
  <si>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</si>
  <si>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</si>
  <si>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</si>
  <si>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</si>
  <si>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</si>
  <si>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</si>
  <si>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</si>
  <si>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</si>
  <si>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</si>
  <si>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</si>
  <si>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</si>
  <si>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</si>
  <si>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</si>
  <si>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</si>
  <si>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</si>
  <si>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</si>
  <si>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</si>
  <si>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</si>
  <si>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</si>
  <si>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</si>
  <si>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</si>
  <si>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</si>
  <si>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</si>
  <si>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</si>
  <si>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</si>
  <si>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</si>
  <si>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</si>
  <si>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</si>
  <si>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</si>
  <si>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</si>
  <si>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</si>
  <si>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</si>
  <si>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</si>
  <si>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</si>
  <si>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</si>
  <si>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</si>
  <si>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</si>
  <si>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</si>
  <si>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</si>
  <si>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</si>
  <si>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</si>
  <si>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</si>
  <si>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</si>
  <si>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</si>
  <si>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</si>
  <si>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</si>
  <si>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</si>
  <si>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</si>
  <si>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</si>
  <si>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</si>
  <si>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</si>
  <si>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</si>
  <si>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</si>
  <si>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</si>
  <si>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</si>
  <si>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</si>
  <si>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</si>
  <si>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</si>
  <si>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</si>
  <si>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</si>
  <si>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</si>
  <si>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</si>
  <si>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</si>
  <si>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</si>
  <si>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</si>
  <si>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</si>
  <si>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</si>
  <si>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</si>
  <si>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</si>
  <si>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</si>
  <si>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</si>
  <si>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</si>
  <si>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</si>
  <si>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</si>
  <si>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</si>
  <si>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</si>
  <si>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</si>
  <si>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</si>
  <si>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</si>
  <si>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</si>
  <si>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</si>
  <si>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</si>
  <si>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</si>
  <si>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</si>
  <si>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</si>
  <si>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</si>
  <si>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</si>
  <si>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</si>
  <si>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</si>
  <si>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</si>
  <si>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</si>
  <si>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</si>
  <si>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</si>
  <si>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</si>
  <si>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</si>
  <si>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</si>
  <si>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</si>
  <si>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</si>
  <si>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</si>
  <si>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</si>
  <si>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</si>
  <si>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</si>
  <si>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</si>
  <si>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</si>
  <si>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</si>
  <si>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</si>
  <si>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</si>
  <si>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</si>
  <si>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</si>
  <si>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</si>
  <si>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</si>
  <si>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</si>
  <si>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</si>
  <si>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</si>
  <si>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</si>
  <si>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</si>
  <si>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</si>
  <si>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</si>
  <si>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</si>
  <si>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</si>
  <si>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</si>
  <si>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</si>
  <si>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</si>
  <si>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</si>
  <si>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</si>
  <si>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</si>
  <si>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</si>
  <si>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</si>
  <si>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</si>
  <si>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</si>
  <si>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</si>
  <si>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</si>
  <si>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</si>
  <si>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</si>
  <si>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</si>
  <si>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</si>
  <si>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</si>
  <si>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</si>
  <si>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</si>
  <si>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</si>
  <si>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</si>
  <si>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</si>
  <si>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</si>
  <si>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</si>
  <si>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</si>
  <si>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</si>
  <si>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</si>
  <si>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</si>
  <si>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</si>
  <si>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</si>
  <si>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</si>
  <si>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</si>
  <si>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</si>
  <si>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</si>
  <si>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</si>
  <si>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</si>
  <si>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</si>
  <si>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</si>
  <si>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</si>
  <si>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</si>
  <si>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</si>
  <si>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</si>
  <si>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</si>
  <si>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</si>
  <si>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</si>
  <si>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</si>
  <si>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</si>
  <si>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</si>
  <si>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</si>
  <si>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</si>
  <si>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</si>
  <si>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</si>
  <si>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</si>
  <si>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</si>
  <si>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</si>
  <si>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</si>
  <si>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</si>
  <si>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</si>
  <si>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</si>
  <si>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</si>
  <si>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</si>
  <si>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</si>
  <si>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</si>
  <si>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</si>
  <si>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</si>
  <si>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</si>
  <si>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</si>
  <si>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</si>
  <si>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</si>
  <si>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</si>
  <si>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</si>
  <si>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</si>
  <si>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</si>
  <si>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</si>
  <si>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</si>
  <si>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</si>
  <si>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</si>
  <si>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</si>
  <si>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</si>
  <si>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</si>
  <si>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</si>
  <si>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</si>
  <si>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</si>
  <si>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</si>
  <si>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</si>
  <si>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</si>
  <si>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</si>
  <si>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</si>
  <si>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</si>
  <si>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</si>
  <si>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</si>
  <si>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</si>
  <si>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</si>
  <si>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</si>
  <si>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</si>
  <si>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</si>
  <si>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</si>
  <si>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</si>
  <si>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</si>
  <si>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</si>
  <si>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</si>
  <si>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</si>
  <si>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</si>
  <si>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</si>
  <si>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</si>
  <si>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</si>
  <si>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</si>
  <si>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</si>
  <si>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</si>
  <si>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</si>
  <si>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</si>
  <si>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</si>
  <si>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</si>
  <si>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</si>
  <si>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</si>
  <si>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</si>
  <si>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</si>
  <si>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</si>
  <si>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</si>
  <si>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</si>
  <si>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</si>
  <si>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</si>
  <si>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</si>
  <si>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</si>
  <si>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</si>
  <si>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</si>
  <si>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</si>
  <si>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</si>
  <si>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</si>
  <si>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</si>
  <si>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</si>
  <si>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</si>
  <si>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</si>
  <si>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</si>
  <si>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</si>
  <si>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</si>
  <si>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</si>
  <si>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</si>
  <si>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</si>
  <si>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</si>
  <si>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</si>
  <si>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</si>
  <si>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</si>
  <si>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</si>
  <si>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</si>
  <si>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</si>
  <si>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</si>
  <si>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</si>
  <si>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</si>
  <si>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</si>
  <si>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</si>
  <si>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</si>
  <si>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</si>
  <si>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</si>
  <si>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</si>
  <si>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</si>
  <si>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</si>
  <si>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</si>
  <si>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</si>
  <si>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</si>
  <si>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</si>
  <si>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</si>
  <si>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</si>
  <si>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</si>
  <si>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</si>
  <si>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</si>
  <si>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</si>
  <si>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</si>
  <si>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</si>
  <si>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</si>
  <si>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</si>
  <si>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</si>
  <si>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</si>
  <si>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</si>
  <si>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</si>
  <si>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</si>
  <si>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</si>
  <si>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</si>
  <si>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</si>
  <si>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</si>
  <si>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</si>
  <si>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</si>
  <si>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</si>
  <si>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</si>
  <si>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</si>
  <si>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</si>
  <si>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</si>
  <si>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</si>
  <si>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</si>
  <si>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</si>
  <si>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</si>
  <si>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</si>
  <si>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</si>
  <si>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</si>
  <si>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</si>
  <si>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</si>
  <si>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</si>
  <si>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</si>
  <si>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</si>
  <si>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</si>
  <si>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</si>
  <si>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</si>
  <si>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</si>
  <si>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</si>
  <si>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</si>
  <si>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</si>
  <si>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</si>
  <si>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</si>
  <si>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</si>
  <si>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</si>
  <si>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</si>
  <si>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</si>
  <si>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</si>
  <si>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</si>
  <si>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</si>
  <si>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</si>
  <si>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</si>
  <si>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</si>
  <si>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</si>
  <si>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</si>
  <si>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</si>
  <si>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</si>
  <si>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</si>
  <si>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</si>
  <si>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</si>
  <si>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</si>
  <si>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</si>
  <si>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</si>
  <si>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</si>
  <si>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</si>
  <si>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</si>
  <si>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</si>
  <si>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</si>
  <si>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</si>
  <si>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</si>
  <si>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</si>
  <si>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</si>
  <si>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</si>
  <si>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</si>
  <si>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</si>
  <si>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</si>
  <si>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</si>
  <si>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</si>
  <si>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</si>
  <si>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</si>
  <si>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</si>
  <si>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</si>
  <si>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</si>
  <si>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</si>
  <si>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</si>
  <si>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</si>
  <si>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</si>
  <si>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</si>
  <si>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</si>
  <si>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</si>
  <si>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</si>
  <si>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</si>
  <si>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</si>
  <si>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</si>
  <si>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</si>
  <si>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</si>
  <si>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</si>
  <si>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</si>
  <si>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</si>
  <si>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</si>
  <si>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</si>
  <si>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</si>
  <si>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</si>
  <si>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</si>
  <si>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</si>
  <si>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</si>
  <si>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</si>
  <si>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</si>
  <si>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</si>
  <si>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</si>
  <si>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</si>
  <si>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</si>
  <si>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</si>
  <si>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</si>
  <si>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</si>
  <si>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</si>
  <si>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</si>
  <si>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</si>
  <si>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</si>
  <si>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</si>
  <si>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</si>
  <si>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</si>
  <si>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</si>
  <si>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</si>
  <si>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</si>
  <si>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</si>
  <si>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</si>
  <si>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</si>
  <si>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</si>
  <si>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</si>
  <si>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</si>
  <si>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</si>
  <si>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</si>
  <si>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</si>
  <si>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</si>
  <si>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</si>
  <si>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</si>
  <si>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</si>
  <si>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</si>
  <si>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</si>
  <si>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</si>
  <si>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</si>
  <si>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</si>
  <si>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</si>
  <si>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</si>
  <si>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</si>
  <si>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</si>
  <si>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</si>
  <si>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</si>
  <si>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</si>
  <si>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</si>
  <si>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</si>
  <si>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</si>
  <si>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</si>
  <si>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</si>
  <si>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</si>
  <si>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</si>
  <si>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</si>
  <si>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</si>
  <si>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</si>
  <si>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</si>
  <si>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</si>
  <si>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</si>
  <si>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</si>
  <si>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</si>
  <si>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</si>
  <si>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</si>
  <si>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</si>
  <si>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</si>
  <si>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</si>
  <si>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</si>
  <si>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</si>
  <si>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</si>
  <si>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</si>
  <si>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</si>
  <si>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</si>
  <si>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</si>
  <si>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</si>
  <si>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</si>
  <si>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</si>
  <si>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</si>
  <si>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</si>
  <si>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</si>
  <si>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</si>
  <si>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</si>
  <si>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</si>
  <si>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</si>
  <si>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</si>
  <si>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</si>
  <si>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</si>
  <si>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</si>
  <si>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</si>
  <si>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</si>
  <si>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</si>
  <si>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</si>
  <si>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</si>
  <si>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</si>
  <si>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</si>
  <si>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</si>
  <si>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</si>
  <si>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</si>
  <si>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</si>
  <si>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</si>
  <si>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</si>
  <si>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</si>
  <si>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</si>
  <si>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</si>
  <si>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</si>
  <si>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</si>
  <si>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</si>
  <si>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</si>
  <si>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</si>
  <si>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</si>
  <si>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</si>
  <si>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</si>
  <si>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</si>
  <si>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</si>
  <si>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</si>
  <si>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</si>
  <si>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</si>
  <si>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</si>
  <si>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</si>
  <si>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</si>
  <si>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</si>
  <si>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</si>
  <si>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</si>
  <si>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</si>
  <si>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</si>
  <si>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</si>
  <si>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</si>
  <si>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</si>
  <si>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</si>
  <si>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</si>
  <si>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</si>
  <si>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</si>
  <si>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</si>
  <si>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</si>
  <si>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</si>
  <si>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</si>
  <si>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</si>
  <si>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</si>
  <si>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</si>
  <si>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</si>
  <si>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</si>
  <si>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</si>
  <si>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</si>
  <si>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</si>
  <si>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</si>
  <si>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</si>
  <si>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</si>
  <si>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</si>
  <si>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</si>
  <si>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</si>
  <si>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</si>
  <si>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</si>
  <si>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</si>
  <si>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</si>
  <si>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</si>
  <si>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</si>
  <si>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</si>
  <si>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</si>
  <si>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</si>
  <si>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</si>
  <si>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</si>
  <si>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</si>
  <si>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</si>
  <si>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</si>
  <si>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</si>
  <si>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</si>
  <si>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</si>
  <si>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</si>
  <si>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</si>
  <si>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</si>
  <si>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</si>
  <si>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</si>
  <si>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</si>
  <si>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</si>
  <si>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</si>
  <si>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</si>
  <si>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</si>
  <si>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</si>
  <si>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</si>
  <si>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</si>
  <si>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</si>
  <si>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</si>
  <si>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</si>
  <si>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</si>
  <si>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</si>
  <si>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</si>
  <si>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</si>
  <si>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</si>
  <si>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</si>
  <si>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</si>
  <si>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</si>
  <si>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</si>
  <si>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</si>
  <si>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</si>
  <si>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</si>
  <si>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</si>
  <si>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</si>
  <si>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</si>
  <si>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</si>
  <si>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</si>
  <si>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</si>
  <si>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</si>
  <si>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</si>
  <si>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</si>
  <si>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</si>
  <si>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</si>
  <si>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</si>
  <si>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</si>
  <si>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</si>
  <si>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</si>
  <si>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</si>
  <si>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</si>
  <si>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</si>
  <si>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</si>
  <si>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</si>
  <si>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</si>
  <si>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</si>
  <si>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</si>
  <si>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</si>
  <si>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</si>
  <si>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</si>
  <si>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</si>
  <si>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</si>
  <si>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</si>
  <si>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</si>
  <si>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</si>
  <si>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</si>
  <si>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</si>
  <si>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</si>
  <si>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</si>
  <si>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</si>
  <si>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</si>
  <si>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</si>
  <si>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</si>
  <si>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</si>
  <si>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</si>
  <si>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</si>
  <si>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</si>
  <si>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</si>
  <si>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</si>
  <si>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</si>
  <si>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</si>
  <si>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</si>
  <si>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</si>
  <si>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</si>
  <si>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</si>
  <si>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</si>
  <si>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</si>
  <si>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</si>
  <si>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</si>
  <si>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</si>
  <si>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</si>
  <si>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</si>
  <si>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</si>
  <si>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</si>
  <si>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</si>
  <si>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</si>
  <si>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</si>
  <si>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</si>
  <si>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</si>
  <si>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</si>
  <si>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</si>
  <si>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</si>
  <si>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</si>
  <si>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</si>
  <si>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</si>
  <si>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</si>
  <si>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</si>
  <si>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</si>
  <si>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</si>
  <si>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</si>
  <si>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</si>
  <si>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</si>
  <si>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</si>
  <si>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</si>
  <si>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</si>
  <si>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</si>
  <si>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</si>
  <si>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</si>
  <si>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</si>
  <si>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</si>
  <si>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</si>
  <si>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</si>
  <si>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</si>
  <si>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</si>
  <si>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</si>
  <si>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</si>
  <si>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</si>
  <si>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</si>
  <si>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</si>
  <si>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</si>
  <si>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</si>
  <si>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</si>
  <si>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</si>
  <si>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</si>
  <si>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</si>
  <si>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</si>
  <si>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</si>
  <si>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</si>
  <si>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</si>
  <si>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</si>
  <si>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</si>
  <si>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</si>
  <si>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</si>
  <si>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</si>
  <si>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</si>
  <si>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</si>
  <si>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</si>
  <si>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</si>
  <si>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</si>
  <si>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</si>
  <si>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</si>
  <si>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</si>
  <si>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</si>
  <si>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</si>
  <si>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</si>
  <si>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</si>
  <si>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</si>
  <si>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</si>
  <si>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</si>
  <si>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</si>
  <si>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</si>
  <si>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</si>
  <si>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</si>
  <si>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</si>
  <si>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</si>
  <si>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</si>
  <si>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</si>
  <si>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</si>
  <si>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</si>
  <si>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</si>
  <si>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</si>
  <si>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</si>
  <si>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</si>
  <si>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</si>
  <si>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</si>
  <si>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</si>
  <si>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</si>
  <si>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</si>
  <si>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</si>
  <si>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</si>
  <si>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</si>
  <si>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</si>
  <si>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</si>
  <si>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</si>
  <si>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</si>
  <si>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</si>
  <si>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</si>
  <si>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</si>
  <si>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</si>
  <si>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</si>
  <si>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</si>
  <si>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</si>
  <si>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</si>
  <si>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</si>
  <si>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</si>
  <si>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</si>
  <si>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</si>
  <si>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</si>
  <si>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</si>
  <si>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</si>
  <si>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</si>
  <si>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</si>
  <si>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</si>
  <si>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</si>
  <si>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</si>
  <si>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</si>
  <si>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</si>
  <si>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</si>
  <si>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</si>
  <si>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</si>
  <si>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</si>
  <si>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</si>
  <si>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</si>
  <si>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</si>
  <si>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</si>
  <si>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</si>
  <si>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</si>
  <si>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</si>
  <si>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</si>
  <si>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</si>
  <si>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</si>
  <si>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</si>
  <si>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</si>
  <si>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</si>
  <si>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</si>
  <si>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</si>
  <si>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</si>
  <si>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</si>
  <si>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</si>
  <si>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</si>
  <si>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</si>
  <si>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</si>
  <si>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</si>
  <si>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</si>
  <si>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</si>
  <si>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</si>
  <si>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</si>
  <si>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</si>
  <si>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</si>
  <si>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</si>
  <si>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</si>
  <si>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</si>
  <si>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</si>
  <si>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</si>
  <si>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</si>
  <si>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</si>
  <si>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</si>
  <si>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</si>
  <si>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</si>
  <si>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</si>
  <si>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</si>
  <si>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</si>
  <si>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</si>
  <si>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</si>
  <si>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</si>
  <si>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</si>
  <si>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</si>
  <si>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</si>
  <si>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</si>
  <si>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</si>
  <si>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</si>
  <si>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</si>
  <si>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</si>
  <si>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</si>
  <si>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</si>
  <si>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</si>
  <si>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</si>
  <si>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</si>
  <si>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</si>
  <si>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</si>
  <si>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</si>
  <si>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</si>
  <si>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</si>
  <si>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</si>
  <si>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</si>
  <si>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</si>
  <si>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</si>
  <si>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</si>
  <si>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</si>
  <si>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</si>
  <si>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</si>
  <si>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</si>
  <si>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</si>
  <si>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</si>
  <si>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</si>
  <si>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</si>
  <si>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</si>
  <si>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</si>
  <si>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</si>
  <si>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</si>
  <si>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</si>
  <si>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</si>
  <si>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</si>
  <si>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</si>
  <si>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</si>
  <si>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</si>
  <si>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</si>
  <si>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</si>
  <si>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</si>
  <si>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</si>
  <si>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</si>
  <si>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</si>
  <si>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</si>
  <si>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</si>
  <si>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</si>
  <si>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</si>
  <si>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</si>
  <si>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</si>
  <si>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</si>
  <si>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</si>
  <si>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</si>
  <si>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</si>
  <si>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</si>
  <si>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</si>
  <si>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</si>
  <si>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</si>
  <si>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</si>
  <si>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</si>
  <si>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</si>
  <si>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</si>
  <si>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</si>
  <si>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</si>
  <si>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</si>
  <si>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</si>
  <si>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</si>
  <si>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</si>
  <si>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</si>
  <si>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</si>
  <si>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</si>
  <si>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</si>
  <si>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</si>
  <si>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</si>
  <si>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</si>
  <si>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</si>
  <si>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</si>
  <si>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</si>
  <si>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</si>
  <si>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</si>
  <si>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</si>
  <si>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</si>
  <si>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</si>
  <si>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</si>
  <si>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</si>
  <si>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</si>
  <si>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</si>
  <si>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</si>
  <si>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</si>
  <si>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</si>
  <si>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</si>
  <si>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</si>
  <si>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</si>
  <si>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</si>
  <si>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</si>
  <si>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</si>
  <si>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</si>
  <si>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</si>
  <si>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</si>
  <si>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</si>
  <si>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</si>
  <si>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</si>
  <si>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</si>
  <si>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</si>
  <si>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</si>
  <si>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</si>
  <si>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</si>
  <si>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</si>
  <si>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</si>
  <si>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</si>
  <si>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</si>
  <si>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</si>
  <si>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</si>
  <si>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</si>
  <si>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</si>
  <si>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</si>
  <si>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</si>
  <si>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</si>
  <si>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</si>
  <si>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</si>
  <si>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</si>
  <si>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</si>
  <si>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</si>
  <si>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</si>
  <si>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</si>
  <si>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</si>
  <si>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</si>
  <si>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</si>
  <si>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</si>
  <si>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</si>
  <si>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</si>
  <si>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</si>
  <si>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</si>
  <si>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</si>
  <si>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</si>
  <si>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</si>
  <si>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</si>
  <si>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</si>
  <si>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</si>
  <si>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</si>
  <si>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</si>
  <si>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</si>
  <si>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</si>
  <si>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</si>
  <si>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</si>
  <si>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</si>
  <si>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</si>
  <si>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</si>
  <si>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</si>
  <si>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</si>
  <si>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</si>
  <si>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</si>
  <si>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</si>
  <si>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</si>
  <si>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</si>
  <si>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</si>
  <si>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</si>
  <si>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</si>
  <si>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</si>
  <si>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</si>
  <si>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</si>
  <si>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</si>
  <si>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</si>
  <si>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</si>
  <si>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</si>
  <si>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</si>
  <si>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</si>
  <si>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</si>
  <si>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</si>
  <si>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</si>
  <si>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</si>
  <si>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</si>
  <si>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</si>
  <si>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</si>
  <si>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</si>
  <si>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</si>
  <si>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</si>
  <si>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</si>
  <si>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</si>
  <si>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</si>
  <si>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</si>
  <si>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</si>
  <si>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</si>
  <si>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</si>
  <si>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</si>
  <si>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</si>
  <si>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</si>
  <si>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</si>
  <si>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</si>
  <si>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</si>
  <si>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</si>
  <si>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</si>
  <si>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</si>
  <si>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</si>
  <si>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</si>
  <si>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</si>
  <si>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</si>
  <si>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</si>
  <si>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</si>
  <si>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</si>
  <si>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</si>
  <si>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</si>
  <si>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</si>
  <si>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</si>
  <si>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</si>
  <si>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</si>
  <si>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</si>
  <si>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</si>
  <si>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</si>
  <si>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</si>
  <si>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</si>
  <si>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</si>
  <si>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</si>
  <si>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</si>
  <si>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</si>
  <si>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</si>
  <si>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</si>
  <si>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</si>
  <si>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</si>
  <si>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</si>
  <si>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</si>
  <si>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</si>
  <si>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</si>
  <si>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</si>
  <si>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</si>
  <si>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</si>
  <si>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</si>
  <si>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</si>
  <si>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</si>
  <si>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</si>
  <si>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</si>
  <si>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</si>
  <si>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</si>
  <si>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</si>
  <si>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</si>
  <si>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</si>
  <si>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</si>
  <si>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</si>
  <si>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</si>
  <si>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</si>
  <si>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</si>
  <si>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</si>
  <si>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</si>
  <si>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</si>
  <si>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</si>
  <si>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</si>
  <si>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</si>
  <si>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</si>
  <si>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</si>
  <si>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</si>
  <si>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</si>
  <si>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</si>
  <si>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</si>
  <si>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</si>
  <si>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</si>
  <si>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</si>
  <si>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</si>
  <si>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</si>
  <si>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</si>
  <si>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</si>
  <si>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</si>
  <si>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</si>
  <si>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</si>
  <si>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</si>
  <si>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</si>
  <si>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</si>
  <si>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</si>
  <si>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</si>
  <si>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</si>
  <si>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</si>
  <si>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</si>
  <si>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</si>
  <si>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</si>
  <si>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</si>
  <si>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</si>
  <si>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</si>
  <si>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</si>
  <si>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</si>
  <si>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</si>
  <si>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</si>
  <si>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</si>
  <si>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</si>
  <si>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</si>
  <si>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</si>
  <si>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</si>
  <si>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</si>
  <si>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</si>
  <si>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</si>
  <si>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</si>
  <si>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</si>
  <si>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</si>
  <si>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</si>
  <si>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</si>
  <si>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</si>
  <si>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</si>
  <si>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</si>
  <si>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</si>
  <si>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</si>
  <si>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</si>
  <si>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</si>
  <si>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</si>
  <si>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</si>
  <si>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</si>
  <si>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</si>
  <si>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</si>
  <si>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</si>
  <si>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</si>
  <si>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</si>
  <si>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</si>
  <si>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</si>
  <si>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</si>
  <si>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</si>
  <si>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</si>
  <si>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</si>
  <si>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</si>
  <si>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</si>
  <si>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</si>
  <si>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</si>
  <si>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</si>
  <si>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</si>
  <si>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</si>
  <si>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</si>
  <si>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</si>
  <si>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</si>
  <si>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</si>
  <si>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</si>
  <si>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</si>
  <si>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</si>
  <si>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</si>
  <si>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</si>
  <si>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</si>
  <si>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</si>
  <si>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</si>
  <si>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</si>
  <si>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</si>
  <si>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</si>
  <si>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</si>
  <si>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</si>
  <si>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</si>
  <si>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</si>
  <si>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</si>
  <si>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</si>
  <si>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</si>
  <si>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</si>
  <si>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</si>
  <si>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</si>
  <si>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</si>
  <si>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</si>
  <si>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</si>
  <si>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</si>
  <si>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</si>
  <si>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</si>
  <si>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</si>
  <si>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</si>
  <si>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</si>
  <si>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</si>
  <si>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</si>
  <si>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</si>
  <si>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</si>
  <si>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</si>
  <si>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</si>
  <si>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</si>
  <si>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</si>
  <si>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</si>
  <si>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</si>
  <si>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</si>
  <si>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</si>
  <si>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</si>
  <si>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</si>
  <si>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</si>
  <si>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</si>
  <si>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</si>
  <si>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</si>
  <si>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</si>
  <si>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</si>
  <si>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</si>
  <si>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</si>
  <si>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</si>
  <si>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</si>
  <si>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</si>
  <si>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</si>
  <si>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</si>
  <si>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</si>
  <si>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</si>
  <si>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</si>
  <si>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</si>
  <si>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</si>
  <si>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</si>
  <si>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</si>
  <si>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</si>
  <si>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</si>
  <si>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</si>
  <si>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</si>
  <si>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</si>
  <si>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</si>
  <si>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</si>
  <si>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</si>
  <si>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</si>
  <si>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</si>
  <si>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</si>
  <si>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</si>
  <si>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</si>
  <si>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</si>
  <si>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</si>
  <si>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</si>
  <si>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</si>
  <si>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</si>
  <si>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</si>
  <si>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</si>
  <si>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</si>
  <si>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</si>
  <si>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</si>
  <si>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</si>
  <si>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</si>
  <si>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</si>
  <si>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</si>
  <si>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</si>
  <si>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</si>
  <si>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</si>
  <si>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</si>
  <si>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</si>
  <si>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</si>
  <si>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</si>
  <si>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</si>
  <si>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</si>
  <si>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</si>
  <si>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</si>
  <si>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</si>
  <si>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</si>
  <si>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</si>
  <si>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</si>
  <si>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</si>
  <si>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</si>
  <si>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</si>
  <si>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</si>
  <si>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</si>
  <si>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</si>
  <si>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</si>
  <si>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</si>
  <si>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</si>
  <si>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</si>
  <si>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</si>
  <si>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</si>
  <si>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</si>
  <si>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</si>
  <si>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</si>
  <si>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</si>
  <si>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</si>
  <si>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</si>
  <si>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</si>
  <si>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</si>
  <si>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</si>
  <si>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</si>
  <si>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</si>
  <si>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</si>
  <si>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</si>
  <si>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</si>
  <si>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</si>
  <si>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</si>
  <si>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</si>
  <si>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</si>
  <si>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</si>
  <si>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</si>
  <si>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</si>
  <si>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</si>
  <si>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</si>
  <si>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</si>
  <si>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</si>
  <si>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</si>
  <si>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</si>
  <si>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</si>
  <si>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</si>
  <si>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</si>
  <si>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</si>
  <si>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</si>
  <si>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</si>
  <si>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</si>
  <si>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</si>
  <si>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</si>
  <si>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</si>
  <si>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</si>
  <si>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</si>
  <si>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</si>
  <si>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</si>
  <si>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</si>
  <si>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</si>
  <si>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</si>
  <si>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</si>
  <si>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</si>
  <si>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</si>
  <si>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</si>
  <si>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</si>
  <si>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</si>
  <si>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</si>
  <si>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</si>
  <si>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</si>
  <si>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</si>
  <si>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</si>
  <si>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</si>
  <si>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</si>
  <si>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</si>
  <si>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</si>
  <si>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</si>
  <si>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</si>
  <si>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</si>
  <si>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</si>
  <si>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</si>
  <si>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</si>
  <si>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</si>
  <si>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</si>
  <si>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</si>
  <si>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</si>
  <si>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</si>
  <si>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</si>
  <si>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</si>
  <si>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</si>
  <si>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</si>
  <si>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</si>
  <si>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</si>
  <si>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</si>
  <si>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</si>
  <si>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</si>
  <si>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</si>
  <si>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</si>
  <si>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</si>
  <si>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</si>
  <si>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</si>
  <si>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</si>
  <si>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</si>
  <si>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</si>
  <si>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</si>
  <si>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</si>
  <si>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</si>
  <si>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</si>
  <si>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</si>
  <si>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</si>
  <si>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</si>
  <si>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</si>
  <si>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</si>
  <si>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</si>
  <si>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</si>
  <si>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</si>
  <si>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</si>
  <si>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</si>
  <si>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</si>
  <si>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</si>
  <si>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</si>
  <si>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</si>
  <si>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</si>
  <si>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</si>
  <si>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</si>
  <si>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</si>
  <si>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</si>
  <si>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</si>
  <si>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</si>
  <si>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</si>
  <si>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</si>
  <si>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</si>
  <si>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</si>
  <si>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</si>
  <si>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</si>
  <si>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</si>
  <si>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</si>
  <si>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</si>
  <si>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</si>
  <si>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</si>
  <si>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</si>
  <si>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</si>
  <si>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</si>
  <si>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</si>
  <si>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</si>
  <si>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</si>
  <si>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</si>
  <si>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</si>
  <si>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</si>
  <si>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</si>
  <si>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</si>
  <si>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</si>
  <si>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</si>
  <si>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</si>
  <si>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</si>
  <si>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</si>
  <si>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</si>
  <si>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</si>
  <si>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</si>
  <si>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</si>
  <si>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</si>
  <si>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</si>
  <si>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</si>
  <si>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</si>
  <si>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</si>
  <si>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</si>
  <si>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</si>
  <si>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</si>
  <si>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</si>
  <si>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</si>
  <si>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</si>
  <si>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</si>
  <si>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</si>
  <si>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</si>
  <si>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</si>
  <si>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</si>
  <si>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</si>
  <si>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</si>
  <si>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</si>
  <si>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</si>
  <si>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</si>
  <si>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</si>
  <si>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</si>
  <si>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</si>
  <si>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</si>
  <si>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</si>
  <si>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</si>
  <si>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</si>
  <si>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</si>
  <si>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</si>
  <si>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</si>
  <si>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</si>
  <si>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</si>
  <si>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</si>
  <si>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</si>
  <si>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</si>
  <si>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</si>
  <si>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</si>
  <si>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</si>
  <si>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</si>
  <si>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</si>
  <si>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</si>
  <si>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</si>
  <si>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</si>
  <si>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</si>
  <si>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</si>
  <si>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</si>
  <si>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</si>
  <si>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</si>
  <si>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</si>
  <si>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</si>
  <si>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</si>
  <si>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</si>
  <si>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</si>
  <si>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</si>
  <si>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</si>
  <si>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</si>
  <si>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</si>
  <si>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</si>
  <si>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</si>
  <si>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</si>
  <si>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</si>
  <si>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</si>
  <si>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</si>
  <si>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</si>
  <si>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</si>
  <si>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</si>
  <si>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</si>
  <si>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</si>
  <si>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</si>
  <si>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</si>
  <si>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</si>
  <si>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</si>
  <si>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</si>
  <si>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</si>
  <si>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</si>
  <si>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</si>
  <si>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</si>
  <si>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</si>
  <si>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</si>
  <si>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</si>
  <si>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</si>
  <si>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</si>
  <si>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</si>
  <si>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</si>
  <si>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</si>
  <si>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</si>
  <si>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</si>
  <si>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</si>
  <si>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</si>
  <si>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</si>
  <si>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</si>
  <si>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</si>
  <si>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</si>
  <si>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</si>
  <si>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</si>
  <si>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</si>
  <si>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</si>
  <si>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</si>
  <si>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</si>
  <si>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</si>
  <si>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</si>
  <si>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</si>
  <si>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</si>
  <si>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</si>
  <si>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</si>
  <si>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</si>
  <si>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</si>
  <si>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</si>
  <si>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</si>
  <si>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</si>
  <si>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</si>
  <si>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</si>
  <si>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</si>
  <si>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</si>
  <si>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</si>
  <si>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</si>
  <si>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</si>
  <si>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</si>
  <si>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</si>
  <si>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</si>
  <si>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</si>
  <si>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</si>
  <si>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</si>
  <si>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</si>
  <si>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</si>
  <si>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</si>
  <si>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</si>
  <si>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</si>
  <si>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</si>
  <si>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</si>
  <si>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</si>
  <si>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</si>
  <si>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</si>
  <si>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</si>
  <si>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</si>
  <si>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</si>
  <si>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</si>
  <si>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</si>
  <si>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</si>
  <si>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</si>
  <si>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</si>
  <si>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</si>
  <si>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</si>
  <si>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</si>
  <si>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</si>
  <si>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</si>
  <si>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</si>
  <si>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</si>
  <si>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</si>
  <si>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</si>
  <si>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</si>
  <si>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</si>
  <si>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</si>
  <si>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</si>
  <si>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</si>
  <si>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</si>
  <si>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</si>
  <si>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</si>
  <si>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</si>
  <si>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</si>
  <si>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</si>
  <si>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</si>
  <si>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</si>
  <si>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</si>
  <si>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</si>
  <si>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</si>
  <si>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</si>
  <si>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</si>
  <si>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</si>
  <si>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</si>
  <si>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</si>
  <si>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</si>
  <si>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</si>
  <si>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</si>
  <si>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</si>
  <si>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</si>
  <si>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</si>
  <si>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</si>
  <si>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</si>
  <si>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</si>
  <si>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</si>
  <si>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</si>
  <si>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</si>
  <si>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</si>
  <si>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</si>
  <si>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</si>
  <si>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</si>
  <si>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</si>
  <si>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</si>
  <si>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</si>
  <si>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</si>
  <si>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</si>
  <si>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</si>
  <si>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</si>
  <si>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</si>
  <si>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</si>
  <si>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</si>
  <si>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</si>
  <si>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</si>
  <si>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</si>
  <si>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</si>
  <si>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</si>
  <si>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</si>
  <si>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</si>
  <si>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</si>
  <si>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</si>
  <si>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</si>
  <si>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</si>
  <si>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</si>
  <si>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</si>
  <si>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</si>
  <si>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</si>
  <si>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</si>
  <si>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</si>
  <si>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</si>
  <si>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</si>
  <si>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</si>
  <si>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</si>
  <si>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</si>
  <si>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</si>
  <si>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</si>
  <si>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</si>
  <si>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</si>
  <si>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</si>
  <si>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</si>
  <si>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</si>
  <si>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</si>
  <si>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</si>
  <si>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</si>
  <si>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</si>
  <si>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</si>
  <si>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</si>
  <si>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</si>
  <si>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</si>
  <si>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</si>
  <si>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</si>
  <si>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</si>
  <si>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</si>
  <si>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</si>
  <si>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</si>
  <si>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</si>
  <si>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</si>
  <si>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</si>
  <si>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</si>
  <si>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</si>
  <si>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</si>
  <si>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</si>
  <si>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</si>
  <si>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</si>
  <si>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</si>
  <si>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</si>
  <si>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</si>
  <si>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</si>
  <si>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</si>
  <si>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</si>
  <si>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</si>
  <si>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</si>
  <si>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</si>
  <si>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</si>
  <si>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</si>
  <si>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</si>
  <si>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</si>
  <si>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</si>
  <si>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</si>
  <si>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</si>
  <si>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</si>
  <si>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</si>
  <si>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</si>
  <si>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</si>
  <si>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</si>
  <si>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</si>
  <si>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</si>
  <si>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</si>
  <si>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</si>
  <si>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</si>
  <si>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</si>
  <si>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</si>
  <si>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</si>
  <si>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</si>
  <si>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</si>
  <si>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</si>
  <si>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</si>
  <si>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</si>
  <si>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</si>
  <si>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</si>
  <si>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</si>
  <si>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</si>
  <si>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</si>
  <si>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</si>
  <si>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</si>
  <si>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</si>
  <si>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</si>
  <si>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</si>
  <si>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</si>
  <si>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</si>
  <si>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</si>
  <si>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</si>
  <si>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</si>
  <si>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</si>
  <si>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</si>
  <si>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</si>
  <si>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</si>
  <si>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</si>
  <si>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</si>
  <si>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</si>
  <si>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</si>
  <si>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</si>
  <si>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</si>
  <si>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</si>
  <si>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</si>
  <si>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</si>
  <si>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</si>
  <si>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</si>
  <si>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</si>
  <si>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</si>
  <si>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</si>
  <si>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</si>
  <si>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</si>
  <si>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</si>
  <si>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</si>
  <si>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</si>
  <si>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</si>
  <si>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</si>
  <si>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</si>
  <si>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</si>
  <si>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</si>
  <si>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</si>
  <si>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</si>
  <si>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</si>
  <si>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</si>
  <si>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</si>
  <si>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</si>
  <si>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</si>
  <si>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</si>
  <si>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</si>
  <si>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</si>
  <si>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</si>
  <si>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</si>
  <si>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</si>
  <si>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</si>
  <si>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</si>
  <si>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</si>
  <si>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</si>
  <si>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</si>
  <si>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</si>
  <si>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</si>
  <si>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</si>
  <si>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</si>
  <si>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</si>
  <si>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</si>
  <si>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</si>
  <si>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</si>
  <si>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</si>
  <si>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</si>
  <si>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</si>
  <si>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</si>
  <si>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</si>
  <si>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</si>
  <si>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</si>
  <si>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</si>
  <si>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</si>
  <si>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</si>
  <si>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</si>
  <si>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</si>
  <si>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</si>
  <si>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</si>
  <si>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</si>
  <si>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</si>
  <si>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</si>
  <si>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</si>
  <si>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</si>
  <si>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</si>
  <si>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</si>
  <si>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</si>
  <si>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</si>
  <si>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</si>
  <si>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</si>
  <si>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</si>
  <si>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</si>
  <si>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</si>
  <si>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</si>
  <si>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</si>
  <si>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</si>
  <si>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</si>
  <si>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</si>
  <si>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</si>
  <si>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</si>
  <si>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</si>
  <si>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</si>
  <si>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</si>
  <si>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</si>
  <si>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</si>
  <si>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</si>
  <si>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</si>
  <si>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</si>
  <si>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</si>
  <si>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</si>
  <si>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</si>
  <si>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</si>
  <si>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</si>
  <si>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</si>
  <si>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</si>
  <si>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</si>
  <si>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</si>
  <si>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</si>
  <si>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</si>
  <si>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</si>
  <si>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</si>
  <si>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</si>
  <si>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</si>
  <si>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</si>
  <si>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</si>
  <si>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</si>
  <si>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</si>
  <si>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</si>
  <si>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</si>
  <si>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</si>
  <si>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</si>
  <si>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</si>
  <si>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</si>
  <si>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</si>
  <si>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</si>
  <si>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</si>
  <si>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</si>
  <si>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</si>
  <si>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</si>
  <si>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</si>
  <si>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</si>
  <si>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</si>
  <si>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</si>
  <si>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</si>
  <si>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</si>
  <si>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</si>
  <si>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</si>
  <si>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</si>
  <si>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</si>
  <si>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</si>
  <si>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</si>
  <si>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</si>
  <si>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</si>
  <si>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</si>
  <si>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</si>
  <si>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</si>
  <si>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</si>
  <si>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</si>
  <si>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</si>
  <si>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</si>
  <si>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</si>
  <si>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</si>
  <si>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</si>
  <si>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</si>
  <si>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</si>
  <si>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</si>
  <si>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</si>
  <si>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</si>
  <si>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</si>
  <si>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</si>
  <si>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</si>
  <si>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</si>
  <si>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</si>
  <si>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</si>
  <si>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</si>
  <si>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</si>
  <si>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</si>
  <si>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</si>
  <si>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</si>
  <si>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</si>
  <si>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</si>
  <si>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</si>
  <si>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</si>
  <si>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</si>
  <si>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</si>
  <si>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</si>
  <si>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</si>
  <si>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</si>
  <si>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</si>
  <si>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</si>
  <si>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</si>
  <si>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</si>
  <si>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</si>
  <si>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</si>
  <si>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</si>
  <si>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</si>
  <si>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</si>
  <si>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</si>
  <si>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</si>
  <si>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</si>
  <si>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</si>
  <si>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</si>
  <si>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</si>
  <si>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</si>
  <si>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</si>
  <si>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</si>
  <si>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</si>
  <si>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</si>
  <si>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</si>
  <si>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</si>
  <si>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</si>
  <si>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</si>
  <si>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</si>
  <si>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</si>
  <si>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</si>
  <si>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</si>
  <si>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</si>
  <si>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</si>
  <si>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</si>
  <si>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</si>
  <si>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</si>
  <si>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</si>
  <si>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</si>
  <si>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</si>
  <si>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</si>
  <si>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</si>
  <si>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</si>
  <si>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</si>
  <si>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</si>
  <si>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</si>
  <si>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</si>
  <si>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</si>
  <si>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</si>
  <si>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</si>
  <si>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</si>
  <si>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</si>
  <si>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</si>
  <si>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</si>
  <si>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</si>
  <si>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</si>
  <si>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</si>
  <si>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</si>
  <si>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</si>
  <si>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</si>
  <si>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</si>
  <si>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</si>
  <si>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</si>
  <si>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</si>
  <si>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</si>
  <si>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</si>
  <si>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</si>
  <si>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</si>
  <si>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</si>
  <si>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</si>
  <si>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</si>
  <si>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</si>
  <si>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</si>
  <si>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</si>
  <si>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</si>
  <si>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</si>
  <si>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</si>
  <si>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</si>
  <si>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</si>
  <si>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</si>
  <si>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</si>
  <si>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</si>
  <si>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</si>
  <si>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</si>
  <si>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</si>
  <si>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</si>
  <si>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</si>
  <si>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</si>
  <si>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</si>
  <si>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</si>
  <si>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</si>
  <si>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</si>
  <si>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</si>
  <si>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</si>
  <si>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</si>
  <si>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</si>
  <si>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</si>
  <si>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</si>
  <si>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</si>
  <si>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</si>
  <si>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</si>
  <si>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</si>
  <si>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</si>
  <si>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</si>
  <si>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</si>
  <si>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</si>
  <si>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</si>
  <si>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</si>
  <si>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</si>
  <si>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</si>
  <si>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</si>
  <si>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</si>
  <si>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</si>
  <si>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</si>
  <si>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</si>
  <si>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</si>
  <si>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</si>
  <si>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</si>
  <si>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</si>
  <si>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</si>
  <si>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</si>
  <si>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</si>
  <si>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</si>
  <si>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</si>
  <si>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</si>
  <si>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</si>
  <si>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</si>
  <si>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</si>
  <si>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</si>
  <si>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</si>
  <si>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</si>
  <si>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</si>
  <si>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</si>
  <si>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</si>
  <si>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</si>
  <si>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</si>
  <si>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</si>
  <si>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</si>
  <si>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</si>
  <si>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</si>
  <si>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</si>
  <si>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</si>
  <si>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</si>
  <si>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</si>
  <si>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</si>
  <si>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</si>
  <si>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</si>
  <si>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</si>
  <si>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</si>
  <si>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</si>
  <si>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</si>
  <si>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</si>
  <si>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</si>
  <si>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</si>
  <si>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</si>
  <si>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</si>
  <si>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</si>
  <si>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</si>
  <si>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</si>
  <si>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</si>
  <si>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</si>
  <si>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</si>
  <si>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</si>
  <si>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</si>
  <si>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</si>
  <si>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</si>
  <si>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</si>
  <si>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</si>
  <si>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</si>
  <si>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</si>
  <si>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</si>
  <si>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</si>
  <si>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</si>
  <si>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</si>
  <si>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</si>
  <si>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</si>
  <si>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</si>
  <si>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</si>
  <si>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</si>
  <si>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</si>
  <si>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</si>
  <si>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</si>
  <si>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</si>
  <si>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</si>
  <si>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</si>
  <si>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</si>
  <si>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</si>
  <si>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</si>
  <si>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</si>
  <si>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</si>
  <si>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</si>
  <si>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</si>
  <si>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</si>
  <si>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</si>
  <si>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</si>
  <si>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</si>
  <si>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</si>
  <si>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</si>
  <si>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</si>
  <si>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</si>
  <si>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</si>
  <si>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</si>
  <si>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</si>
  <si>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</si>
  <si>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</si>
  <si>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</si>
  <si>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</si>
  <si>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</si>
  <si>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</si>
  <si>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</si>
  <si>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</si>
  <si>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</si>
  <si>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</si>
  <si>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</si>
  <si>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</si>
  <si>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</si>
  <si>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</si>
  <si>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</si>
  <si>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</si>
  <si>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</si>
  <si>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</si>
  <si>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</si>
  <si>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</si>
  <si>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</si>
  <si>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</si>
  <si>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</si>
  <si>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</si>
  <si>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</si>
  <si>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</si>
  <si>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</si>
  <si>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</si>
  <si>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</si>
  <si>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</si>
  <si>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</si>
  <si>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</si>
  <si>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</si>
  <si>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</si>
  <si>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</si>
  <si>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</si>
  <si>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</si>
  <si>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</si>
  <si>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</si>
  <si>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</si>
  <si>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</si>
  <si>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</si>
  <si>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</si>
  <si>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</si>
  <si>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</si>
  <si>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</si>
  <si>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</si>
  <si>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</si>
  <si>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</si>
  <si>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</si>
  <si>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</si>
  <si>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</si>
  <si>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</si>
  <si>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</si>
  <si>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</si>
  <si>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</si>
  <si>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</si>
  <si>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</si>
  <si>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</si>
  <si>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</si>
  <si>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</si>
  <si>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</si>
  <si>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</si>
  <si>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</si>
  <si>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</si>
  <si>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</si>
  <si>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</si>
  <si>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</si>
  <si>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</si>
  <si>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</si>
  <si>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</si>
  <si>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</si>
  <si>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</si>
  <si>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</si>
  <si>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</si>
  <si>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</si>
  <si>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</si>
  <si>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</si>
  <si>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</si>
  <si>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</si>
  <si>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</si>
  <si>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</si>
  <si>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</si>
  <si>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</si>
  <si>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</si>
  <si>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</si>
  <si>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</si>
  <si>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</si>
  <si>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</si>
  <si>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</si>
  <si>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</si>
  <si>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</si>
  <si>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</si>
  <si>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</si>
  <si>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</si>
  <si>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</si>
  <si>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</si>
  <si>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</si>
  <si>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</si>
  <si>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</si>
  <si>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</si>
  <si>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</si>
  <si>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</si>
  <si>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</si>
  <si>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</si>
  <si>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</si>
  <si>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</si>
  <si>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</si>
  <si>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</si>
  <si>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</si>
  <si>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</si>
  <si>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</si>
  <si>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</si>
  <si>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</si>
  <si>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</si>
  <si>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</si>
  <si>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</si>
  <si>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</si>
  <si>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</si>
  <si>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</si>
  <si>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</si>
  <si>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</si>
  <si>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</si>
  <si>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</si>
  <si>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</si>
  <si>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</si>
  <si>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</si>
  <si>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</si>
  <si>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</si>
  <si>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</si>
  <si>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</si>
  <si>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</si>
  <si>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</si>
  <si>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</si>
  <si>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</si>
  <si>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</si>
  <si>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</si>
  <si>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</si>
  <si>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</si>
  <si>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</si>
  <si>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</si>
  <si>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</si>
  <si>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</si>
  <si>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</si>
  <si>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</si>
  <si>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</si>
  <si>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</si>
  <si>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</si>
  <si>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</si>
  <si>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</si>
  <si>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</si>
  <si>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</si>
  <si>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</si>
  <si>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</si>
  <si>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</si>
  <si>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</si>
  <si>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</si>
  <si>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</si>
  <si>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</si>
  <si>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</si>
  <si>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</si>
  <si>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</si>
  <si>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</si>
  <si>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</si>
  <si>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</si>
  <si>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</si>
  <si>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</si>
  <si>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</si>
  <si>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</si>
  <si>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</si>
  <si>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CODHEAD - Festival of Britain</t>
  </si>
  <si>
    <t>C330</t>
  </si>
  <si>
    <t>Sam Hunt</t>
  </si>
  <si>
    <t>Festival of Britain</t>
  </si>
  <si>
    <t>Marketing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</si>
</sst>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0</v>
          </cell>
          <cell r="F61">
            <v>18933.72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0</v>
          </cell>
          <cell r="F96">
            <v>17850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0</v>
          </cell>
          <cell r="F107">
            <v>163300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41507.943749999999</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ZK108.K162.C320</v>
          </cell>
          <cell r="B119" t="str">
            <v>ZK108</v>
          </cell>
          <cell r="C119">
            <v>0</v>
          </cell>
          <cell r="D119">
            <v>0</v>
          </cell>
          <cell r="E119">
            <v>0</v>
          </cell>
          <cell r="F119">
            <v>1500</v>
          </cell>
        </row>
        <row r="120">
          <cell r="A120" t="str">
            <v>ZK109.K207.C140</v>
          </cell>
          <cell r="B120" t="str">
            <v>ZK109</v>
          </cell>
          <cell r="C120">
            <v>0</v>
          </cell>
          <cell r="D120">
            <v>0</v>
          </cell>
          <cell r="E120">
            <v>20</v>
          </cell>
          <cell r="F120">
            <v>0</v>
          </cell>
        </row>
        <row r="121">
          <cell r="A121" t="str">
            <v>ZK109.K270.C009</v>
          </cell>
          <cell r="B121" t="str">
            <v>ZK109</v>
          </cell>
          <cell r="C121">
            <v>0</v>
          </cell>
          <cell r="D121">
            <v>0</v>
          </cell>
          <cell r="E121">
            <v>450</v>
          </cell>
          <cell r="F121">
            <v>0</v>
          </cell>
        </row>
        <row r="122">
          <cell r="A122" t="str">
            <v>ZK109.K270.C140</v>
          </cell>
          <cell r="B122" t="str">
            <v>ZK109</v>
          </cell>
          <cell r="C122">
            <v>0</v>
          </cell>
          <cell r="D122">
            <v>0</v>
          </cell>
          <cell r="E122">
            <v>1539</v>
          </cell>
          <cell r="F122">
            <v>9849</v>
          </cell>
        </row>
        <row r="123">
          <cell r="A123" t="str">
            <v>ZK109.K304.0000</v>
          </cell>
          <cell r="B123" t="str">
            <v>ZK109</v>
          </cell>
          <cell r="C123">
            <v>0</v>
          </cell>
          <cell r="D123">
            <v>3669</v>
          </cell>
          <cell r="E123">
            <v>0</v>
          </cell>
          <cell r="F123">
            <v>0</v>
          </cell>
        </row>
        <row r="124">
          <cell r="A124" t="str">
            <v>ZK109.K304.C009</v>
          </cell>
          <cell r="B124" t="str">
            <v>ZK109</v>
          </cell>
          <cell r="C124">
            <v>0</v>
          </cell>
          <cell r="D124">
            <v>187</v>
          </cell>
          <cell r="E124">
            <v>0</v>
          </cell>
          <cell r="F124">
            <v>0</v>
          </cell>
        </row>
        <row r="125">
          <cell r="A125" t="str">
            <v>ZK112.K115.C320</v>
          </cell>
          <cell r="B125" t="str">
            <v>ZK112</v>
          </cell>
          <cell r="C125">
            <v>0</v>
          </cell>
          <cell r="D125">
            <v>0</v>
          </cell>
          <cell r="E125">
            <v>13.2</v>
          </cell>
          <cell r="F125">
            <v>0</v>
          </cell>
        </row>
        <row r="126">
          <cell r="A126" t="str">
            <v>ZK114.K115.C009</v>
          </cell>
          <cell r="B126" t="str">
            <v>ZK114</v>
          </cell>
          <cell r="C126">
            <v>0</v>
          </cell>
          <cell r="D126">
            <v>0</v>
          </cell>
          <cell r="E126">
            <v>17.850000000000001</v>
          </cell>
          <cell r="F126">
            <v>0</v>
          </cell>
        </row>
        <row r="127">
          <cell r="A127" t="str">
            <v>ZK114.K115.C020</v>
          </cell>
          <cell r="B127" t="str">
            <v>ZK114</v>
          </cell>
          <cell r="C127">
            <v>0</v>
          </cell>
          <cell r="D127">
            <v>0</v>
          </cell>
          <cell r="E127">
            <v>17.600000000000001</v>
          </cell>
          <cell r="F127">
            <v>0</v>
          </cell>
        </row>
        <row r="128">
          <cell r="A128" t="str">
            <v>ZK114.K115.C140</v>
          </cell>
          <cell r="B128" t="str">
            <v>ZK114</v>
          </cell>
          <cell r="C128">
            <v>0</v>
          </cell>
          <cell r="D128">
            <v>0</v>
          </cell>
          <cell r="E128">
            <v>24.8</v>
          </cell>
          <cell r="F128">
            <v>0</v>
          </cell>
        </row>
        <row r="129">
          <cell r="A129" t="str">
            <v>ZK114.K115.C850</v>
          </cell>
          <cell r="B129" t="str">
            <v>ZK114</v>
          </cell>
          <cell r="C129">
            <v>0</v>
          </cell>
          <cell r="D129">
            <v>0</v>
          </cell>
          <cell r="E129">
            <v>16.399999999999999</v>
          </cell>
          <cell r="F129">
            <v>0</v>
          </cell>
        </row>
        <row r="130">
          <cell r="A130" t="str">
            <v>ZK114.K120.C009</v>
          </cell>
          <cell r="B130" t="str">
            <v>ZK114</v>
          </cell>
          <cell r="C130">
            <v>0</v>
          </cell>
          <cell r="D130">
            <v>0</v>
          </cell>
          <cell r="E130">
            <v>0</v>
          </cell>
          <cell r="F130">
            <v>49.5</v>
          </cell>
        </row>
        <row r="131">
          <cell r="A131" t="str">
            <v>ZK114.K133.0000</v>
          </cell>
          <cell r="B131" t="str">
            <v>ZK114</v>
          </cell>
          <cell r="C131">
            <v>0</v>
          </cell>
          <cell r="D131">
            <v>26.88</v>
          </cell>
          <cell r="E131">
            <v>0</v>
          </cell>
          <cell r="F131">
            <v>0</v>
          </cell>
        </row>
        <row r="132">
          <cell r="A132" t="str">
            <v>ZK114.K170.C390</v>
          </cell>
          <cell r="B132" t="str">
            <v>ZK114</v>
          </cell>
          <cell r="C132">
            <v>0</v>
          </cell>
          <cell r="D132">
            <v>0</v>
          </cell>
          <cell r="E132">
            <v>3185</v>
          </cell>
          <cell r="F132">
            <v>3771.5</v>
          </cell>
        </row>
        <row r="133">
          <cell r="A133" t="str">
            <v>ZK114.K299.C009</v>
          </cell>
          <cell r="B133" t="str">
            <v>ZK114</v>
          </cell>
          <cell r="C133">
            <v>0</v>
          </cell>
          <cell r="D133">
            <v>0</v>
          </cell>
          <cell r="E133">
            <v>0</v>
          </cell>
          <cell r="F133">
            <v>121.53</v>
          </cell>
        </row>
        <row r="134">
          <cell r="A134" t="str">
            <v>ZK114.K299.C140</v>
          </cell>
          <cell r="B134" t="str">
            <v>ZK114</v>
          </cell>
          <cell r="C134">
            <v>0</v>
          </cell>
          <cell r="D134">
            <v>0</v>
          </cell>
          <cell r="E134">
            <v>60.83</v>
          </cell>
          <cell r="F134">
            <v>290.5</v>
          </cell>
        </row>
        <row r="135">
          <cell r="A135" t="str">
            <v>ZK200.0001</v>
          </cell>
          <cell r="B135" t="str">
            <v>ZK200</v>
          </cell>
          <cell r="C135">
            <v>0</v>
          </cell>
          <cell r="D135">
            <v>0</v>
          </cell>
          <cell r="E135">
            <v>0</v>
          </cell>
          <cell r="F135">
            <v>0</v>
          </cell>
        </row>
        <row r="136">
          <cell r="A136" t="str">
            <v>ZK200.0008</v>
          </cell>
          <cell r="B136" t="str">
            <v>ZK200</v>
          </cell>
          <cell r="C136">
            <v>0</v>
          </cell>
          <cell r="D136">
            <v>0</v>
          </cell>
          <cell r="E136">
            <v>0</v>
          </cell>
          <cell r="F136">
            <v>0</v>
          </cell>
        </row>
        <row r="137">
          <cell r="A137" t="str">
            <v>ZK200.0009</v>
          </cell>
          <cell r="B137" t="str">
            <v>ZK200</v>
          </cell>
          <cell r="C137">
            <v>0</v>
          </cell>
          <cell r="D137">
            <v>0</v>
          </cell>
          <cell r="E137">
            <v>0</v>
          </cell>
          <cell r="F137">
            <v>0</v>
          </cell>
        </row>
        <row r="138">
          <cell r="A138" t="str">
            <v>ZK200.4810</v>
          </cell>
          <cell r="B138" t="str">
            <v>ZK200</v>
          </cell>
          <cell r="C138">
            <v>0</v>
          </cell>
          <cell r="D138">
            <v>0</v>
          </cell>
          <cell r="E138">
            <v>0</v>
          </cell>
          <cell r="F138">
            <v>0</v>
          </cell>
        </row>
        <row r="139">
          <cell r="A139" t="str">
            <v>ZK200.K001</v>
          </cell>
          <cell r="B139" t="str">
            <v>ZK200</v>
          </cell>
          <cell r="C139">
            <v>0</v>
          </cell>
          <cell r="D139">
            <v>0</v>
          </cell>
          <cell r="E139">
            <v>0</v>
          </cell>
          <cell r="F139">
            <v>0</v>
          </cell>
        </row>
        <row r="140">
          <cell r="A140" t="str">
            <v>ZK200.K006</v>
          </cell>
          <cell r="B140" t="str">
            <v>ZK200</v>
          </cell>
          <cell r="C140">
            <v>0</v>
          </cell>
          <cell r="D140">
            <v>0</v>
          </cell>
          <cell r="E140">
            <v>0</v>
          </cell>
          <cell r="F140">
            <v>0</v>
          </cell>
        </row>
        <row r="141">
          <cell r="A141" t="str">
            <v>ZK200.K100</v>
          </cell>
          <cell r="B141" t="str">
            <v>ZK200</v>
          </cell>
          <cell r="C141">
            <v>0</v>
          </cell>
          <cell r="D141">
            <v>509.25</v>
          </cell>
          <cell r="E141">
            <v>1645</v>
          </cell>
          <cell r="F141">
            <v>0</v>
          </cell>
        </row>
        <row r="142">
          <cell r="A142" t="str">
            <v>ZK200.K102</v>
          </cell>
          <cell r="B142" t="str">
            <v>ZK200</v>
          </cell>
          <cell r="C142">
            <v>0</v>
          </cell>
          <cell r="D142">
            <v>7060.95</v>
          </cell>
          <cell r="E142">
            <v>1725</v>
          </cell>
          <cell r="F142">
            <v>0</v>
          </cell>
        </row>
        <row r="143">
          <cell r="A143" t="str">
            <v>ZK200.K104</v>
          </cell>
          <cell r="B143" t="str">
            <v>ZK200</v>
          </cell>
          <cell r="C143">
            <v>0</v>
          </cell>
          <cell r="D143">
            <v>318.92</v>
          </cell>
          <cell r="E143">
            <v>0</v>
          </cell>
          <cell r="F143">
            <v>0</v>
          </cell>
        </row>
        <row r="144">
          <cell r="A144" t="str">
            <v>ZK200.K115</v>
          </cell>
          <cell r="B144" t="str">
            <v>ZK200</v>
          </cell>
          <cell r="C144">
            <v>0</v>
          </cell>
          <cell r="D144">
            <v>3449.29</v>
          </cell>
          <cell r="E144">
            <v>1274.32</v>
          </cell>
          <cell r="F144">
            <v>0</v>
          </cell>
        </row>
        <row r="145">
          <cell r="A145" t="str">
            <v>ZK200.K116</v>
          </cell>
          <cell r="B145" t="str">
            <v>ZK200</v>
          </cell>
          <cell r="C145">
            <v>0</v>
          </cell>
          <cell r="D145">
            <v>610.95000000000005</v>
          </cell>
          <cell r="E145">
            <v>470</v>
          </cell>
          <cell r="F145">
            <v>0</v>
          </cell>
        </row>
        <row r="146">
          <cell r="A146" t="str">
            <v>ZK200.K117</v>
          </cell>
          <cell r="B146" t="str">
            <v>ZK200</v>
          </cell>
          <cell r="C146">
            <v>0</v>
          </cell>
          <cell r="D146">
            <v>99.21</v>
          </cell>
          <cell r="E146">
            <v>12.8</v>
          </cell>
          <cell r="F146">
            <v>0</v>
          </cell>
        </row>
        <row r="147">
          <cell r="A147" t="str">
            <v>ZK200.K119</v>
          </cell>
          <cell r="B147" t="str">
            <v>ZK200</v>
          </cell>
          <cell r="C147">
            <v>0</v>
          </cell>
          <cell r="D147">
            <v>127.93</v>
          </cell>
          <cell r="E147">
            <v>0</v>
          </cell>
          <cell r="F147">
            <v>0</v>
          </cell>
        </row>
        <row r="148">
          <cell r="A148" t="str">
            <v>ZK200.K120</v>
          </cell>
          <cell r="B148" t="str">
            <v>ZK200</v>
          </cell>
          <cell r="C148">
            <v>0</v>
          </cell>
          <cell r="D148">
            <v>1372.6</v>
          </cell>
          <cell r="E148">
            <v>866.22</v>
          </cell>
          <cell r="F148">
            <v>0</v>
          </cell>
        </row>
        <row r="149">
          <cell r="A149" t="str">
            <v>ZK200.K132</v>
          </cell>
          <cell r="B149" t="str">
            <v>ZK200</v>
          </cell>
          <cell r="C149">
            <v>0</v>
          </cell>
          <cell r="D149">
            <v>16.989999999999998</v>
          </cell>
          <cell r="E149">
            <v>0</v>
          </cell>
          <cell r="F149">
            <v>0</v>
          </cell>
        </row>
        <row r="150">
          <cell r="A150" t="str">
            <v>ZK200.K133</v>
          </cell>
          <cell r="B150" t="str">
            <v>ZK200</v>
          </cell>
          <cell r="C150">
            <v>0</v>
          </cell>
          <cell r="D150">
            <v>441.7</v>
          </cell>
          <cell r="E150">
            <v>147.35</v>
          </cell>
          <cell r="F150">
            <v>71</v>
          </cell>
        </row>
        <row r="151">
          <cell r="A151" t="str">
            <v>ZK200.K134</v>
          </cell>
          <cell r="B151" t="str">
            <v>ZK200</v>
          </cell>
          <cell r="C151">
            <v>0</v>
          </cell>
          <cell r="D151">
            <v>0</v>
          </cell>
          <cell r="E151">
            <v>508.35</v>
          </cell>
          <cell r="F151">
            <v>0</v>
          </cell>
        </row>
        <row r="152">
          <cell r="A152" t="str">
            <v>ZK200.K138</v>
          </cell>
          <cell r="B152" t="str">
            <v>ZK200</v>
          </cell>
          <cell r="C152">
            <v>0</v>
          </cell>
          <cell r="D152">
            <v>545.5</v>
          </cell>
          <cell r="E152">
            <v>15</v>
          </cell>
          <cell r="F152">
            <v>0</v>
          </cell>
        </row>
        <row r="153">
          <cell r="A153" t="str">
            <v>ZK200.K175</v>
          </cell>
          <cell r="B153" t="str">
            <v>ZK200</v>
          </cell>
          <cell r="C153">
            <v>0</v>
          </cell>
          <cell r="D153">
            <v>0</v>
          </cell>
          <cell r="E153">
            <v>0</v>
          </cell>
          <cell r="F153">
            <v>312.29000000000002</v>
          </cell>
        </row>
        <row r="154">
          <cell r="A154" t="str">
            <v>ZK200.K300</v>
          </cell>
          <cell r="B154" t="str">
            <v>ZK200</v>
          </cell>
          <cell r="C154">
            <v>0</v>
          </cell>
          <cell r="D154">
            <v>581.44000000000005</v>
          </cell>
          <cell r="E154">
            <v>2956.75</v>
          </cell>
          <cell r="F154">
            <v>4578.5</v>
          </cell>
        </row>
        <row r="155">
          <cell r="A155" t="str">
            <v>ZK200.K306</v>
          </cell>
          <cell r="B155" t="str">
            <v>ZK200</v>
          </cell>
          <cell r="C155">
            <v>0</v>
          </cell>
          <cell r="D155">
            <v>24980</v>
          </cell>
          <cell r="E155">
            <v>450</v>
          </cell>
          <cell r="F155">
            <v>0</v>
          </cell>
        </row>
        <row r="156">
          <cell r="A156" t="str">
            <v>ZK200.K307</v>
          </cell>
          <cell r="B156" t="str">
            <v>ZK200</v>
          </cell>
          <cell r="C156">
            <v>0</v>
          </cell>
          <cell r="D156">
            <v>20985.3</v>
          </cell>
          <cell r="E156">
            <v>851.45</v>
          </cell>
          <cell r="F156">
            <v>1650</v>
          </cell>
        </row>
        <row r="157">
          <cell r="A157" t="str">
            <v>ZK200.K308</v>
          </cell>
          <cell r="B157" t="str">
            <v>ZK200</v>
          </cell>
          <cell r="C157">
            <v>0</v>
          </cell>
          <cell r="D157">
            <v>0</v>
          </cell>
          <cell r="E157">
            <v>24</v>
          </cell>
          <cell r="F157">
            <v>0</v>
          </cell>
        </row>
        <row r="158">
          <cell r="A158" t="str">
            <v>ZK200.K309</v>
          </cell>
          <cell r="B158" t="str">
            <v>ZK200</v>
          </cell>
          <cell r="C158">
            <v>0</v>
          </cell>
          <cell r="D158">
            <v>34.69</v>
          </cell>
          <cell r="E158">
            <v>0</v>
          </cell>
          <cell r="F158">
            <v>0</v>
          </cell>
        </row>
        <row r="159">
          <cell r="A159" t="str">
            <v>ZK200.K327</v>
          </cell>
          <cell r="B159" t="str">
            <v>ZK200</v>
          </cell>
          <cell r="C159">
            <v>0</v>
          </cell>
          <cell r="D159">
            <v>16</v>
          </cell>
          <cell r="E159">
            <v>0</v>
          </cell>
          <cell r="F159">
            <v>0</v>
          </cell>
        </row>
        <row r="160">
          <cell r="A160" t="str">
            <v>ZK201.K005</v>
          </cell>
          <cell r="B160" t="str">
            <v>ZK201</v>
          </cell>
          <cell r="C160">
            <v>0</v>
          </cell>
          <cell r="D160">
            <v>0</v>
          </cell>
          <cell r="E160">
            <v>0</v>
          </cell>
          <cell r="F160">
            <v>0</v>
          </cell>
        </row>
        <row r="161">
          <cell r="A161" t="str">
            <v>ZK201.K104</v>
          </cell>
          <cell r="B161" t="str">
            <v>ZK201</v>
          </cell>
          <cell r="C161">
            <v>0</v>
          </cell>
          <cell r="D161">
            <v>0</v>
          </cell>
          <cell r="E161">
            <v>408</v>
          </cell>
          <cell r="F161">
            <v>0</v>
          </cell>
        </row>
        <row r="162">
          <cell r="A162" t="str">
            <v>ZK201.K138</v>
          </cell>
          <cell r="B162" t="str">
            <v>ZK201</v>
          </cell>
          <cell r="C162">
            <v>0</v>
          </cell>
          <cell r="D162">
            <v>4424</v>
          </cell>
          <cell r="E162">
            <v>0</v>
          </cell>
          <cell r="F162">
            <v>0</v>
          </cell>
        </row>
        <row r="163">
          <cell r="A163" t="str">
            <v>ZK201.K158</v>
          </cell>
          <cell r="B163" t="str">
            <v>ZK201</v>
          </cell>
          <cell r="C163">
            <v>0</v>
          </cell>
          <cell r="D163">
            <v>8010</v>
          </cell>
          <cell r="E163">
            <v>650</v>
          </cell>
          <cell r="F163">
            <v>11340</v>
          </cell>
        </row>
        <row r="164">
          <cell r="A164" t="str">
            <v>ZK201.K159</v>
          </cell>
          <cell r="B164" t="str">
            <v>ZK201</v>
          </cell>
          <cell r="C164">
            <v>0</v>
          </cell>
          <cell r="D164">
            <v>5800</v>
          </cell>
          <cell r="E164">
            <v>5000</v>
          </cell>
          <cell r="F164">
            <v>0</v>
          </cell>
        </row>
        <row r="165">
          <cell r="A165" t="str">
            <v>ZK201.K160</v>
          </cell>
          <cell r="B165" t="str">
            <v>ZK201</v>
          </cell>
          <cell r="C165">
            <v>0</v>
          </cell>
          <cell r="D165">
            <v>1300</v>
          </cell>
          <cell r="E165">
            <v>0</v>
          </cell>
          <cell r="F165">
            <v>7850</v>
          </cell>
        </row>
        <row r="166">
          <cell r="A166" t="str">
            <v>ZK201.K201</v>
          </cell>
          <cell r="B166" t="str">
            <v>ZK201</v>
          </cell>
          <cell r="C166">
            <v>0</v>
          </cell>
          <cell r="D166">
            <v>0</v>
          </cell>
          <cell r="E166">
            <v>3174.7</v>
          </cell>
          <cell r="F166">
            <v>0</v>
          </cell>
        </row>
        <row r="167">
          <cell r="A167" t="str">
            <v>ZK201.K301</v>
          </cell>
          <cell r="B167" t="str">
            <v>ZK201</v>
          </cell>
          <cell r="C167">
            <v>0</v>
          </cell>
          <cell r="D167">
            <v>131202.65</v>
          </cell>
          <cell r="E167">
            <v>4546.75</v>
          </cell>
          <cell r="F167">
            <v>4768.43</v>
          </cell>
        </row>
        <row r="168">
          <cell r="A168" t="str">
            <v>ZK201.K303</v>
          </cell>
          <cell r="B168" t="str">
            <v>ZK201</v>
          </cell>
          <cell r="C168">
            <v>0</v>
          </cell>
          <cell r="D168">
            <v>12640.25</v>
          </cell>
          <cell r="E168">
            <v>0</v>
          </cell>
          <cell r="F168">
            <v>1350</v>
          </cell>
        </row>
        <row r="169">
          <cell r="A169" t="str">
            <v>ZK201.K304</v>
          </cell>
          <cell r="B169" t="str">
            <v>ZK201</v>
          </cell>
          <cell r="C169">
            <v>0</v>
          </cell>
          <cell r="D169">
            <v>52897.43</v>
          </cell>
          <cell r="E169">
            <v>34617.379999999997</v>
          </cell>
          <cell r="F169">
            <v>18120</v>
          </cell>
        </row>
        <row r="170">
          <cell r="A170" t="str">
            <v>ZK201.K305</v>
          </cell>
          <cell r="B170" t="str">
            <v>ZK201</v>
          </cell>
          <cell r="C170">
            <v>0</v>
          </cell>
          <cell r="D170">
            <v>-2500</v>
          </cell>
          <cell r="E170">
            <v>0</v>
          </cell>
          <cell r="F170">
            <v>0</v>
          </cell>
        </row>
        <row r="171">
          <cell r="A171" t="str">
            <v>ZK201.K307</v>
          </cell>
          <cell r="B171" t="str">
            <v>ZK201</v>
          </cell>
          <cell r="C171">
            <v>0</v>
          </cell>
          <cell r="D171">
            <v>0</v>
          </cell>
          <cell r="E171">
            <v>2800</v>
          </cell>
          <cell r="F171">
            <v>2800</v>
          </cell>
        </row>
        <row r="172">
          <cell r="A172" t="str">
            <v>ZK201.K308</v>
          </cell>
          <cell r="B172" t="str">
            <v>ZK201</v>
          </cell>
          <cell r="C172">
            <v>0</v>
          </cell>
          <cell r="D172">
            <v>264</v>
          </cell>
          <cell r="E172">
            <v>1000</v>
          </cell>
          <cell r="F172">
            <v>0</v>
          </cell>
        </row>
        <row r="173">
          <cell r="A173" t="str">
            <v>ZK201.K309</v>
          </cell>
          <cell r="B173" t="str">
            <v>ZK201</v>
          </cell>
          <cell r="C173">
            <v>0</v>
          </cell>
          <cell r="D173">
            <v>2982.68</v>
          </cell>
          <cell r="E173">
            <v>1800</v>
          </cell>
          <cell r="F173">
            <v>0</v>
          </cell>
        </row>
        <row r="174">
          <cell r="A174" t="str">
            <v>ZK201.K310</v>
          </cell>
          <cell r="B174" t="str">
            <v>ZK201</v>
          </cell>
          <cell r="C174">
            <v>0</v>
          </cell>
          <cell r="D174">
            <v>0</v>
          </cell>
          <cell r="E174">
            <v>7862.5</v>
          </cell>
          <cell r="F174">
            <v>2590</v>
          </cell>
        </row>
        <row r="175">
          <cell r="A175" t="str">
            <v>ZK201.K334</v>
          </cell>
          <cell r="B175" t="str">
            <v>ZK201</v>
          </cell>
          <cell r="C175">
            <v>0</v>
          </cell>
          <cell r="D175">
            <v>0</v>
          </cell>
          <cell r="E175">
            <v>348</v>
          </cell>
          <cell r="F175">
            <v>0</v>
          </cell>
        </row>
        <row r="176">
          <cell r="A176" t="str">
            <v>ZK202.K160</v>
          </cell>
          <cell r="B176" t="str">
            <v>ZK202</v>
          </cell>
          <cell r="C176">
            <v>0</v>
          </cell>
          <cell r="D176">
            <v>150</v>
          </cell>
          <cell r="E176">
            <v>940.4</v>
          </cell>
          <cell r="F176">
            <v>0</v>
          </cell>
        </row>
        <row r="177">
          <cell r="A177" t="str">
            <v>ZK202.K316</v>
          </cell>
          <cell r="B177" t="str">
            <v>ZK202</v>
          </cell>
          <cell r="C177">
            <v>0</v>
          </cell>
          <cell r="D177">
            <v>3125</v>
          </cell>
          <cell r="E177">
            <v>12500</v>
          </cell>
          <cell r="F177">
            <v>112500</v>
          </cell>
        </row>
        <row r="178">
          <cell r="A178" t="str">
            <v>ZK202.K319</v>
          </cell>
          <cell r="B178" t="str">
            <v>ZK202</v>
          </cell>
          <cell r="C178">
            <v>0</v>
          </cell>
          <cell r="D178">
            <v>0</v>
          </cell>
          <cell r="E178">
            <v>0</v>
          </cell>
          <cell r="F178">
            <v>3500</v>
          </cell>
        </row>
        <row r="179">
          <cell r="A179" t="str">
            <v>ZK203.K005</v>
          </cell>
          <cell r="B179" t="str">
            <v>ZK203</v>
          </cell>
          <cell r="C179">
            <v>0</v>
          </cell>
          <cell r="D179">
            <v>0</v>
          </cell>
          <cell r="E179">
            <v>0</v>
          </cell>
          <cell r="F179">
            <v>0</v>
          </cell>
        </row>
        <row r="180">
          <cell r="A180" t="str">
            <v>ZK203.K130</v>
          </cell>
          <cell r="B180" t="str">
            <v>ZK203</v>
          </cell>
          <cell r="C180">
            <v>0</v>
          </cell>
          <cell r="D180">
            <v>20.63</v>
          </cell>
          <cell r="E180">
            <v>0</v>
          </cell>
          <cell r="F180">
            <v>0</v>
          </cell>
        </row>
        <row r="181">
          <cell r="A181" t="str">
            <v>ZK203.K160</v>
          </cell>
          <cell r="B181" t="str">
            <v>ZK203</v>
          </cell>
          <cell r="C181">
            <v>0</v>
          </cell>
          <cell r="D181">
            <v>200</v>
          </cell>
          <cell r="E181">
            <v>620</v>
          </cell>
          <cell r="F181">
            <v>0</v>
          </cell>
        </row>
        <row r="182">
          <cell r="A182" t="str">
            <v>ZK203.K324</v>
          </cell>
          <cell r="B182" t="str">
            <v>ZK203</v>
          </cell>
          <cell r="C182">
            <v>0</v>
          </cell>
          <cell r="D182">
            <v>66069.62</v>
          </cell>
          <cell r="E182">
            <v>80998.5</v>
          </cell>
          <cell r="F182">
            <v>55000</v>
          </cell>
        </row>
        <row r="183">
          <cell r="A183" t="str">
            <v>ZK203.K325</v>
          </cell>
          <cell r="B183" t="str">
            <v>ZK203</v>
          </cell>
          <cell r="C183">
            <v>0</v>
          </cell>
          <cell r="D183">
            <v>0</v>
          </cell>
          <cell r="E183">
            <v>2904</v>
          </cell>
          <cell r="F183">
            <v>0</v>
          </cell>
        </row>
        <row r="184">
          <cell r="A184" t="str">
            <v>ZK203.K326</v>
          </cell>
          <cell r="B184" t="str">
            <v>ZK203</v>
          </cell>
          <cell r="C184">
            <v>0</v>
          </cell>
          <cell r="D184">
            <v>20426.55</v>
          </cell>
          <cell r="E184">
            <v>22201.99</v>
          </cell>
          <cell r="F184">
            <v>23988</v>
          </cell>
        </row>
        <row r="185">
          <cell r="A185" t="str">
            <v>ZK203.K327</v>
          </cell>
          <cell r="B185" t="str">
            <v>ZK203</v>
          </cell>
          <cell r="C185">
            <v>0</v>
          </cell>
          <cell r="D185">
            <v>11156.69</v>
          </cell>
          <cell r="E185">
            <v>750.61</v>
          </cell>
          <cell r="F185">
            <v>0</v>
          </cell>
        </row>
        <row r="186">
          <cell r="A186" t="str">
            <v>ZK203.K329</v>
          </cell>
          <cell r="B186" t="str">
            <v>ZK203</v>
          </cell>
          <cell r="C186">
            <v>0</v>
          </cell>
          <cell r="D186">
            <v>1502.65</v>
          </cell>
          <cell r="E186">
            <v>152.97999999999999</v>
          </cell>
          <cell r="F186">
            <v>0</v>
          </cell>
        </row>
        <row r="187">
          <cell r="A187" t="str">
            <v>ZK204.K115</v>
          </cell>
          <cell r="B187" t="str">
            <v>ZK204</v>
          </cell>
          <cell r="C187">
            <v>0</v>
          </cell>
          <cell r="D187">
            <v>0</v>
          </cell>
          <cell r="E187">
            <v>2</v>
          </cell>
          <cell r="F187">
            <v>0</v>
          </cell>
        </row>
        <row r="188">
          <cell r="A188" t="str">
            <v>ZK204.K133</v>
          </cell>
          <cell r="B188" t="str">
            <v>ZK204</v>
          </cell>
          <cell r="C188">
            <v>0</v>
          </cell>
          <cell r="D188">
            <v>0</v>
          </cell>
          <cell r="E188">
            <v>6.32</v>
          </cell>
          <cell r="F188">
            <v>0</v>
          </cell>
        </row>
        <row r="189">
          <cell r="A189" t="str">
            <v>ZK204.K134</v>
          </cell>
          <cell r="B189" t="str">
            <v>ZK204</v>
          </cell>
          <cell r="C189">
            <v>0</v>
          </cell>
          <cell r="D189">
            <v>1040</v>
          </cell>
          <cell r="E189">
            <v>1040</v>
          </cell>
          <cell r="F189">
            <v>0</v>
          </cell>
        </row>
        <row r="190">
          <cell r="A190" t="str">
            <v>ZK204.K334</v>
          </cell>
          <cell r="B190" t="str">
            <v>ZK204</v>
          </cell>
          <cell r="C190">
            <v>0</v>
          </cell>
          <cell r="D190">
            <v>27627.58</v>
          </cell>
          <cell r="E190">
            <v>35068.93</v>
          </cell>
          <cell r="F190">
            <v>5938.78</v>
          </cell>
        </row>
        <row r="191">
          <cell r="A191" t="str">
            <v>ZK204.K335</v>
          </cell>
          <cell r="B191" t="str">
            <v>ZK204</v>
          </cell>
          <cell r="C191">
            <v>0</v>
          </cell>
          <cell r="D191">
            <v>4267.95</v>
          </cell>
          <cell r="E191">
            <v>570</v>
          </cell>
          <cell r="F191">
            <v>0</v>
          </cell>
        </row>
        <row r="192">
          <cell r="A192" t="str">
            <v>ZK204.K336</v>
          </cell>
          <cell r="B192" t="str">
            <v>ZK204</v>
          </cell>
          <cell r="C192">
            <v>0</v>
          </cell>
          <cell r="D192">
            <v>870.1</v>
          </cell>
          <cell r="E192">
            <v>200</v>
          </cell>
          <cell r="F192">
            <v>0</v>
          </cell>
        </row>
        <row r="193">
          <cell r="A193" t="str">
            <v>ZK204.K352</v>
          </cell>
          <cell r="B193" t="str">
            <v>ZK204</v>
          </cell>
          <cell r="C193">
            <v>0</v>
          </cell>
          <cell r="D193">
            <v>0</v>
          </cell>
          <cell r="E193">
            <v>355.31</v>
          </cell>
          <cell r="F193">
            <v>0</v>
          </cell>
        </row>
        <row r="194">
          <cell r="A194" t="str">
            <v>ZK204.K353</v>
          </cell>
          <cell r="B194" t="str">
            <v>ZK204</v>
          </cell>
          <cell r="C194">
            <v>0</v>
          </cell>
          <cell r="D194">
            <v>346.88</v>
          </cell>
          <cell r="E194">
            <v>0</v>
          </cell>
          <cell r="F194">
            <v>0</v>
          </cell>
        </row>
        <row r="195">
          <cell r="A195" t="str">
            <v>ZK205.K136</v>
          </cell>
          <cell r="B195" t="str">
            <v>ZK205</v>
          </cell>
          <cell r="C195">
            <v>0</v>
          </cell>
          <cell r="D195">
            <v>0</v>
          </cell>
          <cell r="E195">
            <v>0</v>
          </cell>
          <cell r="F195">
            <v>0</v>
          </cell>
        </row>
        <row r="196">
          <cell r="A196" t="str">
            <v>ZK205.K307</v>
          </cell>
          <cell r="B196" t="str">
            <v>ZK205</v>
          </cell>
          <cell r="C196">
            <v>0</v>
          </cell>
          <cell r="D196">
            <v>7500</v>
          </cell>
          <cell r="E196">
            <v>920.8</v>
          </cell>
          <cell r="F196">
            <v>6394.16</v>
          </cell>
        </row>
        <row r="197">
          <cell r="A197" t="str">
            <v>ZK205.K308</v>
          </cell>
          <cell r="B197" t="str">
            <v>ZK205</v>
          </cell>
          <cell r="C197">
            <v>0</v>
          </cell>
          <cell r="D197">
            <v>0</v>
          </cell>
          <cell r="E197">
            <v>0</v>
          </cell>
          <cell r="F197">
            <v>200</v>
          </cell>
        </row>
        <row r="198">
          <cell r="A198" t="str">
            <v>ZK205.K341</v>
          </cell>
          <cell r="B198" t="str">
            <v>ZK205</v>
          </cell>
          <cell r="C198">
            <v>0</v>
          </cell>
          <cell r="D198">
            <v>2780</v>
          </cell>
          <cell r="E198">
            <v>3560</v>
          </cell>
          <cell r="F198">
            <v>2230</v>
          </cell>
        </row>
        <row r="199">
          <cell r="A199" t="str">
            <v>ZK205.K342</v>
          </cell>
          <cell r="B199" t="str">
            <v>ZK205</v>
          </cell>
          <cell r="C199">
            <v>0</v>
          </cell>
          <cell r="D199">
            <v>771</v>
          </cell>
          <cell r="E199">
            <v>1100</v>
          </cell>
          <cell r="F199">
            <v>1700</v>
          </cell>
        </row>
        <row r="200">
          <cell r="A200" t="str">
            <v>ZK205.K343</v>
          </cell>
          <cell r="B200" t="str">
            <v>ZK205</v>
          </cell>
          <cell r="C200">
            <v>0</v>
          </cell>
          <cell r="D200">
            <v>1122.21</v>
          </cell>
          <cell r="E200">
            <v>3237.88</v>
          </cell>
          <cell r="F200">
            <v>4375</v>
          </cell>
        </row>
        <row r="201">
          <cell r="A201" t="str">
            <v>ZK205.K344</v>
          </cell>
          <cell r="B201" t="str">
            <v>ZK205</v>
          </cell>
          <cell r="C201">
            <v>0</v>
          </cell>
          <cell r="D201">
            <v>710</v>
          </cell>
          <cell r="E201">
            <v>2748</v>
          </cell>
          <cell r="F201">
            <v>500</v>
          </cell>
        </row>
        <row r="202">
          <cell r="A202" t="str">
            <v>ZK206.K133</v>
          </cell>
          <cell r="B202" t="str">
            <v>ZK206</v>
          </cell>
          <cell r="C202">
            <v>0</v>
          </cell>
          <cell r="D202">
            <v>0</v>
          </cell>
          <cell r="E202">
            <v>30.85</v>
          </cell>
          <cell r="F202">
            <v>0</v>
          </cell>
        </row>
        <row r="203">
          <cell r="A203" t="str">
            <v>ZK206.K349</v>
          </cell>
          <cell r="B203" t="str">
            <v>ZK206</v>
          </cell>
          <cell r="C203">
            <v>0</v>
          </cell>
          <cell r="D203">
            <v>16481.25</v>
          </cell>
          <cell r="E203">
            <v>172.08</v>
          </cell>
          <cell r="F203">
            <v>0</v>
          </cell>
        </row>
        <row r="204">
          <cell r="A204" t="str">
            <v>ZK206.K350</v>
          </cell>
          <cell r="B204" t="str">
            <v>ZK206</v>
          </cell>
          <cell r="C204">
            <v>0</v>
          </cell>
          <cell r="D204">
            <v>3690</v>
          </cell>
          <cell r="E204">
            <v>0</v>
          </cell>
          <cell r="F204">
            <v>0</v>
          </cell>
        </row>
        <row r="205">
          <cell r="A205" t="str">
            <v>ZK206.K352</v>
          </cell>
          <cell r="B205" t="str">
            <v>ZK206</v>
          </cell>
          <cell r="C205">
            <v>0</v>
          </cell>
          <cell r="D205">
            <v>6125.74</v>
          </cell>
          <cell r="E205">
            <v>37420.67</v>
          </cell>
          <cell r="F205">
            <v>35403.589999999997</v>
          </cell>
        </row>
        <row r="206">
          <cell r="A206" t="str">
            <v>ZK206.K353</v>
          </cell>
          <cell r="B206" t="str">
            <v>ZK206</v>
          </cell>
          <cell r="C206">
            <v>0</v>
          </cell>
          <cell r="D206">
            <v>4916.24</v>
          </cell>
          <cell r="E206">
            <v>886.57999999999993</v>
          </cell>
          <cell r="F206">
            <v>47.5</v>
          </cell>
        </row>
        <row r="207">
          <cell r="A207" t="str">
            <v>ZK206.K354</v>
          </cell>
          <cell r="B207" t="str">
            <v>ZK206</v>
          </cell>
          <cell r="C207">
            <v>0</v>
          </cell>
          <cell r="D207">
            <v>5338.13</v>
          </cell>
          <cell r="E207">
            <v>6616.16</v>
          </cell>
          <cell r="F207">
            <v>30746.039999999997</v>
          </cell>
        </row>
        <row r="208">
          <cell r="A208" t="str">
            <v>ZK206.K355</v>
          </cell>
          <cell r="B208" t="str">
            <v>ZK206</v>
          </cell>
          <cell r="C208">
            <v>0</v>
          </cell>
          <cell r="D208">
            <v>0</v>
          </cell>
          <cell r="E208">
            <v>265.56</v>
          </cell>
          <cell r="F208">
            <v>0</v>
          </cell>
        </row>
        <row r="209">
          <cell r="A209" t="str">
            <v>ZK206.K356</v>
          </cell>
          <cell r="B209" t="str">
            <v>ZK206</v>
          </cell>
          <cell r="C209">
            <v>0</v>
          </cell>
          <cell r="D209">
            <v>0</v>
          </cell>
          <cell r="E209">
            <v>0</v>
          </cell>
          <cell r="F209">
            <v>113.7</v>
          </cell>
        </row>
        <row r="210">
          <cell r="A210" t="str">
            <v>ZK208.K316</v>
          </cell>
          <cell r="B210" t="str">
            <v>ZK208</v>
          </cell>
          <cell r="C210">
            <v>0</v>
          </cell>
          <cell r="D210">
            <v>0</v>
          </cell>
          <cell r="E210">
            <v>0</v>
          </cell>
          <cell r="F210">
            <v>4500</v>
          </cell>
        </row>
        <row r="211">
          <cell r="A211" t="str">
            <v>ZK300.0001</v>
          </cell>
          <cell r="B211" t="str">
            <v>ZK300</v>
          </cell>
          <cell r="C211">
            <v>0</v>
          </cell>
          <cell r="D211">
            <v>0</v>
          </cell>
          <cell r="E211">
            <v>0</v>
          </cell>
          <cell r="F211">
            <v>0</v>
          </cell>
        </row>
        <row r="212">
          <cell r="A212" t="str">
            <v>ZK300.0008</v>
          </cell>
          <cell r="B212" t="str">
            <v>ZK300</v>
          </cell>
          <cell r="C212">
            <v>0</v>
          </cell>
          <cell r="D212">
            <v>0</v>
          </cell>
          <cell r="E212">
            <v>0</v>
          </cell>
          <cell r="F212">
            <v>0</v>
          </cell>
        </row>
        <row r="213">
          <cell r="A213" t="str">
            <v>ZK300.0009</v>
          </cell>
          <cell r="B213" t="str">
            <v>ZK300</v>
          </cell>
          <cell r="C213">
            <v>0</v>
          </cell>
          <cell r="D213">
            <v>0</v>
          </cell>
          <cell r="E213">
            <v>0</v>
          </cell>
          <cell r="F213">
            <v>0</v>
          </cell>
        </row>
        <row r="214">
          <cell r="A214" t="str">
            <v>ZK300.K100</v>
          </cell>
          <cell r="B214" t="str">
            <v>ZK300</v>
          </cell>
          <cell r="C214">
            <v>0</v>
          </cell>
          <cell r="D214">
            <v>69</v>
          </cell>
          <cell r="E214">
            <v>0</v>
          </cell>
          <cell r="F214">
            <v>0</v>
          </cell>
        </row>
        <row r="215">
          <cell r="A215" t="str">
            <v>ZK300.K102</v>
          </cell>
          <cell r="B215" t="str">
            <v>ZK300</v>
          </cell>
          <cell r="C215">
            <v>0</v>
          </cell>
          <cell r="D215">
            <v>7028.5</v>
          </cell>
          <cell r="E215">
            <v>0</v>
          </cell>
          <cell r="F215">
            <v>0</v>
          </cell>
        </row>
        <row r="216">
          <cell r="A216" t="str">
            <v>ZK300.K115</v>
          </cell>
          <cell r="B216" t="str">
            <v>ZK300</v>
          </cell>
          <cell r="C216">
            <v>0</v>
          </cell>
          <cell r="D216">
            <v>4661.62</v>
          </cell>
          <cell r="E216">
            <v>779.32</v>
          </cell>
          <cell r="F216">
            <v>0</v>
          </cell>
        </row>
        <row r="217">
          <cell r="A217" t="str">
            <v>ZK300.K116</v>
          </cell>
          <cell r="B217" t="str">
            <v>ZK300</v>
          </cell>
          <cell r="C217">
            <v>0</v>
          </cell>
          <cell r="D217">
            <v>253.29</v>
          </cell>
          <cell r="E217">
            <v>0</v>
          </cell>
          <cell r="F217">
            <v>0</v>
          </cell>
        </row>
        <row r="218">
          <cell r="A218" t="str">
            <v>ZK300.K117</v>
          </cell>
          <cell r="B218" t="str">
            <v>ZK300</v>
          </cell>
          <cell r="C218">
            <v>0</v>
          </cell>
          <cell r="D218">
            <v>410.2</v>
          </cell>
          <cell r="E218">
            <v>8.85</v>
          </cell>
          <cell r="F218">
            <v>0</v>
          </cell>
        </row>
        <row r="219">
          <cell r="A219" t="str">
            <v>ZK300.K120</v>
          </cell>
          <cell r="B219" t="str">
            <v>ZK300</v>
          </cell>
          <cell r="C219">
            <v>0</v>
          </cell>
          <cell r="D219">
            <v>376.84</v>
          </cell>
          <cell r="E219">
            <v>568.25</v>
          </cell>
          <cell r="F219">
            <v>108.9</v>
          </cell>
        </row>
        <row r="220">
          <cell r="A220" t="str">
            <v>ZK300.K130</v>
          </cell>
          <cell r="B220" t="str">
            <v>ZK300</v>
          </cell>
          <cell r="C220">
            <v>0</v>
          </cell>
          <cell r="D220">
            <v>664</v>
          </cell>
          <cell r="E220">
            <v>0</v>
          </cell>
          <cell r="F220">
            <v>0</v>
          </cell>
        </row>
        <row r="221">
          <cell r="A221" t="str">
            <v>ZK300.K133</v>
          </cell>
          <cell r="B221" t="str">
            <v>ZK300</v>
          </cell>
          <cell r="C221">
            <v>0</v>
          </cell>
          <cell r="D221">
            <v>26.59</v>
          </cell>
          <cell r="E221">
            <v>3.24</v>
          </cell>
          <cell r="F221">
            <v>9</v>
          </cell>
        </row>
        <row r="222">
          <cell r="A222" t="str">
            <v>ZK300.K138</v>
          </cell>
          <cell r="B222" t="str">
            <v>ZK300</v>
          </cell>
          <cell r="C222">
            <v>0</v>
          </cell>
          <cell r="D222">
            <v>503</v>
          </cell>
          <cell r="E222">
            <v>0</v>
          </cell>
          <cell r="F222">
            <v>0</v>
          </cell>
        </row>
        <row r="223">
          <cell r="A223" t="str">
            <v>ZK300.K146</v>
          </cell>
          <cell r="B223" t="str">
            <v>ZK300</v>
          </cell>
          <cell r="C223">
            <v>0</v>
          </cell>
          <cell r="D223">
            <v>20.73</v>
          </cell>
          <cell r="E223">
            <v>0</v>
          </cell>
          <cell r="F223">
            <v>0</v>
          </cell>
        </row>
        <row r="224">
          <cell r="A224" t="str">
            <v>ZK300.K158</v>
          </cell>
          <cell r="B224" t="str">
            <v>ZK300</v>
          </cell>
          <cell r="C224">
            <v>0</v>
          </cell>
          <cell r="D224">
            <v>268</v>
          </cell>
          <cell r="E224">
            <v>0</v>
          </cell>
          <cell r="F224">
            <v>0</v>
          </cell>
        </row>
        <row r="225">
          <cell r="A225" t="str">
            <v>ZK300.K160</v>
          </cell>
          <cell r="B225" t="str">
            <v>ZK300</v>
          </cell>
          <cell r="C225">
            <v>0</v>
          </cell>
          <cell r="D225">
            <v>169.17</v>
          </cell>
          <cell r="E225">
            <v>0</v>
          </cell>
          <cell r="F225">
            <v>0</v>
          </cell>
        </row>
        <row r="226">
          <cell r="A226" t="str">
            <v>ZK300.K161</v>
          </cell>
          <cell r="B226" t="str">
            <v>ZK300</v>
          </cell>
          <cell r="C226">
            <v>0</v>
          </cell>
          <cell r="D226">
            <v>34.57</v>
          </cell>
          <cell r="E226">
            <v>0</v>
          </cell>
          <cell r="F226">
            <v>0</v>
          </cell>
        </row>
        <row r="227">
          <cell r="A227" t="str">
            <v>ZK300.K171</v>
          </cell>
          <cell r="B227" t="str">
            <v>ZK300</v>
          </cell>
          <cell r="C227">
            <v>0</v>
          </cell>
          <cell r="D227">
            <v>366.67</v>
          </cell>
          <cell r="E227">
            <v>0</v>
          </cell>
          <cell r="F227">
            <v>0</v>
          </cell>
        </row>
        <row r="228">
          <cell r="A228" t="str">
            <v>ZK300.K181</v>
          </cell>
          <cell r="B228" t="str">
            <v>ZK300</v>
          </cell>
          <cell r="C228">
            <v>0</v>
          </cell>
          <cell r="D228">
            <v>0.4</v>
          </cell>
          <cell r="E228">
            <v>0</v>
          </cell>
          <cell r="F228">
            <v>0</v>
          </cell>
        </row>
        <row r="229">
          <cell r="A229" t="str">
            <v>ZK300.K185</v>
          </cell>
          <cell r="B229" t="str">
            <v>ZK300</v>
          </cell>
          <cell r="C229">
            <v>0</v>
          </cell>
          <cell r="D229">
            <v>12935.25</v>
          </cell>
          <cell r="E229">
            <v>590</v>
          </cell>
          <cell r="F229">
            <v>3378.9500000000003</v>
          </cell>
        </row>
        <row r="230">
          <cell r="A230" t="str">
            <v>ZK300.K186</v>
          </cell>
          <cell r="B230" t="str">
            <v>ZK300</v>
          </cell>
          <cell r="C230">
            <v>0</v>
          </cell>
          <cell r="D230">
            <v>2567.77</v>
          </cell>
          <cell r="E230">
            <v>152.30000000000001</v>
          </cell>
          <cell r="F230">
            <v>124.5</v>
          </cell>
        </row>
        <row r="231">
          <cell r="A231" t="str">
            <v>ZK400.0001</v>
          </cell>
          <cell r="B231" t="str">
            <v>ZK400</v>
          </cell>
          <cell r="C231">
            <v>0</v>
          </cell>
          <cell r="D231">
            <v>0</v>
          </cell>
          <cell r="E231">
            <v>0</v>
          </cell>
          <cell r="F231">
            <v>0</v>
          </cell>
        </row>
        <row r="232">
          <cell r="A232" t="str">
            <v>ZK400.0008</v>
          </cell>
          <cell r="B232" t="str">
            <v>ZK400</v>
          </cell>
          <cell r="C232">
            <v>0</v>
          </cell>
          <cell r="D232">
            <v>0</v>
          </cell>
          <cell r="E232">
            <v>0</v>
          </cell>
          <cell r="F232">
            <v>0</v>
          </cell>
        </row>
        <row r="233">
          <cell r="A233" t="str">
            <v>ZK400.0009</v>
          </cell>
          <cell r="B233" t="str">
            <v>ZK400</v>
          </cell>
          <cell r="C233">
            <v>0</v>
          </cell>
          <cell r="D233">
            <v>0</v>
          </cell>
          <cell r="E233">
            <v>0</v>
          </cell>
          <cell r="F233">
            <v>0</v>
          </cell>
        </row>
        <row r="234">
          <cell r="A234" t="str">
            <v>ZK400.2460</v>
          </cell>
          <cell r="B234" t="str">
            <v>ZK400</v>
          </cell>
          <cell r="C234">
            <v>0</v>
          </cell>
          <cell r="D234">
            <v>0</v>
          </cell>
          <cell r="E234">
            <v>0</v>
          </cell>
          <cell r="F234">
            <v>0</v>
          </cell>
        </row>
        <row r="235">
          <cell r="A235" t="str">
            <v>ZK400.K002</v>
          </cell>
          <cell r="B235" t="str">
            <v>ZK400</v>
          </cell>
          <cell r="C235">
            <v>0</v>
          </cell>
          <cell r="D235">
            <v>0</v>
          </cell>
          <cell r="E235">
            <v>0</v>
          </cell>
          <cell r="F235">
            <v>0</v>
          </cell>
        </row>
        <row r="236">
          <cell r="A236" t="str">
            <v>ZK400.K005</v>
          </cell>
          <cell r="B236" t="str">
            <v>ZK400</v>
          </cell>
          <cell r="C236">
            <v>0</v>
          </cell>
          <cell r="D236">
            <v>0</v>
          </cell>
          <cell r="E236">
            <v>0</v>
          </cell>
          <cell r="F236">
            <v>0</v>
          </cell>
        </row>
        <row r="237">
          <cell r="A237" t="str">
            <v>ZK400.K006</v>
          </cell>
          <cell r="B237" t="str">
            <v>ZK400</v>
          </cell>
          <cell r="C237">
            <v>0</v>
          </cell>
          <cell r="D237">
            <v>0</v>
          </cell>
          <cell r="E237">
            <v>0</v>
          </cell>
          <cell r="F237">
            <v>0</v>
          </cell>
        </row>
        <row r="238">
          <cell r="A238" t="str">
            <v>ZK400.K100</v>
          </cell>
          <cell r="B238" t="str">
            <v>ZK400</v>
          </cell>
          <cell r="C238">
            <v>0</v>
          </cell>
          <cell r="D238">
            <v>2517.71</v>
          </cell>
          <cell r="E238">
            <v>20</v>
          </cell>
          <cell r="F238">
            <v>0</v>
          </cell>
        </row>
        <row r="239">
          <cell r="A239" t="str">
            <v>ZK400.K101</v>
          </cell>
          <cell r="B239" t="str">
            <v>ZK400</v>
          </cell>
          <cell r="C239">
            <v>0</v>
          </cell>
          <cell r="D239">
            <v>1449.82</v>
          </cell>
          <cell r="E239">
            <v>1793</v>
          </cell>
          <cell r="F239">
            <v>81.67</v>
          </cell>
        </row>
        <row r="240">
          <cell r="A240" t="str">
            <v>ZK400.K102</v>
          </cell>
          <cell r="B240" t="str">
            <v>ZK400</v>
          </cell>
          <cell r="C240">
            <v>0</v>
          </cell>
          <cell r="D240">
            <v>10562.95</v>
          </cell>
          <cell r="E240">
            <v>1524</v>
          </cell>
          <cell r="F240">
            <v>0</v>
          </cell>
        </row>
        <row r="241">
          <cell r="A241" t="str">
            <v>ZK400.K104</v>
          </cell>
          <cell r="B241" t="str">
            <v>ZK400</v>
          </cell>
          <cell r="C241">
            <v>0</v>
          </cell>
          <cell r="D241">
            <v>253.4</v>
          </cell>
          <cell r="E241">
            <v>253.4</v>
          </cell>
          <cell r="F241">
            <v>0</v>
          </cell>
        </row>
        <row r="242">
          <cell r="A242" t="str">
            <v>ZK400.K105</v>
          </cell>
          <cell r="B242" t="str">
            <v>ZK400</v>
          </cell>
          <cell r="C242">
            <v>0</v>
          </cell>
          <cell r="D242">
            <v>93.1</v>
          </cell>
          <cell r="E242">
            <v>697.4</v>
          </cell>
          <cell r="F242">
            <v>0</v>
          </cell>
        </row>
        <row r="243">
          <cell r="A243" t="str">
            <v>ZK400.K114</v>
          </cell>
          <cell r="B243" t="str">
            <v>ZK400</v>
          </cell>
          <cell r="C243">
            <v>0</v>
          </cell>
          <cell r="D243">
            <v>0</v>
          </cell>
          <cell r="E243">
            <v>40.25</v>
          </cell>
          <cell r="F243">
            <v>0</v>
          </cell>
        </row>
        <row r="244">
          <cell r="A244" t="str">
            <v>ZK400.K115</v>
          </cell>
          <cell r="B244" t="str">
            <v>ZK400</v>
          </cell>
          <cell r="C244">
            <v>0</v>
          </cell>
          <cell r="D244">
            <v>4150.8</v>
          </cell>
          <cell r="E244">
            <v>264.37</v>
          </cell>
          <cell r="F244">
            <v>0</v>
          </cell>
        </row>
        <row r="245">
          <cell r="A245" t="str">
            <v>ZK400.K116</v>
          </cell>
          <cell r="B245" t="str">
            <v>ZK400</v>
          </cell>
          <cell r="C245">
            <v>0</v>
          </cell>
          <cell r="D245">
            <v>7182.37</v>
          </cell>
          <cell r="E245">
            <v>74.25</v>
          </cell>
          <cell r="F245">
            <v>0</v>
          </cell>
        </row>
        <row r="246">
          <cell r="A246" t="str">
            <v>ZK400.K117</v>
          </cell>
          <cell r="B246" t="str">
            <v>ZK400</v>
          </cell>
          <cell r="C246">
            <v>0</v>
          </cell>
          <cell r="D246">
            <v>335</v>
          </cell>
          <cell r="E246">
            <v>255.61</v>
          </cell>
          <cell r="F246">
            <v>0</v>
          </cell>
        </row>
        <row r="247">
          <cell r="A247" t="str">
            <v>ZK400.K118</v>
          </cell>
          <cell r="B247" t="str">
            <v>ZK400</v>
          </cell>
          <cell r="C247">
            <v>0</v>
          </cell>
          <cell r="D247">
            <v>7577.16</v>
          </cell>
          <cell r="E247">
            <v>1505.51</v>
          </cell>
          <cell r="F247">
            <v>408.35000000000008</v>
          </cell>
        </row>
        <row r="248">
          <cell r="A248" t="str">
            <v>ZK400.K119</v>
          </cell>
          <cell r="B248" t="str">
            <v>ZK400</v>
          </cell>
          <cell r="C248">
            <v>0</v>
          </cell>
          <cell r="D248">
            <v>18755.18</v>
          </cell>
          <cell r="E248">
            <v>2518.09</v>
          </cell>
          <cell r="F248">
            <v>0</v>
          </cell>
        </row>
        <row r="249">
          <cell r="A249" t="str">
            <v>ZK400.K120</v>
          </cell>
          <cell r="B249" t="str">
            <v>ZK400</v>
          </cell>
          <cell r="C249">
            <v>0</v>
          </cell>
          <cell r="D249">
            <v>3026.98</v>
          </cell>
          <cell r="E249">
            <v>216.38</v>
          </cell>
          <cell r="F249">
            <v>0</v>
          </cell>
        </row>
        <row r="250">
          <cell r="A250" t="str">
            <v>ZK400.K130</v>
          </cell>
          <cell r="B250" t="str">
            <v>ZK400</v>
          </cell>
          <cell r="C250">
            <v>0</v>
          </cell>
          <cell r="D250">
            <v>327.48</v>
          </cell>
          <cell r="E250">
            <v>49</v>
          </cell>
          <cell r="F250">
            <v>0</v>
          </cell>
        </row>
        <row r="251">
          <cell r="A251" t="str">
            <v>ZK400.K131</v>
          </cell>
          <cell r="B251" t="str">
            <v>ZK400</v>
          </cell>
          <cell r="C251">
            <v>0</v>
          </cell>
          <cell r="D251">
            <v>70.83</v>
          </cell>
          <cell r="E251">
            <v>0</v>
          </cell>
          <cell r="F251">
            <v>0</v>
          </cell>
        </row>
        <row r="252">
          <cell r="A252" t="str">
            <v>ZK400.K132</v>
          </cell>
          <cell r="B252" t="str">
            <v>ZK400</v>
          </cell>
          <cell r="C252">
            <v>0</v>
          </cell>
          <cell r="D252">
            <v>317.33999999999997</v>
          </cell>
          <cell r="E252">
            <v>67.900000000000006</v>
          </cell>
          <cell r="F252">
            <v>15.8</v>
          </cell>
        </row>
        <row r="253">
          <cell r="A253" t="str">
            <v>ZK400.K133</v>
          </cell>
          <cell r="B253" t="str">
            <v>ZK400</v>
          </cell>
          <cell r="C253">
            <v>0</v>
          </cell>
          <cell r="D253">
            <v>3134.2</v>
          </cell>
          <cell r="E253">
            <v>2142.38</v>
          </cell>
          <cell r="F253">
            <v>21.019999999999996</v>
          </cell>
        </row>
        <row r="254">
          <cell r="A254" t="str">
            <v>ZK400.K135</v>
          </cell>
          <cell r="B254" t="str">
            <v>ZK400</v>
          </cell>
          <cell r="C254">
            <v>0</v>
          </cell>
          <cell r="D254">
            <v>-1857.01</v>
          </cell>
          <cell r="E254">
            <v>0</v>
          </cell>
          <cell r="F254">
            <v>0</v>
          </cell>
        </row>
        <row r="255">
          <cell r="A255" t="str">
            <v>ZK400.K145</v>
          </cell>
          <cell r="B255" t="str">
            <v>ZK400</v>
          </cell>
          <cell r="C255">
            <v>0</v>
          </cell>
          <cell r="D255">
            <v>811.55</v>
          </cell>
          <cell r="E255">
            <v>179.44</v>
          </cell>
          <cell r="F255">
            <v>66.8</v>
          </cell>
        </row>
        <row r="256">
          <cell r="A256" t="str">
            <v>ZK400.K146</v>
          </cell>
          <cell r="B256" t="str">
            <v>ZK400</v>
          </cell>
          <cell r="C256">
            <v>0</v>
          </cell>
          <cell r="D256">
            <v>3042.14</v>
          </cell>
          <cell r="E256">
            <v>6.48</v>
          </cell>
          <cell r="F256">
            <v>0</v>
          </cell>
        </row>
        <row r="257">
          <cell r="A257" t="str">
            <v>ZK400.K148</v>
          </cell>
          <cell r="B257" t="str">
            <v>ZK400</v>
          </cell>
          <cell r="C257">
            <v>0</v>
          </cell>
          <cell r="D257">
            <v>0</v>
          </cell>
          <cell r="E257">
            <v>415</v>
          </cell>
          <cell r="F257">
            <v>0</v>
          </cell>
        </row>
        <row r="258">
          <cell r="A258" t="str">
            <v>ZK400.K158</v>
          </cell>
          <cell r="B258" t="str">
            <v>ZK400</v>
          </cell>
          <cell r="C258">
            <v>0</v>
          </cell>
          <cell r="D258">
            <v>260</v>
          </cell>
          <cell r="E258">
            <v>0</v>
          </cell>
          <cell r="F258">
            <v>0</v>
          </cell>
        </row>
        <row r="259">
          <cell r="A259" t="str">
            <v>ZK400.K159</v>
          </cell>
          <cell r="B259" t="str">
            <v>ZK400</v>
          </cell>
          <cell r="C259">
            <v>0</v>
          </cell>
          <cell r="D259">
            <v>42</v>
          </cell>
          <cell r="E259">
            <v>0</v>
          </cell>
          <cell r="F259">
            <v>0</v>
          </cell>
        </row>
        <row r="260">
          <cell r="A260" t="str">
            <v>ZK400.K161</v>
          </cell>
          <cell r="B260" t="str">
            <v>ZK400</v>
          </cell>
          <cell r="C260">
            <v>0</v>
          </cell>
          <cell r="D260">
            <v>99248.91</v>
          </cell>
          <cell r="E260">
            <v>27098.34</v>
          </cell>
          <cell r="F260">
            <v>50036.38</v>
          </cell>
        </row>
        <row r="261">
          <cell r="A261" t="str">
            <v>ZK400.K162</v>
          </cell>
          <cell r="B261" t="str">
            <v>ZK400</v>
          </cell>
          <cell r="C261">
            <v>0</v>
          </cell>
          <cell r="D261">
            <v>64305.2</v>
          </cell>
          <cell r="E261">
            <v>4161.7</v>
          </cell>
          <cell r="F261">
            <v>15000</v>
          </cell>
        </row>
        <row r="262">
          <cell r="A262" t="str">
            <v>ZK400.K163</v>
          </cell>
          <cell r="B262" t="str">
            <v>ZK400</v>
          </cell>
          <cell r="C262">
            <v>0</v>
          </cell>
          <cell r="D262">
            <v>3100</v>
          </cell>
          <cell r="E262">
            <v>0</v>
          </cell>
          <cell r="F262">
            <v>0</v>
          </cell>
        </row>
        <row r="263">
          <cell r="A263" t="str">
            <v>ZK400.K175</v>
          </cell>
          <cell r="B263" t="str">
            <v>ZK400</v>
          </cell>
          <cell r="C263">
            <v>0</v>
          </cell>
          <cell r="D263">
            <v>4974.2700000000004</v>
          </cell>
          <cell r="E263">
            <v>2417.19</v>
          </cell>
          <cell r="F263">
            <v>11456.25</v>
          </cell>
        </row>
        <row r="264">
          <cell r="A264" t="str">
            <v>ZK400.K176</v>
          </cell>
          <cell r="B264" t="str">
            <v>ZK400</v>
          </cell>
          <cell r="C264">
            <v>0</v>
          </cell>
          <cell r="D264">
            <v>73.14</v>
          </cell>
          <cell r="E264">
            <v>27.5</v>
          </cell>
          <cell r="F264">
            <v>0</v>
          </cell>
        </row>
        <row r="265">
          <cell r="A265" t="str">
            <v>ZK400.K177</v>
          </cell>
          <cell r="B265" t="str">
            <v>ZK400</v>
          </cell>
          <cell r="C265">
            <v>0</v>
          </cell>
          <cell r="D265">
            <v>63.75</v>
          </cell>
          <cell r="E265">
            <v>0</v>
          </cell>
          <cell r="F265">
            <v>0</v>
          </cell>
        </row>
        <row r="266">
          <cell r="A266" t="str">
            <v>ZK400.K181</v>
          </cell>
          <cell r="B266" t="str">
            <v>ZK400</v>
          </cell>
          <cell r="C266">
            <v>0</v>
          </cell>
          <cell r="D266">
            <v>12766.85</v>
          </cell>
          <cell r="E266">
            <v>422.95</v>
          </cell>
          <cell r="F266">
            <v>895.85</v>
          </cell>
        </row>
        <row r="267">
          <cell r="A267" t="str">
            <v>ZK400.K182</v>
          </cell>
          <cell r="B267" t="str">
            <v>ZK400</v>
          </cell>
          <cell r="C267">
            <v>0</v>
          </cell>
          <cell r="D267">
            <v>4565.21</v>
          </cell>
          <cell r="E267">
            <v>214</v>
          </cell>
          <cell r="F267">
            <v>3148.93</v>
          </cell>
        </row>
        <row r="268">
          <cell r="A268" t="str">
            <v>ZK777.6999</v>
          </cell>
          <cell r="B268" t="str">
            <v>ZK777</v>
          </cell>
          <cell r="C268">
            <v>0</v>
          </cell>
          <cell r="D268">
            <v>0</v>
          </cell>
          <cell r="E268">
            <v>0</v>
          </cell>
          <cell r="F268">
            <v>0</v>
          </cell>
        </row>
        <row r="269">
          <cell r="A269" t="str">
            <v>ZK777.8999</v>
          </cell>
          <cell r="B269" t="str">
            <v>ZK777</v>
          </cell>
          <cell r="C269">
            <v>0</v>
          </cell>
          <cell r="D269">
            <v>0</v>
          </cell>
          <cell r="E269">
            <v>0</v>
          </cell>
          <cell r="F269">
            <v>0</v>
          </cell>
        </row>
        <row r="270">
          <cell r="A270" t="str">
            <v>ZK777.K999</v>
          </cell>
          <cell r="B270" t="str">
            <v>ZK777</v>
          </cell>
          <cell r="C270">
            <v>0</v>
          </cell>
          <cell r="D270">
            <v>0</v>
          </cell>
          <cell r="E270">
            <v>0</v>
          </cell>
          <cell r="F270">
            <v>0</v>
          </cell>
        </row>
        <row r="271">
          <cell r="A271" t="str">
            <v>ZK800.K002</v>
          </cell>
          <cell r="B271" t="str">
            <v>ZK800</v>
          </cell>
          <cell r="C271">
            <v>0</v>
          </cell>
          <cell r="D271">
            <v>0</v>
          </cell>
          <cell r="E271">
            <v>0</v>
          </cell>
          <cell r="F271">
            <v>0</v>
          </cell>
        </row>
        <row r="272">
          <cell r="A272" t="str">
            <v>ZK800.K010</v>
          </cell>
          <cell r="B272" t="str">
            <v>ZK800</v>
          </cell>
          <cell r="C272">
            <v>0</v>
          </cell>
          <cell r="D272">
            <v>0</v>
          </cell>
          <cell r="E272">
            <v>0</v>
          </cell>
          <cell r="F272">
            <v>0</v>
          </cell>
        </row>
        <row r="273">
          <cell r="A273" t="str">
            <v>ZK800.K199</v>
          </cell>
          <cell r="B273" t="str">
            <v>ZK800</v>
          </cell>
          <cell r="C273">
            <v>0</v>
          </cell>
          <cell r="D273">
            <v>0</v>
          </cell>
          <cell r="E273">
            <v>0</v>
          </cell>
          <cell r="F273">
            <v>0</v>
          </cell>
        </row>
        <row r="274">
          <cell r="A274" t="str">
            <v>ZK877.8999</v>
          </cell>
          <cell r="B274" t="str">
            <v>ZK877</v>
          </cell>
          <cell r="C274">
            <v>0</v>
          </cell>
          <cell r="D274">
            <v>0</v>
          </cell>
          <cell r="E274">
            <v>0</v>
          </cell>
          <cell r="F274">
            <v>0</v>
          </cell>
        </row>
        <row r="275">
          <cell r="A275" t="str">
            <v>ZK900.A006</v>
          </cell>
          <cell r="B275" t="str">
            <v>ZK900</v>
          </cell>
          <cell r="C275">
            <v>0</v>
          </cell>
          <cell r="D275">
            <v>0</v>
          </cell>
          <cell r="E275">
            <v>0</v>
          </cell>
          <cell r="F275">
            <v>0</v>
          </cell>
        </row>
        <row r="276">
          <cell r="A276" t="str">
            <v>ZK901.A006</v>
          </cell>
          <cell r="B276" t="str">
            <v>ZK901</v>
          </cell>
          <cell r="C276">
            <v>0</v>
          </cell>
          <cell r="D276">
            <v>0</v>
          </cell>
          <cell r="E276">
            <v>0</v>
          </cell>
          <cell r="F276">
            <v>0</v>
          </cell>
        </row>
        <row r="277">
          <cell r="A277" t="str">
            <v>ZK902.A006</v>
          </cell>
          <cell r="B277" t="str">
            <v>ZK902</v>
          </cell>
          <cell r="C277">
            <v>0</v>
          </cell>
          <cell r="D277">
            <v>0</v>
          </cell>
          <cell r="E277">
            <v>0</v>
          </cell>
          <cell r="F277">
            <v>0</v>
          </cell>
        </row>
        <row r="278">
          <cell r="A278" t="str">
            <v>ZK905.A015</v>
          </cell>
          <cell r="B278" t="str">
            <v>ZK905</v>
          </cell>
          <cell r="C278">
            <v>0</v>
          </cell>
          <cell r="D278">
            <v>0</v>
          </cell>
          <cell r="E278">
            <v>0</v>
          </cell>
          <cell r="F278">
            <v>0</v>
          </cell>
        </row>
        <row r="279">
          <cell r="A279" t="str">
            <v>ZK906.A015</v>
          </cell>
          <cell r="B279" t="str">
            <v>ZK906</v>
          </cell>
          <cell r="C279">
            <v>0</v>
          </cell>
          <cell r="D279">
            <v>0</v>
          </cell>
          <cell r="E279">
            <v>0</v>
          </cell>
          <cell r="F279">
            <v>0</v>
          </cell>
        </row>
        <row r="280">
          <cell r="A280" t="str">
            <v>ZK907.A015</v>
          </cell>
          <cell r="B280" t="str">
            <v>ZK907</v>
          </cell>
          <cell r="C280">
            <v>0</v>
          </cell>
          <cell r="D280">
            <v>0</v>
          </cell>
          <cell r="E280">
            <v>0</v>
          </cell>
          <cell r="F280">
            <v>0</v>
          </cell>
        </row>
        <row r="281">
          <cell r="A281" t="str">
            <v>ZK930.A050</v>
          </cell>
          <cell r="B281" t="str">
            <v>ZK930</v>
          </cell>
          <cell r="C281">
            <v>0</v>
          </cell>
          <cell r="D281">
            <v>0</v>
          </cell>
          <cell r="E281">
            <v>0</v>
          </cell>
          <cell r="F281">
            <v>0</v>
          </cell>
        </row>
        <row r="282">
          <cell r="A282" t="str">
            <v>ZK930.A059</v>
          </cell>
          <cell r="B282" t="str">
            <v>ZK930</v>
          </cell>
          <cell r="C282">
            <v>0</v>
          </cell>
          <cell r="D282">
            <v>0</v>
          </cell>
          <cell r="E282">
            <v>0</v>
          </cell>
          <cell r="F282">
            <v>0</v>
          </cell>
        </row>
        <row r="283">
          <cell r="A283" t="str">
            <v>ZK930.A060</v>
          </cell>
          <cell r="B283" t="str">
            <v>ZK930</v>
          </cell>
          <cell r="C283">
            <v>0</v>
          </cell>
          <cell r="D283">
            <v>0</v>
          </cell>
          <cell r="E283">
            <v>0</v>
          </cell>
          <cell r="F283">
            <v>0</v>
          </cell>
        </row>
        <row r="284">
          <cell r="A284" t="str">
            <v>ZK940.A210</v>
          </cell>
          <cell r="B284" t="str">
            <v>ZK940</v>
          </cell>
          <cell r="C284">
            <v>0</v>
          </cell>
          <cell r="D284">
            <v>0</v>
          </cell>
          <cell r="E284">
            <v>0</v>
          </cell>
          <cell r="F284">
            <v>0</v>
          </cell>
        </row>
        <row r="285">
          <cell r="A285" t="str">
            <v>ZK940.A211</v>
          </cell>
          <cell r="B285" t="str">
            <v>ZK940</v>
          </cell>
          <cell r="C285">
            <v>0</v>
          </cell>
          <cell r="D285">
            <v>0</v>
          </cell>
          <cell r="E285">
            <v>0</v>
          </cell>
          <cell r="F285">
            <v>0</v>
          </cell>
        </row>
        <row r="286">
          <cell r="A286" t="str">
            <v>ZK950.A240</v>
          </cell>
          <cell r="B286" t="str">
            <v>ZK950</v>
          </cell>
          <cell r="C286">
            <v>0</v>
          </cell>
          <cell r="D286">
            <v>0</v>
          </cell>
          <cell r="E286">
            <v>0</v>
          </cell>
          <cell r="F286">
            <v>0</v>
          </cell>
        </row>
        <row r="287">
          <cell r="A287" t="str">
            <v>ZK950.A241</v>
          </cell>
          <cell r="B287" t="str">
            <v>ZK950</v>
          </cell>
          <cell r="C287">
            <v>0</v>
          </cell>
          <cell r="D287">
            <v>0</v>
          </cell>
          <cell r="E287">
            <v>0</v>
          </cell>
          <cell r="F287">
            <v>0</v>
          </cell>
        </row>
        <row r="288">
          <cell r="A288" t="str">
            <v>ZK950.A242</v>
          </cell>
          <cell r="B288" t="str">
            <v>ZK950</v>
          </cell>
          <cell r="C288">
            <v>0</v>
          </cell>
          <cell r="D288">
            <v>0</v>
          </cell>
          <cell r="E288">
            <v>0</v>
          </cell>
          <cell r="F288">
            <v>0</v>
          </cell>
        </row>
        <row r="289">
          <cell r="A289" t="str">
            <v>ZK951.A240</v>
          </cell>
          <cell r="B289" t="str">
            <v>ZK951</v>
          </cell>
          <cell r="C289">
            <v>0</v>
          </cell>
          <cell r="D289">
            <v>0</v>
          </cell>
          <cell r="E289">
            <v>0</v>
          </cell>
          <cell r="F289">
            <v>0</v>
          </cell>
        </row>
        <row r="290">
          <cell r="A290" t="str">
            <v>ZK951.A241</v>
          </cell>
          <cell r="B290" t="str">
            <v>ZK951</v>
          </cell>
          <cell r="C290">
            <v>0</v>
          </cell>
          <cell r="D290">
            <v>0</v>
          </cell>
          <cell r="E290">
            <v>0</v>
          </cell>
          <cell r="F290">
            <v>0</v>
          </cell>
        </row>
        <row r="291">
          <cell r="A291" t="str">
            <v>ZK955.A042</v>
          </cell>
          <cell r="B291" t="str">
            <v>ZK955</v>
          </cell>
          <cell r="C291">
            <v>0</v>
          </cell>
          <cell r="D291">
            <v>0</v>
          </cell>
          <cell r="E291">
            <v>0</v>
          </cell>
          <cell r="F291">
            <v>0</v>
          </cell>
        </row>
        <row r="292">
          <cell r="A292" t="str">
            <v>ZK955.A210</v>
          </cell>
          <cell r="B292" t="str">
            <v>ZK955</v>
          </cell>
          <cell r="C292">
            <v>0</v>
          </cell>
          <cell r="D292">
            <v>0</v>
          </cell>
          <cell r="E292">
            <v>0</v>
          </cell>
          <cell r="F292">
            <v>0</v>
          </cell>
        </row>
        <row r="293">
          <cell r="A293" t="str">
            <v>ZK960.A100</v>
          </cell>
          <cell r="B293" t="str">
            <v>ZK960</v>
          </cell>
          <cell r="C293">
            <v>0</v>
          </cell>
          <cell r="D293">
            <v>0</v>
          </cell>
          <cell r="E293">
            <v>0</v>
          </cell>
          <cell r="F293">
            <v>0</v>
          </cell>
        </row>
        <row r="294">
          <cell r="A294" t="str">
            <v>ZK960.A210</v>
          </cell>
          <cell r="B294" t="str">
            <v>ZK960</v>
          </cell>
          <cell r="C294">
            <v>0</v>
          </cell>
          <cell r="D294">
            <v>0</v>
          </cell>
          <cell r="E294">
            <v>0</v>
          </cell>
          <cell r="F294">
            <v>0</v>
          </cell>
        </row>
        <row r="295">
          <cell r="A295" t="str">
            <v>ZK970.A210</v>
          </cell>
          <cell r="B295" t="str">
            <v>ZK970</v>
          </cell>
          <cell r="C295">
            <v>0</v>
          </cell>
          <cell r="D295">
            <v>0</v>
          </cell>
          <cell r="E295">
            <v>0</v>
          </cell>
          <cell r="F295">
            <v>0</v>
          </cell>
        </row>
        <row r="296">
          <cell r="A296" t="str">
            <v>ZK970.A211</v>
          </cell>
          <cell r="B296" t="str">
            <v>ZK970</v>
          </cell>
          <cell r="C296">
            <v>0</v>
          </cell>
          <cell r="D296">
            <v>0</v>
          </cell>
          <cell r="E296">
            <v>0</v>
          </cell>
          <cell r="F296">
            <v>0</v>
          </cell>
        </row>
        <row r="297">
          <cell r="A297" t="str">
            <v>ZK972.A203</v>
          </cell>
          <cell r="B297" t="str">
            <v>ZK972</v>
          </cell>
          <cell r="C297">
            <v>0</v>
          </cell>
          <cell r="D297">
            <v>0</v>
          </cell>
          <cell r="E297">
            <v>0</v>
          </cell>
          <cell r="F297">
            <v>0</v>
          </cell>
        </row>
        <row r="298">
          <cell r="A298" t="str">
            <v>ZK972.A204</v>
          </cell>
          <cell r="B298" t="str">
            <v>ZK972</v>
          </cell>
          <cell r="C298">
            <v>0</v>
          </cell>
          <cell r="D298">
            <v>0</v>
          </cell>
          <cell r="E298">
            <v>0</v>
          </cell>
          <cell r="F298">
            <v>0</v>
          </cell>
        </row>
        <row r="299">
          <cell r="A299" t="str">
            <v>ZK975.A220</v>
          </cell>
          <cell r="B299" t="str">
            <v>ZK975</v>
          </cell>
          <cell r="C299">
            <v>0</v>
          </cell>
          <cell r="D299">
            <v>0</v>
          </cell>
          <cell r="E299">
            <v>0</v>
          </cell>
          <cell r="F299">
            <v>0</v>
          </cell>
        </row>
        <row r="300">
          <cell r="A300" t="str">
            <v>ZK975.A221</v>
          </cell>
          <cell r="B300" t="str">
            <v>ZK975</v>
          </cell>
          <cell r="C300">
            <v>0</v>
          </cell>
          <cell r="D300">
            <v>0</v>
          </cell>
          <cell r="E300">
            <v>0</v>
          </cell>
          <cell r="F300">
            <v>0</v>
          </cell>
        </row>
        <row r="301">
          <cell r="A301" t="str">
            <v>ZK976.A210</v>
          </cell>
          <cell r="B301" t="str">
            <v>ZK976</v>
          </cell>
          <cell r="C301">
            <v>0</v>
          </cell>
          <cell r="D301">
            <v>0</v>
          </cell>
          <cell r="E301">
            <v>0</v>
          </cell>
          <cell r="F301">
            <v>0</v>
          </cell>
        </row>
        <row r="302">
          <cell r="A302" t="str">
            <v>ZK976.A211</v>
          </cell>
          <cell r="B302" t="str">
            <v>ZK976</v>
          </cell>
          <cell r="C302">
            <v>0</v>
          </cell>
          <cell r="D302">
            <v>0</v>
          </cell>
          <cell r="E302">
            <v>0</v>
          </cell>
          <cell r="F302">
            <v>0</v>
          </cell>
        </row>
        <row r="303">
          <cell r="A303" t="str">
            <v>ZK980.A210</v>
          </cell>
          <cell r="B303" t="str">
            <v>ZK980</v>
          </cell>
          <cell r="C303">
            <v>0</v>
          </cell>
          <cell r="D303">
            <v>0</v>
          </cell>
          <cell r="E303">
            <v>0</v>
          </cell>
          <cell r="F303">
            <v>0</v>
          </cell>
        </row>
        <row r="304">
          <cell r="A304" t="str">
            <v>ZK980.A211</v>
          </cell>
          <cell r="B304" t="str">
            <v>ZK980</v>
          </cell>
          <cell r="C304">
            <v>0</v>
          </cell>
          <cell r="D304">
            <v>0</v>
          </cell>
          <cell r="E304">
            <v>0</v>
          </cell>
          <cell r="F304">
            <v>0</v>
          </cell>
        </row>
        <row r="305">
          <cell r="A305" t="str">
            <v>ZK985.A210</v>
          </cell>
          <cell r="B305" t="str">
            <v>ZK985</v>
          </cell>
          <cell r="C305">
            <v>0</v>
          </cell>
          <cell r="D305">
            <v>0</v>
          </cell>
          <cell r="E305">
            <v>0</v>
          </cell>
          <cell r="F305">
            <v>0</v>
          </cell>
        </row>
        <row r="306">
          <cell r="A306" t="str">
            <v>ZK990.A240</v>
          </cell>
          <cell r="B306" t="str">
            <v>ZK990</v>
          </cell>
          <cell r="C306">
            <v>0</v>
          </cell>
          <cell r="D306">
            <v>0</v>
          </cell>
          <cell r="E306">
            <v>0</v>
          </cell>
          <cell r="F306">
            <v>0</v>
          </cell>
        </row>
        <row r="307">
          <cell r="A307" t="str">
            <v>ZK990.A241</v>
          </cell>
          <cell r="B307" t="str">
            <v>ZK990</v>
          </cell>
          <cell r="C307">
            <v>0</v>
          </cell>
          <cell r="D307">
            <v>0</v>
          </cell>
          <cell r="E307">
            <v>0</v>
          </cell>
          <cell r="F307">
            <v>0</v>
          </cell>
        </row>
        <row r="308">
          <cell r="A308" t="str">
            <v>ZK991.A240</v>
          </cell>
          <cell r="B308" t="str">
            <v>ZK991</v>
          </cell>
          <cell r="C308">
            <v>0</v>
          </cell>
          <cell r="D308">
            <v>0</v>
          </cell>
          <cell r="E308">
            <v>0</v>
          </cell>
          <cell r="F308">
            <v>0</v>
          </cell>
        </row>
        <row r="309">
          <cell r="A309" t="str">
            <v>ZK993.A050</v>
          </cell>
          <cell r="B309" t="str">
            <v>ZK993</v>
          </cell>
          <cell r="C309">
            <v>0</v>
          </cell>
          <cell r="D309">
            <v>0</v>
          </cell>
          <cell r="E309">
            <v>0</v>
          </cell>
          <cell r="F309">
            <v>0</v>
          </cell>
        </row>
        <row r="310">
          <cell r="A310" t="str">
            <v>ZK993.A060</v>
          </cell>
          <cell r="B310" t="str">
            <v>ZK993</v>
          </cell>
          <cell r="C310">
            <v>0</v>
          </cell>
          <cell r="D310">
            <v>0</v>
          </cell>
          <cell r="E310">
            <v>0</v>
          </cell>
          <cell r="F310">
            <v>0</v>
          </cell>
        </row>
        <row r="311">
          <cell r="A311" t="str">
            <v>ZK996.A100</v>
          </cell>
          <cell r="B311" t="str">
            <v>ZK996</v>
          </cell>
          <cell r="C311">
            <v>0</v>
          </cell>
          <cell r="D311">
            <v>0</v>
          </cell>
          <cell r="E311">
            <v>0</v>
          </cell>
          <cell r="F311">
            <v>0</v>
          </cell>
        </row>
        <row r="312">
          <cell r="A312" t="str">
            <v>ZK996.A210</v>
          </cell>
          <cell r="B312" t="str">
            <v>ZK996</v>
          </cell>
          <cell r="C312">
            <v>0</v>
          </cell>
          <cell r="D312">
            <v>0</v>
          </cell>
          <cell r="E312">
            <v>0</v>
          </cell>
          <cell r="F312">
            <v>0</v>
          </cell>
        </row>
        <row r="313">
          <cell r="D313">
            <v>961292.45999999973</v>
          </cell>
          <cell r="E313">
            <v>453876.74000000005</v>
          </cell>
          <cell r="F313">
            <v>835202.49375000014</v>
          </cell>
        </row>
        <row r="314">
          <cell r="D314">
            <v>961292.45999999973</v>
          </cell>
          <cell r="E314">
            <v>453876.74000000005</v>
          </cell>
          <cell r="F314">
            <v>793686.84000000008</v>
          </cell>
        </row>
        <row r="315">
          <cell r="D315">
            <v>0</v>
          </cell>
          <cell r="E315">
            <v>0</v>
          </cell>
          <cell r="F315">
            <v>-41515.653750000056</v>
          </cell>
        </row>
        <row r="316">
          <cell r="A316" t="str">
            <v>INT ENC</v>
          </cell>
          <cell r="F316">
            <v>41515.653749999998</v>
          </cell>
        </row>
      </sheetData>
      <sheetData sheetId="7"/>
      <sheetData sheetId="8"/>
      <sheetData sheetId="9">
        <row r="34">
          <cell r="B34">
            <v>4500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C330</v>
      </c>
      <c r="C1" t="s">
        <v>298</v>
      </c>
      <c r="D1" t="s">
        <v>299</v>
      </c>
      <c r="E1" t="s">
        <v>300</v>
      </c>
      <c r="H1" s="613" t="s">
        <v>5112</v>
      </c>
      <c r="I1" s="613"/>
      <c r="J1" s="613"/>
      <c r="K1" s="613"/>
    </row>
    <row r="2" spans="1:21" ht="15.75" thickBot="1" x14ac:dyDescent="0.3">
      <c r="A2" t="s">
        <v>537</v>
      </c>
      <c r="B2" t="str">
        <f>+A2&amp;"."&amp;$A$1</f>
        <v>ZK100.K101.C330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ZK100.K102.C330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ZK100.K103.C330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ZK100.K104.C330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ZK100.K105.C330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ZK100.K106.C330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ZK100.K107.C330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ZK100.K108.C330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ZK100.K109.C330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ZK100.K110.C330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ZK100.K111.C330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ZK100.K112.C330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ZK100.K113.C330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ZK100.K114.C330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ZK100.K115.C330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ZK100.K116.C330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ZK100.K117.C330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ZK100.K118.C330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ZK100.K119.C330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ZK100.K120.C330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ZK100.K121.C330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ZK100.K122.C330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ZK100.K123.C330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ZK100.K124.C330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ZK100.K125.C330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ZK100.K126.C330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ZK100.K127.C330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ZK100.K128.C330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ZK100.K129.C330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ZK100.K130.C330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ZK100.K131.C330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ZK100.K132.C330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ZK100.K133.C330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ZK100.K134.C330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ZK100.K135.C330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ZK100.K136.C330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ZK100.K137.C330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ZK100.K138.C330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ZK100.K139.C330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ZK100.K140.C330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ZK100.K141.C330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ZK100.K142.C330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ZK100.K143.C330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ZK100.K144.C330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ZK100.K145.C330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ZK100.K146.C330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ZK100.K147.C330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ZK100.K148.C330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ZK100.K149.C330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ZK100.K150.C330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ZK100.K151.C330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ZK100.K152.C330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ZK100.K153.C330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ZK100.K154.C330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ZK100.K155.C330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ZK100.K156.C330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ZK100.K157.C330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ZK100.K158.C330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ZK100.K159.C330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ZK100.K160.C330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ZK100.K161.C330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ZK100.K162.C330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ZK100.K163.C330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ZK100.K164.C330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ZK100.K165.C330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ZK100.K166.C330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ZK100.K167.C330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ZK100.K168.C330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ZK100.K169.C330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ZK100.K170.C330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ZK100.K171.C330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ZK100.K172.C330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ZK100.K173.C330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ZK100.K174.C330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ZK100.K175.C330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ZK100.K176.C330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ZK100.K177.C330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ZK100.K178.C330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ZK100.K179.C330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ZK100.K180.C330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ZK100.K181.C330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ZK100.K182.C330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ZK100.K183.C330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ZK100.K184.C330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ZK100.K185.C330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ZK100.K186.C330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ZK100.K187.C330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ZK100.K188.C330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ZK100.K189.C330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ZK100.K190.C330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ZK100.K191.C330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ZK100.K192.C330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ZK100.K193.C330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ZK100.K194.C330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ZK100.K195.C330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ZK100.K196.C330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ZK100.K197.C330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ZK100.K198.C330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ZK100.K199.C330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ZK100.K200.C330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ZK100.K201.C330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ZK100.K202.C330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ZK100.K203.C330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ZK100.K204.C330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ZK100.K205.C330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ZK100.K206.C330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ZK100.K207.C330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ZK100.K208.C330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ZK100.K209.C330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ZK100.K210.C330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ZK100.K211.C330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ZK100.K212.C330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ZK100.K213.C330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ZK100.K214.C330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ZK100.K215.C330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ZK100.K216.C330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ZK100.K217.C330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ZK100.K218.C330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ZK100.K219.C330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ZK100.K220.C330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ZK100.K221.C330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ZK100.K222.C330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ZK100.K223.C330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ZK100.K224.C330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ZK100.K225.C330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ZK100.K226.C330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ZK100.K227.C330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ZK100.K228.C330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ZK100.K229.C330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ZK100.K230.C330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ZK100.K231.C330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ZK100.K232.C330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ZK100.K233.C330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ZK100.K234.C330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ZK100.K235.C330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ZK100.K236.C330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ZK100.K237.C330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ZK100.K238.C330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ZK100.K239.C330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ZK100.K240.C330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ZK100.K241.C330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ZK100.K242.C330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ZK100.K243.C330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ZK100.K244.C330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ZK100.K245.C330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ZK100.K246.C330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ZK100.K247.C330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ZK100.K248.C330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ZK100.K249.C330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ZK100.K250.C330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ZK100.K251.C330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ZK100.K252.C330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ZK100.K253.C330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ZK100.K254.C330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ZK100.K255.C330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ZK100.K256.C330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ZK100.K257.C330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ZK100.K258.C330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ZK100.K259.C330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ZK100.K260.C330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ZK100.K261.C330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ZK100.K262.C330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ZK100.K263.C330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ZK100.K264.C330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ZK100.K265.C330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ZK100.K266.C330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ZK100.K267.C330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ZK100.K268.C330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ZK100.K269.C330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ZK100.K270.C330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ZK100.K271.C330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ZK100.K272.C330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ZK100.K273.C330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ZK100.K274.C330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ZK100.K275.C330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ZK100.K276.C330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ZK100.K277.C330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ZK100.K278.C330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ZK100.K279.C330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ZK100.K280.C330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ZK100.K281.C330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ZK100.K282.C330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ZK100.K283.C330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ZK100.K284.C330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ZK100.K285.C330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ZK100.K286.C330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ZK100.K287.C330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ZK100.K288.C330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ZK100.K289.C330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ZK100.K290.C330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ZK100.K291.C330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ZK100.K292.C330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ZK100.K293.C330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ZK100.K294.C330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ZK100.K295.C330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ZK100.K296.C330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ZK100.K297.C330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ZK100.K298.C330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ZK100.K299.C330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ZK100.K300.C330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ZK100.K301.C330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ZK100.K302.C330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ZK100.K303.C330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ZK100.K304.C330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ZK100.K305.C330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ZK100.K306.C330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ZK100.K307.C330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ZK100.K308.C330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ZK100.K309.C330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ZK100.K310.C330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ZK100.K311.C330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ZK100.K312.C330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ZK100.K313.C330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ZK100.K314.C330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ZK100.K315.C330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ZK100.K316.C330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ZK100.K317.C330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ZK100.K318.C330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ZK100.K319.C330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ZK100.K320.C330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ZK100.K321.C330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ZK100.K322.C330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ZK100.K323.C330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ZK100.K324.C330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ZK100.K325.C330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ZK100.K326.C330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ZK100.K327.C330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ZK100.K328.C330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ZK100.K329.C330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ZK100.K330.C330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ZK100.K331.C330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ZK100.K332.C330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ZK100.K333.C330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ZK100.K334.C330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ZK100.K335.C330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ZK100.K336.C330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ZK100.K337.C330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ZK100.K338.C330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ZK100.K339.C330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ZK100.K340.C330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ZK100.K341.C330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ZK100.K342.C330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ZK100.K343.C330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ZK100.K344.C330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ZK100.K345.C330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ZK100.K346.C330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ZK100.K347.C330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ZK100.K348.C330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ZK100.K349.C330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ZK100.K350.C330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ZK100.K351.C330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ZK100.K352.C330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ZK100.K353.C330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ZK100.K354.C330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ZK100.K355.C330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ZK100.K356.C330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ZK100.K357.C330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ZK100.K358.C330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ZK100.K359.C330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ZK100.K360.C330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ZK100.K361.C330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ZK100.K362.C330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ZK100.K363.C330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ZK100.K364.C330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ZK100.K365.C330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ZK100.K366.C330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ZK100.K367.C330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ZK100.K368.C330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ZK100.K369.C330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ZK100.K370.C330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ZK100.K371.C330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ZK100.K372.C330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ZK100.K373.C330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ZK100.K374.C330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ZK100.K375.C330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ZK100.K376.C330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ZK100.K377.C330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ZK100.K378.C330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ZK100.K379.C330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ZK100.K380.C330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ZK100.K381.C330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ZK100.K382.C330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ZK100.K383.C330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ZK100.K384.C330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ZK100.K385.C330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ZK100.K386.C330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ZK100.K387.C330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ZK100.K388.C330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ZK100.K389.C330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ZK100.K390.C330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ZK100.K391.C330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ZK100.K392.C330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ZK100.K393.C330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ZK100.K394.C330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ZK100.K395.C330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ZK100.K396.C330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ZK100.K397.C330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ZK100.K398.C330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ZK100.K399.C330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ZK101.K100.C330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ZK101.K101.C330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ZK101.K102.C330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ZK101.K103.C330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ZK101.K104.C330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ZK101.K105.C330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ZK101.K106.C330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ZK101.K107.C330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ZK101.K108.C330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ZK101.K109.C330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ZK101.K110.C330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ZK101.K111.C330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ZK101.K112.C330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ZK101.K113.C330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ZK101.K114.C330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ZK101.K115.C330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ZK101.K116.C330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ZK101.K117.C330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ZK101.K118.C330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ZK101.K119.C330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ZK101.K120.C330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ZK101.K121.C330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ZK101.K122.C330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ZK101.K123.C330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ZK101.K124.C330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ZK101.K125.C330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ZK101.K126.C330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ZK101.K127.C330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ZK101.K128.C330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ZK101.K129.C330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ZK101.K130.C330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ZK101.K131.C330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ZK101.K132.C330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ZK101.K133.C330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ZK101.K134.C330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ZK101.K135.C330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ZK101.K136.C330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ZK101.K137.C330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ZK101.K138.C330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ZK101.K139.C330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ZK101.K140.C330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ZK101.K141.C330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ZK101.K142.C330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ZK101.K143.C330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ZK101.K144.C330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ZK101.K145.C330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ZK101.K146.C330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ZK101.K147.C330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ZK101.K148.C330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ZK101.K149.C330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ZK101.K150.C330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ZK101.K151.C330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ZK101.K152.C330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ZK101.K153.C330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ZK101.K154.C330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ZK101.K155.C330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ZK101.K156.C330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ZK101.K157.C330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ZK101.K158.C330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ZK101.K159.C330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ZK101.K160.C330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ZK101.K161.C330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ZK101.K162.C330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ZK101.K163.C330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ZK101.K164.C330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ZK101.K165.C330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ZK101.K166.C330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ZK101.K167.C330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ZK101.K168.C330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ZK101.K169.C330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ZK101.K170.C330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ZK101.K171.C330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ZK101.K172.C330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ZK101.K173.C330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ZK101.K174.C330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ZK101.K175.C330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ZK101.K176.C330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ZK101.K177.C330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ZK101.K178.C330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ZK101.K179.C330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ZK101.K180.C330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ZK101.K181.C330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ZK101.K182.C330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ZK101.K183.C330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ZK101.K184.C330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ZK101.K185.C330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ZK101.K186.C330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ZK101.K187.C330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ZK101.K188.C330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ZK101.K189.C330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ZK101.K190.C330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ZK101.K191.C330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ZK101.K192.C330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ZK101.K193.C330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ZK101.K194.C330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ZK101.K195.C330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ZK101.K196.C330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ZK101.K197.C330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ZK101.K198.C330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ZK101.K199.C330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ZK101.K200.C330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ZK101.K201.C330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ZK101.K202.C330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ZK101.K203.C330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ZK101.K204.C330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ZK101.K205.C330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ZK101.K206.C330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ZK101.K207.C330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ZK101.K208.C330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ZK101.K209.C330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ZK101.K210.C330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ZK101.K211.C330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ZK101.K212.C330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ZK101.K213.C330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ZK101.K214.C330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ZK101.K215.C330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ZK101.K216.C330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ZK101.K217.C330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ZK101.K218.C330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ZK101.K219.C330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ZK101.K220.C330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ZK101.K221.C330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ZK101.K222.C330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ZK101.K223.C330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ZK101.K224.C330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ZK101.K225.C330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ZK101.K226.C330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ZK101.K227.C330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ZK101.K228.C330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ZK101.K229.C330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ZK101.K230.C330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ZK101.K231.C330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ZK101.K232.C330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ZK101.K233.C330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ZK101.K234.C330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ZK101.K235.C330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ZK101.K236.C330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ZK101.K237.C330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ZK101.K238.C330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ZK101.K239.C330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ZK101.K240.C330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ZK101.K241.C330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ZK101.K242.C330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ZK101.K243.C330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ZK101.K244.C330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ZK101.K245.C330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ZK101.K246.C330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ZK101.K247.C330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ZK101.K248.C330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ZK101.K249.C330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ZK101.K250.C330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ZK101.K251.C330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ZK101.K252.C330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ZK101.K253.C330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ZK101.K254.C330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ZK101.K255.C330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ZK101.K256.C330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ZK101.K257.C330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ZK101.K258.C330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ZK101.K259.C330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ZK101.K260.C330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ZK101.K261.C330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ZK101.K262.C330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ZK101.K263.C330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ZK101.K264.C330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ZK101.K265.C330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ZK101.K266.C330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ZK101.K267.C330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ZK101.K268.C330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ZK101.K269.C330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ZK101.K270.C330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ZK101.K271.C330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ZK101.K272.C330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ZK101.K273.C330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ZK101.K274.C330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ZK101.K275.C330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ZK101.K276.C330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ZK101.K277.C330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ZK101.K278.C330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ZK101.K279.C330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ZK101.K280.C330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ZK101.K281.C330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ZK101.K282.C330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ZK101.K283.C330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ZK101.K284.C330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ZK101.K285.C330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ZK101.K286.C330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ZK101.K287.C330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ZK101.K288.C330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ZK101.K289.C330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ZK101.K290.C330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ZK101.K291.C330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ZK101.K292.C330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ZK101.K293.C330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ZK101.K294.C330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ZK101.K295.C330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ZK101.K296.C330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ZK101.K297.C330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ZK101.K298.C330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ZK101.K299.C330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ZK101.K300.C330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ZK101.K301.C330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ZK101.K302.C330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ZK101.K303.C330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ZK101.K304.C330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ZK101.K305.C330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ZK101.K306.C330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ZK101.K307.C330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ZK101.K308.C330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ZK101.K309.C330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ZK101.K310.C330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ZK101.K311.C330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ZK101.K312.C330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ZK101.K313.C330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ZK101.K314.C330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ZK101.K315.C330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ZK101.K316.C330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ZK101.K317.C330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ZK101.K318.C330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ZK101.K319.C330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ZK101.K320.C330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ZK101.K321.C330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ZK101.K322.C330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ZK101.K323.C330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ZK101.K324.C330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ZK101.K325.C330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ZK101.K326.C330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ZK101.K327.C330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ZK101.K328.C330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ZK101.K329.C330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ZK101.K330.C330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ZK101.K331.C330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ZK101.K332.C330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ZK101.K333.C330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ZK101.K334.C330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ZK101.K335.C330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ZK101.K336.C330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ZK101.K337.C330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ZK101.K338.C330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ZK101.K339.C330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ZK101.K340.C330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ZK101.K341.C330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ZK101.K342.C330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ZK101.K343.C330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ZK101.K344.C330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ZK101.K345.C330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ZK101.K346.C330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ZK101.K347.C330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ZK101.K348.C330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ZK101.K349.C330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ZK101.K350.C330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ZK101.K351.C330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ZK101.K352.C330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ZK101.K353.C330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ZK101.K354.C330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ZK101.K355.C330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ZK101.K356.C330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ZK101.K357.C330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ZK101.K358.C330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ZK101.K359.C330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ZK101.K360.C330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ZK101.K361.C330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ZK101.K362.C330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ZK101.K363.C330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ZK101.K364.C330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ZK101.K365.C330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ZK101.K366.C330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ZK101.K367.C330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ZK101.K368.C330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ZK101.K369.C330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ZK101.K370.C330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ZK101.K371.C330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ZK101.K372.C330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ZK101.K373.C330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ZK101.K374.C330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ZK101.K375.C330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ZK101.K376.C330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ZK101.K377.C330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ZK101.K378.C330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ZK101.K379.C330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ZK101.K380.C330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ZK101.K381.C330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ZK101.K382.C330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ZK101.K383.C330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ZK101.K384.C330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ZK101.K385.C330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ZK101.K386.C330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ZK101.K387.C330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ZK101.K388.C330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ZK101.K389.C330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ZK101.K390.C330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ZK101.K391.C330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ZK101.K392.C330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ZK101.K393.C330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ZK101.K394.C330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ZK101.K395.C330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ZK101.K396.C330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ZK101.K397.C330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ZK101.K398.C330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ZK101.K399.C330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ZK102.K100.C330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ZK102.K101.C330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ZK102.K102.C330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ZK102.K103.C330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ZK102.K104.C330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ZK102.K105.C330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ZK102.K106.C330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ZK102.K107.C330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ZK102.K108.C330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ZK102.K109.C330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ZK102.K110.C330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ZK102.K111.C330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ZK102.K112.C330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ZK102.K113.C330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ZK102.K114.C330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ZK102.K115.C330</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ZK102.K116.C330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ZK102.K117.C330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ZK102.K118.C330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ZK102.K119.C330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ZK102.K120.C330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ZK102.K121.C330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ZK102.K122.C330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ZK102.K123.C330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ZK102.K124.C330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ZK102.K125.C330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ZK102.K126.C330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ZK102.K127.C330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ZK102.K128.C330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ZK102.K129.C330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ZK102.K130.C330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ZK102.K131.C330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ZK102.K132.C330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ZK102.K133.C330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ZK102.K134.C330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ZK102.K135.C330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ZK102.K136.C330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ZK102.K137.C330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ZK102.K138.C330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ZK102.K139.C330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ZK102.K140.C330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ZK102.K141.C330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ZK102.K142.C330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ZK102.K143.C330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ZK102.K144.C330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ZK102.K145.C330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ZK102.K146.C330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ZK102.K147.C330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ZK102.K148.C330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ZK102.K149.C330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ZK102.K150.C330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ZK102.K151.C330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ZK102.K152.C330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ZK102.K153.C330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ZK102.K154.C330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ZK102.K155.C330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ZK102.K156.C330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ZK102.K157.C330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ZK102.K158.C330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ZK102.K159.C330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ZK102.K160.C330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ZK102.K161.C330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ZK102.K162.C330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ZK102.K163.C330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ZK102.K164.C330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ZK102.K165.C330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ZK102.K166.C330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ZK102.K167.C330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ZK102.K168.C330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ZK102.K169.C330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ZK102.K170.C330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ZK102.K171.C330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ZK102.K172.C330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ZK102.K173.C330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ZK102.K174.C330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ZK102.K175.C330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ZK102.K176.C330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ZK102.K177.C330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ZK102.K178.C330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ZK102.K179.C330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ZK102.K180.C330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ZK102.K181.C330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ZK102.K182.C330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ZK102.K183.C330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ZK102.K184.C330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ZK102.K185.C330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ZK102.K186.C330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ZK102.K187.C330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ZK102.K188.C330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ZK102.K189.C330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ZK102.K190.C330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ZK102.K191.C330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ZK102.K192.C330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ZK102.K193.C330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ZK102.K194.C330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ZK102.K195.C330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ZK102.K196.C330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ZK102.K197.C330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ZK102.K198.C330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ZK102.K199.C330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ZK102.K200.C330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ZK102.K201.C330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ZK102.K202.C330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ZK102.K203.C330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ZK102.K204.C330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ZK102.K205.C330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ZK102.K206.C330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ZK102.K207.C330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ZK102.K208.C330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ZK102.K209.C330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ZK102.K210.C330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ZK102.K211.C330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ZK102.K212.C330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ZK102.K213.C330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ZK102.K214.C330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ZK102.K215.C330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ZK102.K216.C330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ZK102.K217.C330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ZK102.K218.C330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ZK102.K219.C330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ZK102.K220.C330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ZK102.K221.C330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ZK102.K222.C330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ZK102.K223.C330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ZK102.K224.C330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ZK102.K225.C330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ZK102.K226.C330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ZK102.K227.C330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ZK102.K228.C330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ZK102.K229.C330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ZK102.K230.C330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ZK102.K231.C330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ZK102.K232.C330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ZK102.K233.C330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ZK102.K234.C330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ZK102.K235.C330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ZK102.K236.C330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ZK102.K237.C330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ZK102.K238.C330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ZK102.K239.C330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ZK102.K240.C330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ZK102.K241.C330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ZK102.K242.C330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ZK102.K243.C330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ZK102.K244.C330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ZK102.K245.C330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ZK102.K246.C330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ZK102.K247.C330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ZK102.K248.C330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ZK102.K249.C330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ZK102.K250.C330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ZK102.K251.C330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ZK102.K252.C330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ZK102.K253.C330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ZK102.K254.C330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ZK102.K255.C330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ZK102.K256.C330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ZK102.K257.C330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ZK102.K258.C330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ZK102.K259.C330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ZK102.K260.C330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ZK102.K261.C330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ZK102.K262.C330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ZK102.K263.C330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ZK102.K264.C330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ZK102.K265.C330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ZK102.K266.C330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ZK102.K267.C330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ZK102.K268.C330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ZK102.K269.C330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ZK102.K270.C330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ZK102.K271.C330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ZK102.K272.C330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ZK102.K273.C330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ZK102.K274.C330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ZK102.K275.C330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ZK102.K276.C330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ZK102.K277.C330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ZK102.K278.C330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ZK102.K279.C330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ZK102.K280.C330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ZK102.K281.C330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ZK102.K282.C330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ZK102.K283.C330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ZK102.K284.C330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ZK102.K285.C330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ZK102.K286.C330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ZK102.K287.C330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ZK102.K288.C330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ZK102.K289.C330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ZK102.K290.C330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ZK102.K291.C330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ZK102.K292.C330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ZK102.K293.C330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ZK102.K294.C330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ZK102.K295.C330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ZK102.K296.C330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ZK102.K297.C330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ZK102.K298.C330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ZK102.K299.C330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ZK102.K300.C330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ZK102.K301.C330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ZK102.K302.C330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ZK102.K303.C330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ZK102.K304.C330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ZK102.K305.C330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ZK102.K306.C330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ZK102.K307.C330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ZK102.K308.C330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ZK102.K309.C330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ZK102.K310.C330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ZK102.K311.C330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ZK102.K312.C330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ZK102.K313.C330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ZK102.K314.C330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ZK102.K315.C330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ZK102.K316.C330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ZK102.K317.C330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ZK102.K318.C330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ZK102.K319.C330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ZK102.K320.C330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ZK102.K321.C330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ZK102.K322.C330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ZK102.K323.C330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ZK102.K324.C330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ZK102.K325.C330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ZK102.K326.C330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ZK102.K327.C330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ZK102.K328.C330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ZK102.K329.C330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ZK102.K330.C330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ZK102.K331.C330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ZK102.K332.C330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ZK102.K333.C330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ZK102.K334.C330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ZK102.K335.C330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ZK102.K336.C330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ZK102.K337.C330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ZK102.K338.C330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ZK102.K339.C330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ZK102.K340.C330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ZK102.K341.C330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ZK102.K342.C330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ZK102.K343.C330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ZK102.K344.C330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ZK102.K345.C330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ZK102.K346.C330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ZK102.K347.C330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ZK102.K348.C330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ZK102.K349.C330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ZK102.K350.C330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ZK102.K351.C330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ZK102.K352.C330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ZK102.K353.C330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ZK102.K354.C330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ZK102.K355.C330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ZK102.K356.C330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ZK102.K357.C330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ZK102.K358.C330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ZK102.K359.C330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ZK102.K360.C330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ZK102.K361.C330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ZK102.K362.C330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ZK102.K363.C330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ZK102.K364.C330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ZK102.K365.C330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ZK102.K366.C330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ZK102.K367.C330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ZK102.K368.C330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ZK102.K369.C330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ZK102.K370.C330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ZK102.K371.C330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ZK102.K372.C330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ZK102.K373.C330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ZK102.K374.C330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ZK102.K375.C330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ZK102.K376.C330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ZK102.K377.C330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ZK102.K378.C330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ZK102.K379.C330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ZK102.K380.C330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ZK102.K381.C330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ZK102.K382.C330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ZK102.K383.C330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ZK102.K384.C330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ZK102.K385.C330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ZK102.K386.C330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ZK102.K387.C330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ZK102.K388.C330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ZK102.K389.C330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ZK102.K390.C330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ZK102.K391.C330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ZK102.K392.C330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ZK102.K393.C330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ZK102.K394.C330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ZK102.K395.C330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ZK102.K396.C330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ZK102.K397.C330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ZK102.K398.C330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ZK102.K399.C330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ZK103.K100.C330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ZK103.K101.C330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ZK103.K102.C330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ZK103.K103.C330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ZK103.K104.C330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ZK103.K105.C330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ZK103.K106.C330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ZK103.K107.C330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ZK103.K108.C330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ZK103.K109.C330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ZK103.K110.C330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ZK103.K111.C330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ZK103.K112.C330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ZK103.K113.C330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ZK103.K114.C330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ZK103.K115.C330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ZK103.K116.C330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ZK103.K117.C330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ZK103.K118.C330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ZK103.K119.C330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ZK103.K120.C330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ZK103.K121.C330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ZK103.K122.C330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ZK103.K123.C330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ZK103.K124.C330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ZK103.K125.C330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ZK103.K126.C330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ZK103.K127.C330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ZK103.K128.C330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ZK103.K129.C330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ZK103.K130.C330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ZK103.K131.C330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ZK103.K132.C330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ZK103.K133.C330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ZK103.K134.C330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ZK103.K135.C330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ZK103.K136.C330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ZK103.K137.C330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ZK103.K138.C330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ZK103.K139.C330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ZK103.K140.C330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ZK103.K141.C330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ZK103.K142.C330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ZK103.K143.C330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ZK103.K144.C330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ZK103.K145.C330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ZK103.K146.C330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ZK103.K147.C330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ZK103.K148.C330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ZK103.K149.C330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ZK103.K150.C330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ZK103.K151.C330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ZK103.K152.C330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ZK103.K153.C330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ZK103.K154.C330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ZK103.K155.C330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ZK103.K156.C330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ZK103.K157.C330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ZK103.K158.C330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ZK103.K159.C330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ZK103.K160.C330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ZK103.K161.C330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ZK103.K162.C330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ZK103.K163.C330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ZK103.K164.C330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ZK103.K165.C330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ZK103.K166.C330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ZK103.K167.C330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ZK103.K168.C330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ZK103.K169.C330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ZK103.K170.C330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ZK103.K171.C330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ZK103.K172.C330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ZK103.K173.C330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ZK103.K174.C330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ZK103.K175.C330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ZK103.K176.C330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ZK103.K177.C330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ZK103.K178.C330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ZK103.K179.C330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ZK103.K180.C330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ZK103.K181.C330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ZK103.K182.C330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ZK103.K183.C330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ZK103.K184.C330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ZK103.K185.C330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ZK103.K186.C330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ZK103.K187.C330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ZK103.K188.C330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ZK103.K189.C330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ZK103.K190.C330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ZK103.K191.C330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ZK103.K192.C330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ZK103.K193.C330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ZK103.K194.C330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ZK103.K195.C330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ZK103.K196.C330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ZK103.K197.C330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ZK103.K198.C330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ZK103.K199.C330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ZK103.K200.C330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ZK103.K201.C330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ZK103.K202.C330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ZK103.K203.C330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ZK103.K204.C330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ZK103.K205.C330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ZK103.K206.C330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ZK103.K207.C330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ZK103.K208.C330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ZK103.K209.C330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ZK103.K210.C330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ZK103.K211.C330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ZK103.K212.C330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ZK103.K213.C330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ZK103.K214.C330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ZK103.K215.C330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ZK103.K216.C330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ZK103.K217.C330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ZK103.K218.C330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ZK103.K219.C330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ZK103.K220.C330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ZK103.K221.C330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ZK103.K222.C330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ZK103.K223.C330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ZK103.K224.C330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ZK103.K225.C330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ZK103.K226.C330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ZK103.K227.C330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ZK103.K228.C330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ZK103.K229.C330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ZK103.K230.C330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ZK103.K231.C330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ZK103.K232.C330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ZK103.K233.C330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ZK103.K234.C330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ZK103.K235.C330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ZK103.K236.C330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ZK103.K237.C330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ZK103.K238.C330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ZK103.K239.C330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ZK103.K240.C330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ZK103.K241.C330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ZK103.K242.C330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ZK103.K243.C330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ZK103.K244.C330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ZK103.K245.C330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ZK103.K246.C330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ZK103.K247.C330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ZK103.K248.C330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ZK103.K249.C330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ZK103.K250.C330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ZK103.K251.C330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ZK103.K252.C330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ZK103.K253.C330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ZK103.K254.C330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ZK103.K255.C330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ZK103.K256.C330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ZK103.K257.C330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ZK103.K258.C330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ZK103.K259.C330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ZK103.K260.C330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ZK103.K261.C330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ZK103.K262.C330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ZK103.K263.C330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ZK103.K264.C330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ZK103.K265.C330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ZK103.K266.C330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ZK103.K267.C330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ZK103.K268.C330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ZK103.K269.C330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ZK103.K270.C330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ZK103.K271.C330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ZK103.K272.C330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ZK103.K273.C330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ZK103.K274.C330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ZK103.K275.C330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ZK103.K276.C330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ZK103.K277.C330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ZK103.K278.C330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ZK103.K279.C330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ZK103.K280.C330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ZK103.K281.C330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ZK103.K282.C330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ZK103.K283.C330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ZK103.K284.C330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ZK103.K285.C330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ZK103.K286.C330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ZK103.K287.C330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ZK103.K288.C330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ZK103.K289.C330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ZK103.K290.C330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ZK103.K291.C330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ZK103.K292.C330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ZK103.K293.C330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ZK103.K294.C330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ZK103.K295.C330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ZK103.K296.C330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ZK103.K297.C330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ZK103.K298.C330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ZK103.K299.C330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ZK103.K300.C330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ZK103.K301.C330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ZK103.K302.C330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ZK103.K303.C330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ZK103.K304.C330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ZK103.K305.C330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ZK103.K306.C330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ZK103.K307.C330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ZK103.K308.C330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ZK103.K309.C330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ZK103.K310.C330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ZK103.K311.C330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ZK103.K312.C330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ZK103.K313.C330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ZK103.K314.C330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ZK103.K315.C330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ZK103.K316.C330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ZK103.K317.C330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ZK103.K318.C330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ZK103.K319.C330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ZK103.K320.C330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ZK103.K321.C330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ZK103.K322.C330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ZK103.K323.C330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ZK103.K324.C330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ZK103.K325.C330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ZK103.K326.C330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ZK103.K327.C330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ZK103.K328.C330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ZK103.K329.C330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ZK103.K330.C330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ZK103.K331.C330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ZK103.K332.C330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ZK103.K333.C330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ZK103.K334.C330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ZK103.K335.C330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ZK103.K336.C330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ZK103.K337.C330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ZK103.K338.C330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ZK103.K339.C330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ZK103.K340.C330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ZK103.K341.C330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ZK103.K342.C330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ZK103.K343.C330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ZK103.K344.C330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ZK103.K345.C330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ZK103.K346.C330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ZK103.K347.C330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ZK103.K348.C330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ZK103.K349.C330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ZK103.K350.C330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ZK103.K351.C330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ZK103.K352.C330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ZK103.K353.C330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ZK103.K354.C330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ZK103.K355.C330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ZK103.K356.C330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ZK103.K357.C330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ZK103.K358.C330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ZK103.K359.C330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ZK103.K360.C330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ZK103.K361.C330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ZK103.K362.C330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ZK103.K363.C330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ZK103.K364.C330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ZK103.K365.C330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ZK103.K366.C330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ZK103.K367.C330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ZK103.K368.C330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ZK103.K369.C330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ZK103.K370.C330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ZK103.K371.C330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ZK103.K372.C330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ZK103.K373.C330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ZK103.K374.C330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ZK103.K375.C330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ZK103.K376.C330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ZK103.K377.C330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ZK103.K378.C330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ZK103.K379.C330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ZK103.K380.C330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ZK103.K381.C330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ZK103.K382.C330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ZK103.K383.C330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ZK103.K384.C330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ZK103.K385.C330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ZK103.K386.C330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ZK103.K387.C330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ZK103.K388.C330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ZK103.K389.C330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ZK103.K390.C330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ZK103.K391.C330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ZK103.K392.C330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ZK103.K393.C330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ZK103.K394.C330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ZK103.K395.C330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ZK103.K396.C330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ZK103.K397.C330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ZK103.K398.C330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ZK103.K399.C330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ZK104.K100.C330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ZK104.K101.C330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ZK104.K102.C330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ZK104.K103.C330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ZK104.K104.C330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ZK104.K105.C330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ZK104.K106.C330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ZK104.K107.C330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ZK104.K108.C330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ZK104.K109.C330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ZK104.K110.C330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ZK104.K111.C330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ZK104.K112.C330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ZK104.K113.C330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ZK104.K114.C330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ZK104.K115.C330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ZK104.K116.C330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ZK104.K117.C330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ZK104.K118.C330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ZK104.K119.C330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ZK104.K120.C330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ZK104.K121.C330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ZK104.K122.C330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ZK104.K123.C330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ZK104.K124.C330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ZK104.K125.C330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ZK104.K126.C330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ZK104.K127.C330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ZK104.K128.C330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ZK104.K129.C330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ZK104.K130.C330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ZK104.K131.C330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ZK104.K132.C330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ZK104.K133.C330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ZK104.K134.C330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ZK104.K135.C330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ZK104.K136.C330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ZK104.K137.C330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ZK104.K138.C330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ZK104.K139.C330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ZK104.K140.C330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ZK104.K141.C330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ZK104.K142.C330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ZK104.K143.C330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ZK104.K144.C330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ZK104.K145.C330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ZK104.K146.C330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ZK104.K147.C330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ZK104.K148.C330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ZK104.K149.C330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ZK104.K150.C330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ZK104.K151.C330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ZK104.K152.C330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ZK104.K153.C330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ZK104.K154.C330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ZK104.K155.C330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ZK104.K156.C330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ZK104.K157.C330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ZK104.K158.C330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ZK104.K159.C330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ZK104.K160.C330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ZK104.K161.C330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ZK104.K162.C330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ZK104.K163.C330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ZK104.K164.C330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ZK104.K165.C330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ZK104.K166.C330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ZK104.K167.C330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ZK104.K168.C330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ZK104.K169.C330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ZK104.K170.C330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ZK104.K171.C330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ZK104.K172.C330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ZK104.K173.C330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ZK104.K174.C330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ZK104.K175.C330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ZK104.K176.C330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ZK104.K177.C330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ZK104.K178.C330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ZK104.K179.C330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ZK104.K180.C330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ZK104.K181.C330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ZK104.K182.C330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ZK104.K183.C330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ZK104.K184.C330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ZK104.K185.C330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ZK104.K186.C330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ZK104.K187.C330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ZK104.K188.C330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ZK104.K189.C330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ZK104.K190.C330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ZK104.K191.C330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ZK104.K192.C330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ZK104.K193.C330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ZK104.K194.C330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ZK104.K195.C330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ZK104.K196.C330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ZK104.K197.C330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ZK104.K198.C330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ZK104.K199.C330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ZK104.K200.C330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ZK104.K201.C330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ZK104.K202.C330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ZK104.K203.C330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ZK104.K204.C330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ZK104.K205.C330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ZK104.K206.C330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ZK104.K207.C330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ZK104.K208.C330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ZK104.K209.C330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ZK104.K210.C330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ZK104.K211.C330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ZK104.K212.C330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ZK104.K213.C330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ZK104.K214.C330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ZK104.K215.C330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ZK104.K216.C330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ZK104.K217.C330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ZK104.K218.C330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ZK104.K219.C330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ZK104.K220.C330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ZK104.K221.C330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ZK104.K222.C330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ZK104.K223.C330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ZK104.K224.C330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ZK104.K225.C330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ZK104.K226.C330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ZK104.K227.C330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ZK104.K228.C330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ZK104.K229.C330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ZK104.K230.C330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ZK104.K231.C330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ZK104.K232.C330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ZK104.K233.C330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ZK104.K234.C330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ZK104.K235.C330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ZK104.K236.C330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ZK104.K237.C330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ZK104.K238.C330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ZK104.K239.C330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ZK104.K240.C330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ZK104.K241.C330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ZK104.K242.C330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ZK104.K243.C330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ZK104.K244.C330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ZK104.K245.C330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ZK104.K246.C330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ZK104.K247.C330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ZK104.K248.C330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ZK104.K249.C330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ZK104.K250.C330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ZK104.K251.C330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ZK104.K252.C330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ZK104.K253.C330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ZK104.K254.C330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ZK104.K255.C330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ZK104.K256.C330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ZK104.K257.C330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ZK104.K258.C330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ZK104.K259.C330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ZK104.K260.C330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ZK104.K261.C330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ZK104.K262.C330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ZK104.K263.C330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ZK104.K264.C330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ZK104.K265.C330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ZK104.K266.C330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ZK104.K267.C330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ZK104.K268.C330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ZK104.K269.C330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ZK104.K270.C330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ZK104.K271.C330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ZK104.K272.C330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ZK104.K273.C330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ZK104.K274.C330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ZK104.K275.C330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ZK104.K276.C330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ZK104.K277.C330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ZK104.K278.C330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ZK104.K279.C330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ZK104.K280.C330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ZK104.K281.C330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ZK104.K282.C330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ZK104.K283.C330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ZK104.K284.C330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ZK104.K285.C330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ZK104.K286.C330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ZK104.K287.C330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ZK104.K288.C330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ZK104.K289.C330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ZK104.K290.C330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ZK104.K291.C330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ZK104.K292.C330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ZK104.K293.C330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ZK104.K294.C330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ZK104.K295.C330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ZK104.K296.C330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ZK104.K297.C330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ZK104.K298.C330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ZK104.K299.C330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ZK104.K300.C330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ZK104.K301.C330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ZK104.K302.C330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ZK104.K303.C330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ZK104.K304.C330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ZK104.K305.C330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ZK104.K306.C330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ZK104.K307.C330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ZK104.K308.C330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ZK104.K309.C330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ZK104.K310.C330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ZK104.K311.C330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ZK104.K312.C330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ZK104.K313.C330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ZK104.K314.C330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ZK104.K315.C330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ZK104.K316.C330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ZK104.K317.C330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ZK104.K318.C330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ZK104.K319.C330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ZK104.K320.C330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ZK104.K321.C330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ZK104.K322.C330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ZK104.K323.C330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ZK104.K324.C330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ZK104.K325.C330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ZK104.K326.C330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ZK104.K327.C330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ZK104.K328.C330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ZK104.K329.C330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ZK104.K330.C330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ZK104.K331.C330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ZK104.K332.C330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ZK104.K333.C330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ZK104.K334.C330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ZK104.K335.C330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ZK104.K336.C330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ZK104.K337.C330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ZK104.K338.C330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ZK104.K339.C330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ZK104.K340.C330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ZK104.K341.C330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ZK104.K342.C330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ZK104.K343.C330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ZK104.K344.C330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ZK104.K345.C330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ZK104.K346.C330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ZK104.K347.C330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ZK104.K348.C330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ZK104.K349.C330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ZK104.K350.C330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ZK104.K351.C330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ZK104.K352.C330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ZK104.K353.C330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ZK104.K354.C330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ZK104.K355.C330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ZK104.K356.C330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ZK104.K357.C330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ZK104.K358.C330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ZK104.K359.C330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ZK104.K360.C330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ZK104.K361.C330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ZK104.K362.C330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ZK104.K363.C330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ZK104.K364.C330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ZK104.K365.C330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ZK104.K366.C330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ZK104.K367.C330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ZK104.K368.C330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ZK104.K369.C330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ZK104.K370.C330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ZK104.K371.C330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ZK104.K372.C330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ZK104.K373.C330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ZK104.K374.C330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ZK104.K375.C330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ZK104.K376.C330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ZK104.K377.C330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ZK104.K378.C330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ZK104.K379.C330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ZK104.K380.C330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ZK104.K381.C330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ZK104.K382.C330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ZK104.K383.C330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ZK104.K384.C330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ZK104.K385.C330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ZK104.K386.C330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ZK104.K387.C330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ZK104.K388.C330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ZK104.K389.C330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ZK104.K390.C330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ZK104.K391.C330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ZK104.K392.C330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ZK104.K393.C330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ZK104.K394.C330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ZK104.K395.C330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ZK104.K396.C330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ZK104.K397.C330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ZK104.K398.C330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ZK104.K399.C330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ZK105.K100.C330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ZK105.K101.C330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ZK105.K102.C330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ZK105.K103.C330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ZK105.K104.C330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ZK105.K105.C330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ZK105.K106.C330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ZK105.K107.C330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ZK105.K108.C330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ZK105.K109.C330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ZK105.K110.C330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ZK105.K111.C330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ZK105.K112.C330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ZK105.K113.C330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ZK105.K114.C330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ZK105.K115.C330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ZK105.K116.C330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ZK105.K117.C330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ZK105.K118.C330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ZK105.K119.C330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ZK105.K120.C330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ZK105.K121.C330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ZK105.K122.C330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ZK105.K123.C330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ZK105.K124.C330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ZK105.K125.C330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ZK105.K126.C330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ZK105.K127.C330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ZK105.K128.C330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ZK105.K129.C330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ZK105.K130.C330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ZK105.K131.C330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ZK105.K132.C330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ZK105.K133.C330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ZK105.K134.C330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ZK105.K135.C330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ZK105.K136.C330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ZK105.K137.C330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ZK105.K138.C330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ZK105.K139.C330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ZK105.K140.C330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ZK105.K141.C330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ZK105.K142.C330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ZK105.K143.C330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ZK105.K144.C330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ZK105.K145.C330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ZK105.K146.C330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ZK105.K147.C330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ZK105.K148.C330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ZK105.K149.C330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ZK105.K150.C330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ZK105.K151.C330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ZK105.K152.C330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ZK105.K153.C330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ZK105.K154.C330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ZK105.K155.C330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ZK105.K156.C330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ZK105.K157.C330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ZK105.K158.C330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ZK105.K159.C330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ZK105.K160.C330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ZK105.K161.C330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ZK105.K162.C330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ZK105.K163.C330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ZK105.K164.C330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ZK105.K165.C330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ZK105.K166.C330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ZK105.K167.C330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ZK105.K168.C330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ZK105.K169.C330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ZK105.K170.C330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ZK105.K171.C330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ZK105.K172.C330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ZK105.K173.C330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ZK105.K174.C330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ZK105.K175.C330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ZK105.K176.C330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ZK105.K177.C330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ZK105.K178.C330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ZK105.K179.C330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ZK105.K180.C330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ZK105.K181.C330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ZK105.K182.C330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ZK105.K183.C330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ZK105.K184.C330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ZK105.K185.C330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ZK105.K186.C330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ZK105.K187.C330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ZK105.K188.C330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ZK105.K189.C330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ZK105.K190.C330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ZK105.K191.C330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ZK105.K192.C330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ZK105.K193.C330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ZK105.K194.C330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ZK105.K195.C330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ZK105.K196.C330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ZK105.K197.C330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ZK105.K198.C330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ZK105.K199.C330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ZK105.K200.C330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ZK105.K201.C330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ZK105.K202.C330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ZK105.K203.C330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ZK105.K204.C330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ZK105.K205.C330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ZK105.K206.C330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ZK105.K207.C330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ZK105.K208.C330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ZK105.K209.C330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ZK105.K210.C330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ZK105.K211.C330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ZK105.K212.C330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ZK105.K213.C330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ZK105.K214.C330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ZK105.K215.C330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ZK105.K216.C330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ZK105.K217.C330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ZK105.K218.C330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ZK105.K219.C330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ZK105.K220.C330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ZK105.K221.C330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ZK105.K222.C330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ZK105.K223.C330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ZK105.K224.C330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ZK105.K225.C330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ZK105.K226.C330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ZK105.K227.C330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ZK105.K228.C330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ZK105.K229.C330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ZK105.K230.C330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ZK105.K231.C330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ZK105.K232.C330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ZK105.K233.C330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ZK105.K234.C330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ZK105.K235.C330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ZK105.K236.C330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ZK105.K237.C330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ZK105.K238.C330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ZK105.K239.C330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ZK105.K240.C330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ZK105.K241.C330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ZK105.K242.C330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ZK105.K243.C330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ZK105.K244.C330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ZK105.K245.C330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ZK105.K246.C330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ZK105.K247.C330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ZK105.K248.C330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ZK105.K249.C330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ZK105.K250.C330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ZK105.K251.C330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ZK105.K252.C330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ZK105.K253.C330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ZK105.K254.C330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ZK105.K255.C330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ZK105.K256.C330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ZK105.K257.C330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ZK105.K258.C330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ZK105.K259.C330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ZK105.K260.C330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ZK105.K261.C330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ZK105.K262.C330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ZK105.K263.C330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ZK105.K264.C330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ZK105.K265.C330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ZK105.K266.C330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ZK105.K267.C330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ZK105.K268.C330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ZK105.K269.C330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ZK105.K270.C330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ZK105.K271.C330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ZK105.K272.C330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ZK105.K273.C330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ZK105.K274.C330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ZK105.K275.C330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ZK105.K276.C330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ZK105.K277.C330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ZK105.K278.C330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ZK105.K279.C330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ZK105.K280.C330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ZK105.K281.C330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ZK105.K282.C330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ZK105.K283.C330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ZK105.K284.C330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ZK105.K285.C330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ZK105.K286.C330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ZK105.K287.C330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ZK105.K288.C330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ZK105.K289.C330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ZK105.K290.C330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ZK105.K291.C330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ZK105.K292.C330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ZK105.K293.C330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ZK105.K294.C330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ZK105.K295.C330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ZK105.K296.C330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ZK105.K297.C330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ZK105.K298.C330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ZK105.K299.C330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ZK105.K300.C330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ZK105.K301.C330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ZK105.K302.C330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ZK105.K303.C330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ZK105.K304.C330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ZK105.K305.C330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ZK105.K306.C330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ZK105.K307.C330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ZK105.K308.C330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ZK105.K309.C330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ZK105.K310.C330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ZK105.K311.C330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ZK105.K312.C330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ZK105.K313.C330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ZK105.K314.C330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ZK105.K315.C330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ZK105.K316.C330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ZK105.K317.C330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ZK105.K318.C330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ZK105.K319.C330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ZK105.K320.C330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ZK105.K321.C330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ZK105.K322.C330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ZK105.K323.C330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ZK105.K324.C330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ZK105.K325.C330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ZK105.K326.C330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ZK105.K327.C330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ZK105.K328.C330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ZK105.K329.C330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ZK105.K330.C330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ZK105.K331.C330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ZK105.K332.C330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ZK105.K333.C330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ZK105.K334.C330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ZK105.K335.C330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ZK105.K336.C330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ZK105.K337.C330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ZK105.K338.C330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ZK105.K339.C330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ZK105.K340.C330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ZK105.K341.C330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ZK105.K342.C330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ZK105.K343.C330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ZK105.K344.C330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ZK105.K345.C330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ZK105.K346.C330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ZK105.K347.C330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ZK105.K348.C330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ZK105.K349.C330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ZK105.K350.C330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ZK105.K351.C330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ZK105.K352.C330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ZK105.K353.C330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ZK105.K354.C330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ZK105.K355.C330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ZK105.K356.C330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ZK105.K357.C330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ZK105.K358.C330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ZK105.K359.C330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ZK105.K360.C330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ZK105.K361.C330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ZK105.K362.C330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ZK105.K363.C330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ZK105.K364.C330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ZK105.K365.C330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ZK105.K366.C330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ZK105.K367.C330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ZK105.K368.C330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ZK105.K369.C330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ZK105.K370.C330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ZK105.K371.C330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ZK105.K372.C330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ZK105.K373.C330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ZK105.K374.C330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ZK105.K375.C330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ZK105.K376.C330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ZK105.K377.C330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ZK105.K378.C330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ZK105.K379.C330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ZK105.K380.C330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ZK105.K381.C330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ZK105.K382.C330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ZK105.K383.C330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ZK105.K384.C330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ZK105.K385.C330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ZK105.K386.C330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ZK105.K387.C330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ZK105.K388.C330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ZK105.K389.C330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ZK105.K390.C330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ZK105.K391.C330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ZK105.K392.C330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ZK105.K393.C330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ZK105.K394.C330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ZK105.K395.C330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ZK105.K396.C330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ZK105.K397.C330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ZK105.K398.C330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ZK105.K399.C330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ZK106.K100.C330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ZK106.K101.C330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ZK106.K102.C330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ZK106.K103.C330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ZK106.K104.C330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ZK106.K105.C330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ZK106.K106.C330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ZK106.K107.C330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ZK106.K108.C330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ZK106.K109.C330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ZK106.K110.C330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ZK106.K111.C330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ZK106.K112.C330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ZK106.K113.C330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ZK106.K114.C330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ZK106.K115.C330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ZK106.K116.C330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ZK106.K117.C330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ZK106.K118.C330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ZK106.K119.C330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ZK106.K120.C330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ZK106.K121.C330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ZK106.K122.C330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ZK106.K123.C330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ZK106.K124.C330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ZK106.K125.C330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ZK106.K126.C330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ZK106.K127.C330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ZK106.K128.C330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ZK106.K129.C330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ZK106.K130.C330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ZK106.K131.C330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ZK106.K132.C330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ZK106.K133.C330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ZK106.K134.C330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ZK106.K135.C330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ZK106.K136.C330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ZK106.K137.C330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ZK106.K138.C330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ZK106.K139.C330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ZK106.K140.C330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ZK106.K141.C330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ZK106.K142.C330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ZK106.K143.C330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ZK106.K144.C330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ZK106.K145.C330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ZK106.K146.C330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ZK106.K147.C330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ZK106.K148.C330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ZK106.K149.C330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ZK106.K150.C330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ZK106.K151.C330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ZK106.K152.C330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ZK106.K153.C330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ZK106.K154.C330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ZK106.K155.C330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ZK106.K156.C330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ZK106.K157.C330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ZK106.K158.C330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ZK106.K159.C330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ZK106.K160.C330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ZK106.K161.C330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ZK106.K162.C330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ZK106.K163.C330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ZK106.K164.C330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ZK106.K165.C330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ZK106.K166.C330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ZK106.K167.C330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ZK106.K168.C330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ZK106.K169.C330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ZK106.K170.C330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ZK106.K171.C330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ZK106.K172.C330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ZK106.K173.C330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ZK106.K174.C330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ZK106.K175.C330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ZK106.K176.C330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ZK106.K177.C330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ZK106.K178.C330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ZK106.K179.C330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ZK106.K180.C330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ZK106.K181.C330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ZK106.K182.C330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ZK106.K183.C330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ZK106.K184.C330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ZK106.K185.C330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ZK106.K186.C330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ZK106.K187.C330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ZK106.K188.C330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ZK106.K189.C330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ZK106.K190.C330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ZK106.K191.C330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ZK106.K192.C330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ZK106.K193.C330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ZK106.K194.C330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ZK106.K195.C330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ZK106.K196.C330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ZK106.K197.C330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ZK106.K198.C330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ZK106.K199.C330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ZK106.K200.C330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ZK106.K201.C330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ZK106.K202.C330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ZK106.K203.C330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ZK106.K204.C330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ZK106.K205.C330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ZK106.K206.C330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ZK106.K207.C330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ZK106.K208.C330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ZK106.K209.C330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ZK106.K210.C330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ZK106.K211.C330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ZK106.K212.C330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ZK106.K213.C330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ZK106.K214.C330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ZK106.K215.C330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ZK106.K216.C330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ZK106.K217.C330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ZK106.K218.C330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ZK106.K219.C330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ZK106.K220.C330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ZK106.K221.C330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ZK106.K222.C330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ZK106.K223.C330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ZK106.K224.C330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ZK106.K225.C330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ZK106.K226.C330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ZK106.K227.C330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ZK106.K228.C330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ZK106.K229.C330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ZK106.K230.C330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ZK106.K231.C330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ZK106.K232.C330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ZK106.K233.C330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ZK106.K234.C330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ZK106.K235.C330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ZK106.K236.C330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ZK106.K237.C330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ZK106.K238.C330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ZK106.K239.C330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ZK106.K240.C330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ZK106.K241.C330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ZK106.K242.C330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ZK106.K243.C330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ZK106.K244.C330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ZK106.K245.C330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ZK106.K246.C330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ZK106.K247.C330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ZK106.K248.C330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ZK106.K249.C330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ZK106.K250.C330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ZK106.K251.C330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ZK106.K252.C330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ZK106.K253.C330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ZK106.K254.C330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ZK106.K255.C330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ZK106.K256.C330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ZK106.K257.C330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ZK106.K258.C330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ZK106.K259.C330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ZK106.K260.C330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ZK106.K261.C330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ZK106.K262.C330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ZK106.K263.C330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ZK106.K264.C330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ZK106.K265.C330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ZK106.K266.C330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ZK106.K267.C330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ZK106.K268.C330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ZK106.K269.C330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ZK106.K270.C330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ZK106.K271.C330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ZK106.K272.C330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ZK106.K273.C330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ZK106.K274.C330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ZK106.K275.C330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ZK106.K276.C330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ZK106.K277.C330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ZK106.K278.C330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ZK106.K279.C330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ZK106.K280.C330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ZK106.K281.C330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ZK106.K282.C330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ZK106.K283.C330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ZK106.K284.C330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ZK106.K285.C330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ZK106.K286.C330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ZK106.K287.C330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ZK106.K288.C330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ZK106.K289.C330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ZK106.K290.C330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ZK106.K291.C330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ZK106.K292.C330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ZK106.K293.C330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ZK106.K294.C330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ZK106.K295.C330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ZK106.K296.C330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ZK106.K297.C330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ZK106.K298.C330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ZK106.K299.C330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ZK106.K300.C330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ZK106.K301.C330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ZK106.K302.C330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ZK106.K303.C330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ZK106.K304.C330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ZK106.K305.C330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ZK106.K306.C330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ZK106.K307.C330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ZK106.K308.C330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ZK106.K309.C330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ZK106.K310.C330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ZK106.K311.C330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ZK106.K312.C330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ZK106.K313.C330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ZK106.K314.C330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ZK106.K315.C330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ZK106.K316.C330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ZK106.K317.C330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ZK106.K318.C330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ZK106.K319.C330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ZK106.K320.C330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ZK106.K321.C330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ZK106.K322.C330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ZK106.K323.C330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ZK106.K324.C330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ZK106.K325.C330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ZK106.K326.C330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ZK106.K327.C330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ZK106.K328.C330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ZK106.K329.C330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ZK106.K330.C330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ZK106.K331.C330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ZK106.K332.C330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ZK106.K333.C330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ZK106.K334.C330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ZK106.K335.C330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ZK106.K336.C330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ZK106.K337.C330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ZK106.K338.C330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ZK106.K339.C330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ZK106.K340.C330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ZK106.K341.C330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ZK106.K342.C330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ZK106.K343.C330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ZK106.K344.C330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ZK106.K345.C330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ZK106.K346.C330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ZK106.K347.C330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ZK106.K348.C330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ZK106.K349.C330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ZK106.K350.C330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ZK106.K351.C330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ZK106.K352.C330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ZK106.K353.C330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ZK106.K354.C330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ZK106.K355.C330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ZK106.K356.C330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ZK106.K357.C330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ZK106.K358.C330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ZK106.K359.C330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ZK106.K360.C330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ZK106.K361.C330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ZK106.K362.C330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ZK106.K363.C330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ZK106.K364.C330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ZK106.K365.C330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ZK106.K366.C330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ZK106.K367.C330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ZK106.K368.C330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ZK106.K369.C330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ZK106.K370.C330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ZK106.K371.C330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ZK106.K372.C330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ZK106.K373.C330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ZK106.K374.C330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ZK106.K375.C330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ZK106.K376.C330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ZK106.K377.C330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ZK106.K378.C330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ZK106.K379.C330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ZK106.K380.C330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ZK106.K381.C330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ZK106.K382.C330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ZK106.K383.C330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ZK106.K384.C330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ZK106.K385.C330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ZK106.K386.C330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ZK106.K387.C330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ZK106.K388.C330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ZK106.K389.C330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ZK106.K390.C330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ZK106.K391.C330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ZK106.K392.C330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ZK106.K393.C330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ZK106.K394.C330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ZK106.K395.C330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ZK106.K396.C330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ZK106.K397.C330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ZK106.K398.C330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ZK106.K399.C330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ZK107.K100.C330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ZK107.K101.C330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ZK107.K102.C330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ZK107.K103.C330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ZK107.K104.C330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ZK107.K105.C330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ZK107.K106.C330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ZK107.K107.C330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ZK107.K108.C330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ZK107.K109.C330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ZK107.K110.C330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ZK107.K111.C330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ZK107.K112.C330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ZK107.K113.C330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ZK107.K114.C330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ZK107.K115.C330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ZK107.K116.C330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ZK107.K117.C330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ZK107.K118.C330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ZK107.K119.C330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ZK107.K120.C330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ZK107.K121.C330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ZK107.K122.C330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ZK107.K123.C330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ZK107.K124.C330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ZK107.K125.C330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ZK107.K126.C330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ZK107.K127.C330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ZK107.K128.C330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ZK107.K129.C330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ZK107.K130.C330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ZK107.K131.C330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ZK107.K132.C330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ZK107.K133.C330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ZK107.K134.C330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ZK107.K135.C330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ZK107.K136.C330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ZK107.K137.C330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ZK107.K138.C330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ZK107.K139.C330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ZK107.K140.C330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ZK107.K141.C330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ZK107.K142.C330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ZK107.K143.C330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ZK107.K144.C330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ZK107.K145.C330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ZK107.K146.C330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ZK107.K147.C330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ZK107.K148.C330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ZK107.K149.C330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ZK107.K150.C330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ZK107.K151.C330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ZK107.K152.C330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ZK107.K153.C330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ZK107.K154.C330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ZK107.K155.C330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ZK107.K156.C330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ZK107.K157.C330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ZK107.K158.C330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ZK107.K159.C330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ZK107.K160.C330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ZK107.K161.C330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ZK107.K162.C330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ZK107.K163.C330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ZK107.K164.C330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ZK107.K165.C330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ZK107.K166.C330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ZK107.K167.C330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ZK107.K168.C330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ZK107.K169.C330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ZK107.K170.C330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ZK107.K171.C330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ZK107.K172.C330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ZK107.K173.C330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ZK107.K174.C330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ZK107.K175.C330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ZK107.K176.C330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ZK107.K177.C330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ZK107.K178.C330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ZK107.K179.C330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ZK107.K180.C330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ZK107.K181.C330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ZK107.K182.C330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ZK107.K183.C330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ZK107.K184.C330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ZK107.K185.C330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ZK107.K186.C330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ZK107.K187.C330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ZK107.K188.C330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ZK107.K189.C330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ZK107.K190.C330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ZK107.K191.C330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ZK107.K192.C330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ZK107.K193.C330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ZK107.K194.C330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ZK107.K195.C330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ZK107.K196.C330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ZK107.K197.C330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ZK107.K198.C330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ZK107.K199.C330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ZK107.K200.C330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ZK107.K201.C330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ZK107.K202.C330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ZK107.K203.C330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ZK107.K204.C330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ZK107.K205.C330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ZK107.K206.C330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ZK107.K207.C330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ZK107.K208.C330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ZK107.K209.C330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ZK107.K210.C330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ZK107.K211.C330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ZK107.K212.C330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ZK107.K213.C330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ZK107.K214.C330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ZK107.K215.C330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ZK107.K216.C330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ZK107.K217.C330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ZK107.K218.C330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ZK107.K219.C330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ZK107.K220.C330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ZK107.K221.C330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ZK107.K222.C330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ZK107.K223.C330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ZK107.K224.C330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ZK107.K225.C330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ZK107.K226.C330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ZK107.K227.C330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ZK107.K228.C330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ZK107.K229.C330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ZK107.K230.C330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ZK107.K231.C330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ZK107.K232.C330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ZK107.K233.C330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ZK107.K234.C330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ZK107.K235.C330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ZK107.K236.C330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ZK107.K237.C330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ZK107.K238.C330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ZK107.K239.C330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ZK107.K240.C330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ZK107.K241.C330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ZK107.K242.C330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ZK107.K243.C330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ZK107.K244.C330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ZK107.K245.C330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ZK107.K246.C330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ZK107.K247.C330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ZK107.K248.C330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ZK107.K249.C330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ZK107.K250.C330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ZK107.K251.C330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ZK107.K252.C330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ZK107.K253.C330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ZK107.K254.C330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ZK107.K255.C330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ZK107.K256.C330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ZK107.K257.C330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ZK107.K258.C330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ZK107.K259.C330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ZK107.K260.C330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ZK107.K261.C330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ZK107.K262.C330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ZK107.K263.C330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ZK107.K264.C330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ZK107.K265.C330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ZK107.K266.C330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ZK107.K267.C330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ZK107.K268.C330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ZK107.K269.C330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ZK107.K270.C330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ZK107.K271.C330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ZK107.K272.C330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ZK107.K273.C330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ZK107.K274.C330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ZK107.K275.C330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ZK107.K276.C330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ZK107.K277.C330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ZK107.K278.C330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ZK107.K279.C330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ZK107.K280.C330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ZK107.K281.C330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ZK107.K282.C330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ZK107.K283.C330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ZK107.K284.C330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ZK107.K285.C330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ZK107.K286.C330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ZK107.K287.C330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ZK107.K288.C330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ZK107.K289.C330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ZK107.K290.C330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ZK107.K291.C330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ZK107.K292.C330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ZK107.K293.C330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ZK107.K294.C330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ZK107.K295.C330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ZK107.K296.C330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ZK107.K297.C330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ZK107.K298.C330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ZK107.K299.C330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ZK107.K300.C330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ZK107.K301.C330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ZK107.K302.C330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ZK107.K303.C330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ZK107.K304.C330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ZK107.K305.C330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ZK107.K306.C330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ZK107.K307.C330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ZK107.K308.C330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ZK107.K309.C330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ZK107.K310.C330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ZK107.K311.C330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ZK107.K312.C330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ZK107.K313.C330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ZK107.K314.C330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ZK107.K315.C330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ZK107.K316.C330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ZK107.K317.C330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ZK107.K318.C330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ZK107.K319.C330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ZK107.K320.C330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ZK107.K321.C330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ZK107.K322.C330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ZK107.K323.C330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ZK107.K324.C330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ZK107.K325.C330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ZK107.K326.C330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ZK107.K327.C330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ZK107.K328.C330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ZK107.K329.C330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ZK107.K330.C330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ZK107.K331.C330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ZK107.K332.C330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ZK107.K333.C330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ZK107.K334.C330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ZK107.K335.C330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ZK107.K336.C330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ZK107.K337.C330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ZK107.K338.C330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ZK107.K339.C330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ZK107.K340.C330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ZK107.K341.C330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ZK107.K342.C330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ZK107.K343.C330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ZK107.K344.C330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ZK107.K345.C330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ZK107.K346.C330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ZK107.K347.C330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ZK107.K348.C330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ZK107.K349.C330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ZK107.K350.C330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ZK107.K351.C330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ZK107.K352.C330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ZK107.K353.C330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ZK107.K354.C330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ZK107.K355.C330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ZK107.K356.C330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ZK107.K357.C330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ZK107.K358.C330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ZK107.K359.C330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ZK107.K360.C330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ZK107.K361.C330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ZK107.K362.C330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ZK107.K363.C330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ZK107.K364.C330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ZK107.K365.C330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ZK107.K366.C330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ZK107.K367.C330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ZK107.K368.C330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ZK107.K369.C330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ZK107.K370.C330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ZK107.K371.C330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ZK107.K372.C330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ZK107.K373.C330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ZK107.K374.C330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ZK107.K375.C330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ZK107.K376.C330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ZK107.K377.C330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ZK107.K378.C330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ZK107.K379.C330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ZK107.K380.C330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ZK107.K381.C330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ZK107.K382.C330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ZK107.K383.C330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ZK107.K384.C330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ZK107.K385.C330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ZK107.K386.C330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ZK107.K387.C330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ZK107.K388.C330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ZK107.K389.C330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ZK107.K390.C330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ZK107.K391.C330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ZK107.K392.C330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ZK107.K393.C330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ZK107.K394.C330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ZK107.K395.C330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ZK107.K396.C330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ZK107.K397.C330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ZK107.K398.C330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ZK107.K399.C330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ZK108.K100.C330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ZK108.K101.C330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ZK108.K102.C330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ZK108.K103.C330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ZK108.K104.C330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ZK108.K105.C330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ZK108.K106.C330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ZK108.K107.C330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ZK108.K108.C330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ZK108.K109.C330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ZK108.K110.C330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ZK108.K111.C330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ZK108.K112.C330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ZK108.K113.C330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ZK108.K114.C330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ZK108.K115.C330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ZK108.K116.C330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ZK108.K117.C330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ZK108.K118.C330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ZK108.K119.C330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ZK108.K120.C330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ZK108.K121.C330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ZK108.K122.C330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ZK108.K123.C330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ZK108.K124.C330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ZK108.K125.C330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ZK108.K126.C330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ZK108.K127.C330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ZK108.K128.C330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ZK108.K129.C330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ZK108.K130.C330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ZK108.K131.C330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ZK108.K132.C330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ZK108.K133.C330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ZK108.K134.C330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ZK108.K135.C330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ZK108.K136.C330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ZK108.K137.C330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ZK108.K138.C330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ZK108.K139.C330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ZK108.K140.C330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ZK108.K141.C330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ZK108.K142.C330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ZK108.K143.C330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ZK108.K144.C330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ZK108.K145.C330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ZK108.K146.C330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ZK108.K147.C330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ZK108.K148.C330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ZK108.K149.C330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ZK108.K150.C330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ZK108.K151.C330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ZK108.K152.C330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ZK108.K153.C330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ZK108.K154.C330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ZK108.K155.C330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ZK108.K156.C330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ZK108.K157.C330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ZK108.K158.C330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ZK108.K159.C330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ZK108.K160.C330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ZK108.K161.C330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ZK108.K162.C330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ZK108.K163.C330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ZK108.K164.C330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ZK108.K165.C330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ZK108.K166.C330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ZK108.K167.C330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ZK108.K168.C330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ZK108.K169.C330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ZK108.K170.C330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ZK108.K171.C330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ZK108.K172.C330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ZK108.K173.C330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ZK108.K174.C330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ZK108.K175.C330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ZK108.K176.C330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ZK108.K177.C330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ZK108.K178.C330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ZK108.K179.C330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ZK108.K180.C330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ZK108.K181.C330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ZK108.K182.C330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ZK108.K183.C330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ZK108.K184.C330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ZK108.K185.C330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ZK108.K186.C330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ZK108.K187.C330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ZK108.K188.C330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ZK108.K189.C330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ZK108.K190.C330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ZK108.K191.C330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ZK108.K192.C330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ZK108.K193.C330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ZK108.K194.C330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ZK108.K195.C330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ZK108.K196.C330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ZK108.K197.C330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ZK108.K198.C330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ZK108.K199.C330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ZK108.K200.C330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ZK108.K201.C330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ZK108.K202.C330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ZK108.K203.C330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ZK108.K204.C330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ZK108.K205.C330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ZK108.K206.C330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ZK108.K207.C330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ZK108.K208.C330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ZK108.K209.C330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ZK108.K210.C330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ZK108.K211.C330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ZK108.K212.C330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ZK108.K213.C330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ZK108.K214.C330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ZK108.K215.C330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ZK108.K216.C330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ZK108.K217.C330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ZK108.K218.C330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ZK108.K219.C330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ZK108.K220.C330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ZK108.K221.C330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ZK108.K222.C330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ZK108.K223.C330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ZK108.K224.C330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ZK108.K225.C330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ZK108.K226.C330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ZK108.K227.C330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ZK108.K228.C330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ZK108.K229.C330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ZK108.K230.C330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ZK108.K231.C330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ZK108.K232.C330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ZK108.K233.C330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ZK108.K234.C330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ZK108.K235.C330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ZK108.K236.C330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ZK108.K237.C330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ZK108.K238.C330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ZK108.K239.C330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ZK108.K240.C330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ZK108.K241.C330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ZK108.K242.C330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ZK108.K243.C330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ZK108.K244.C330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ZK108.K245.C330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ZK108.K246.C330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ZK108.K247.C330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ZK108.K248.C330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ZK108.K249.C330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ZK108.K250.C330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ZK108.K251.C330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ZK108.K252.C330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ZK108.K253.C330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ZK108.K254.C330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ZK108.K255.C330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ZK108.K256.C330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ZK108.K257.C330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ZK108.K258.C330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ZK108.K259.C330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ZK108.K260.C330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ZK108.K261.C330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ZK108.K262.C330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ZK108.K263.C330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ZK108.K264.C330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ZK108.K265.C330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ZK108.K266.C330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ZK108.K267.C330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ZK108.K268.C330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ZK108.K269.C330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ZK108.K270.C330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ZK108.K271.C330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ZK108.K272.C330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ZK108.K273.C330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ZK108.K274.C330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ZK108.K275.C330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ZK108.K276.C330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ZK108.K277.C330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ZK108.K278.C330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ZK108.K279.C330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ZK108.K280.C330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ZK108.K281.C330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ZK108.K282.C330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ZK108.K283.C330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ZK108.K284.C330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ZK108.K285.C330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ZK108.K286.C330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ZK108.K287.C330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ZK108.K288.C330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ZK108.K289.C330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ZK108.K290.C330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ZK108.K291.C330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ZK108.K292.C330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ZK108.K293.C330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ZK108.K294.C330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ZK108.K295.C330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ZK108.K296.C330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ZK108.K297.C330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ZK108.K298.C330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ZK108.K299.C330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ZK108.K300.C330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ZK108.K301.C330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ZK108.K302.C330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ZK108.K303.C330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ZK108.K304.C330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ZK108.K305.C330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ZK108.K306.C330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ZK108.K307.C330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ZK108.K308.C330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ZK108.K309.C330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ZK108.K310.C330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ZK108.K311.C330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ZK108.K312.C330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ZK108.K313.C330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ZK108.K314.C330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ZK108.K315.C330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ZK108.K316.C330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ZK108.K317.C330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ZK108.K318.C330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ZK108.K319.C330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ZK108.K320.C330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ZK108.K321.C330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ZK108.K322.C330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ZK108.K323.C330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ZK108.K324.C330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ZK108.K325.C330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ZK108.K326.C330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ZK108.K327.C330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ZK108.K328.C330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ZK108.K329.C330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ZK108.K330.C330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ZK108.K331.C330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ZK108.K332.C330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ZK108.K333.C330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ZK108.K334.C330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ZK108.K335.C330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ZK108.K336.C330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ZK108.K337.C330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ZK108.K338.C330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ZK108.K339.C330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ZK108.K340.C330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ZK108.K341.C330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ZK108.K342.C330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ZK108.K343.C330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ZK108.K344.C330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ZK108.K345.C330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ZK108.K346.C330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ZK108.K347.C330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ZK108.K348.C330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ZK108.K349.C330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ZK108.K350.C330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ZK108.K351.C330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ZK108.K352.C330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ZK108.K353.C330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ZK108.K354.C330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ZK108.K355.C330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ZK108.K356.C330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ZK108.K357.C330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ZK108.K358.C330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ZK108.K359.C330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ZK108.K360.C330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ZK108.K361.C330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ZK108.K362.C330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ZK108.K363.C330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ZK108.K364.C330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ZK108.K365.C330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ZK108.K366.C330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ZK108.K367.C330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ZK108.K368.C330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ZK108.K369.C330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ZK108.K370.C330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ZK108.K371.C330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ZK108.K372.C330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ZK108.K373.C330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ZK108.K374.C330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ZK108.K375.C330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ZK108.K376.C330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ZK108.K377.C330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ZK108.K378.C330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ZK108.K379.C330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ZK108.K380.C330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ZK108.K381.C330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ZK108.K382.C330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ZK108.K383.C330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ZK108.K384.C330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ZK108.K385.C330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ZK108.K386.C330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ZK108.K387.C330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ZK108.K388.C330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ZK108.K389.C330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ZK108.K390.C330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ZK108.K391.C330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ZK108.K392.C330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ZK108.K393.C330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ZK108.K394.C330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ZK108.K395.C330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ZK108.K396.C330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ZK108.K397.C330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ZK108.K398.C330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ZK108.K399.C330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ZK109.K100.C330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ZK109.K101.C330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ZK109.K102.C330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ZK109.K103.C330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ZK109.K104.C330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ZK109.K105.C330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ZK109.K106.C330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ZK109.K107.C330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ZK109.K108.C330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ZK109.K109.C330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ZK109.K110.C330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ZK109.K111.C330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ZK109.K112.C330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ZK109.K113.C330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ZK109.K114.C330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ZK109.K115.C330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ZK109.K116.C330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ZK109.K117.C330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ZK109.K118.C330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ZK109.K119.C330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ZK109.K120.C330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ZK109.K121.C330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ZK109.K122.C330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ZK109.K123.C330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ZK109.K124.C330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ZK109.K125.C330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ZK109.K126.C330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ZK109.K127.C330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ZK109.K128.C330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ZK109.K129.C330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ZK109.K130.C330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ZK109.K131.C330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ZK109.K132.C330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ZK109.K133.C330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ZK109.K134.C330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ZK109.K135.C330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ZK109.K136.C330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ZK109.K137.C330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ZK109.K138.C330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ZK109.K139.C330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ZK109.K140.C330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ZK109.K141.C330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ZK109.K142.C330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ZK109.K143.C330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ZK109.K144.C330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ZK109.K145.C330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ZK109.K146.C330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ZK109.K147.C330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ZK109.K148.C330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ZK109.K149.C330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ZK109.K150.C330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ZK109.K151.C330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ZK109.K152.C330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ZK109.K153.C330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ZK109.K154.C330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ZK109.K155.C330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ZK109.K156.C330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ZK109.K157.C330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ZK109.K158.C330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ZK109.K159.C330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ZK109.K160.C330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ZK109.K161.C330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ZK109.K162.C330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ZK109.K163.C330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ZK109.K164.C330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ZK109.K165.C330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ZK109.K166.C330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ZK109.K167.C330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ZK109.K168.C330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ZK109.K169.C330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ZK109.K170.C330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ZK109.K171.C330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ZK109.K172.C330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ZK109.K173.C330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ZK109.K174.C330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ZK109.K175.C330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ZK109.K176.C330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ZK109.K177.C330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ZK109.K178.C330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ZK109.K179.C330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ZK109.K180.C330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ZK109.K181.C330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ZK109.K182.C330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ZK109.K183.C330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ZK109.K184.C330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ZK109.K185.C330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ZK109.K186.C330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ZK109.K187.C330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ZK109.K188.C330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ZK109.K189.C330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ZK109.K190.C330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ZK109.K191.C330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ZK109.K192.C330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ZK109.K193.C330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ZK109.K194.C330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ZK109.K195.C330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ZK109.K196.C330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ZK109.K197.C330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ZK109.K198.C330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ZK109.K199.C330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ZK109.K200.C330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ZK109.K201.C330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ZK109.K202.C330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ZK109.K203.C330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ZK109.K204.C330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ZK109.K205.C330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ZK109.K206.C330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ZK109.K207.C330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ZK109.K208.C330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ZK109.K209.C330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ZK109.K210.C330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ZK109.K211.C330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ZK109.K212.C330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ZK109.K213.C330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ZK109.K214.C330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ZK109.K215.C330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ZK109.K216.C330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ZK109.K217.C330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ZK109.K218.C330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ZK109.K219.C330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ZK109.K220.C330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ZK109.K221.C330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ZK109.K222.C330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ZK109.K223.C330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ZK109.K224.C330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ZK109.K225.C330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ZK109.K226.C330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ZK109.K227.C330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ZK109.K228.C330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ZK109.K229.C330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ZK109.K230.C330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ZK109.K231.C330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ZK109.K232.C330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ZK109.K233.C330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ZK109.K234.C330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ZK109.K235.C330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ZK109.K236.C330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ZK109.K237.C330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ZK109.K238.C330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ZK109.K239.C330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ZK109.K240.C330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ZK109.K241.C330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ZK109.K242.C330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ZK109.K243.C330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ZK109.K244.C330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ZK109.K245.C330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ZK109.K246.C330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ZK109.K247.C330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ZK109.K248.C330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ZK109.K249.C330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ZK109.K250.C330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ZK109.K251.C330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ZK109.K252.C330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ZK109.K253.C330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ZK109.K254.C330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ZK109.K255.C330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ZK109.K256.C330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ZK109.K257.C330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ZK109.K258.C330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ZK109.K259.C330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ZK109.K260.C330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ZK109.K261.C330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ZK109.K262.C330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ZK109.K263.C330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ZK109.K264.C330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ZK109.K265.C330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ZK109.K266.C330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ZK109.K267.C330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ZK109.K268.C330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ZK109.K269.C330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ZK109.K270.C330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ZK109.K271.C330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ZK109.K272.C330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ZK109.K273.C330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ZK109.K274.C330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ZK109.K275.C330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ZK109.K276.C330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ZK109.K277.C330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ZK109.K278.C330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ZK109.K279.C330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ZK109.K280.C330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ZK109.K281.C330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ZK109.K282.C330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ZK109.K283.C330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ZK109.K284.C330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ZK109.K285.C330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ZK109.K286.C330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ZK109.K287.C330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ZK109.K288.C330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ZK109.K289.C330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ZK109.K290.C330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ZK109.K291.C330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ZK109.K292.C330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ZK109.K293.C330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ZK109.K294.C330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ZK109.K295.C330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ZK109.K296.C330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ZK109.K297.C330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ZK109.K298.C330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ZK109.K299.C330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ZK109.K300.C330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ZK109.K301.C330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ZK109.K302.C330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ZK109.K303.C330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ZK109.K304.C330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ZK109.K305.C330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ZK109.K306.C330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ZK109.K307.C330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ZK109.K308.C330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ZK109.K309.C330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ZK109.K310.C330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ZK109.K311.C330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ZK109.K312.C330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ZK109.K313.C330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ZK109.K314.C330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ZK109.K315.C330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ZK109.K316.C330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ZK109.K317.C330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ZK109.K318.C330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ZK109.K319.C330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ZK109.K320.C330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ZK109.K321.C330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ZK109.K322.C330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ZK109.K323.C330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ZK109.K324.C330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ZK109.K325.C330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ZK109.K326.C330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ZK109.K327.C330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ZK109.K328.C330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ZK109.K329.C330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ZK109.K330.C330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ZK109.K331.C330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ZK109.K332.C330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ZK109.K333.C330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ZK109.K334.C330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ZK109.K335.C330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ZK109.K336.C330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ZK109.K337.C330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ZK109.K338.C330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ZK109.K339.C330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ZK109.K340.C330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ZK109.K341.C330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ZK109.K342.C330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ZK109.K343.C330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ZK109.K344.C330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ZK109.K345.C330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ZK109.K346.C330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ZK109.K347.C330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ZK109.K348.C330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ZK109.K349.C330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ZK109.K350.C330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ZK109.K351.C330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ZK109.K352.C330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ZK109.K353.C330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ZK109.K354.C330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ZK109.K355.C330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ZK109.K356.C330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ZK109.K357.C330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ZK109.K358.C330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ZK109.K359.C330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ZK109.K360.C330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ZK109.K361.C330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ZK109.K362.C330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ZK109.K363.C330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ZK109.K364.C330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ZK109.K365.C330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ZK109.K366.C330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ZK109.K367.C330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ZK109.K368.C330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ZK109.K369.C330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ZK109.K370.C330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ZK109.K371.C330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ZK109.K372.C330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ZK109.K373.C330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ZK109.K374.C330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ZK109.K375.C330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ZK109.K376.C330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ZK109.K377.C330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ZK109.K378.C330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ZK109.K379.C330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ZK109.K380.C330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ZK109.K381.C330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ZK109.K382.C330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ZK109.K383.C330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ZK109.K384.C330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ZK109.K385.C330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ZK109.K386.C330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ZK109.K387.C330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ZK109.K388.C330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ZK109.K389.C330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ZK109.K390.C330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ZK109.K391.C330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ZK109.K392.C330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ZK109.K393.C330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ZK109.K394.C330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ZK109.K395.C330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ZK109.K396.C330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ZK109.K397.C330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ZK109.K398.C330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ZK109.K399.C330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ZK110.K100.C330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ZK110.K101.C330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ZK110.K102.C330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ZK110.K103.C330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ZK110.K104.C330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ZK110.K105.C330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ZK110.K106.C330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ZK110.K107.C330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ZK110.K108.C330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ZK110.K109.C330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ZK110.K110.C330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ZK110.K111.C330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ZK110.K112.C330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ZK110.K113.C330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ZK110.K114.C330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ZK110.K115.C330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ZK110.K116.C330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ZK110.K117.C330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ZK110.K118.C330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ZK110.K119.C330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ZK110.K120.C330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ZK110.K121.C330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ZK110.K122.C330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ZK110.K123.C330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ZK110.K124.C330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ZK110.K125.C330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ZK110.K126.C330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ZK110.K127.C330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ZK110.K128.C330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ZK110.K129.C330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ZK110.K130.C330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ZK110.K131.C330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ZK110.K132.C330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ZK110.K133.C330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ZK110.K134.C330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ZK110.K135.C330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ZK110.K136.C330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ZK110.K137.C330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ZK110.K138.C330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ZK110.K139.C330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ZK110.K140.C330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ZK110.K141.C330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ZK110.K142.C330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ZK110.K143.C330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ZK110.K144.C330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ZK110.K145.C330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ZK110.K146.C330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ZK110.K147.C330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ZK110.K148.C330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ZK110.K149.C330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ZK110.K150.C330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ZK110.K151.C330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ZK110.K152.C330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ZK110.K153.C330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ZK110.K154.C330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ZK110.K155.C330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ZK110.K156.C330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ZK110.K157.C330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ZK110.K158.C330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ZK110.K159.C330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ZK110.K160.C330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ZK110.K161.C330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ZK110.K162.C330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ZK110.K163.C330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ZK110.K164.C330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ZK110.K165.C330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ZK110.K166.C330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ZK110.K167.C330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ZK110.K168.C330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ZK110.K169.C330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ZK110.K170.C330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ZK110.K171.C330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ZK110.K172.C330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ZK110.K173.C330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ZK110.K174.C330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ZK110.K175.C330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ZK110.K176.C330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ZK110.K177.C330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ZK110.K178.C330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ZK110.K179.C330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ZK110.K180.C330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ZK110.K181.C330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ZK110.K182.C330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ZK110.K183.C330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ZK110.K184.C330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ZK110.K185.C330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ZK110.K186.C330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ZK110.K187.C330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ZK110.K188.C330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ZK110.K189.C330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ZK110.K190.C330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ZK110.K191.C330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ZK110.K192.C330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ZK110.K193.C330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ZK110.K194.C330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ZK110.K195.C330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ZK110.K196.C330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ZK110.K197.C330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ZK110.K198.C330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ZK110.K199.C330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ZK110.K200.C330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ZK110.K201.C330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ZK110.K202.C330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ZK110.K203.C330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ZK110.K204.C330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ZK110.K205.C330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ZK110.K206.C330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ZK110.K207.C330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ZK110.K208.C330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ZK110.K209.C330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ZK110.K210.C330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ZK110.K211.C330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ZK110.K212.C330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ZK110.K213.C330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ZK110.K214.C330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ZK110.K215.C330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ZK110.K216.C330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ZK110.K217.C330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ZK110.K218.C330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ZK110.K219.C330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ZK110.K220.C330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ZK110.K221.C330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ZK110.K222.C330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ZK110.K223.C330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ZK110.K224.C330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ZK110.K225.C330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ZK110.K226.C330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ZK110.K227.C330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ZK110.K228.C330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ZK110.K229.C330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ZK110.K230.C330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ZK110.K231.C330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ZK110.K232.C330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ZK110.K233.C330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ZK110.K234.C330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ZK110.K235.C330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ZK110.K236.C330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ZK110.K237.C330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ZK110.K238.C330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ZK110.K239.C330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ZK110.K240.C330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ZK110.K241.C330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ZK110.K242.C330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ZK110.K243.C330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ZK110.K244.C330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ZK110.K245.C330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ZK110.K246.C330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ZK110.K247.C330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ZK110.K248.C330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ZK110.K249.C330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ZK110.K250.C330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ZK110.K251.C330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ZK110.K252.C330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ZK110.K253.C330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ZK110.K254.C330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ZK110.K255.C330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ZK110.K256.C330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ZK110.K257.C330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ZK110.K258.C330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ZK110.K259.C330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ZK110.K260.C330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ZK110.K261.C330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ZK110.K262.C330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ZK110.K263.C330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ZK110.K264.C330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ZK110.K265.C330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ZK110.K266.C330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ZK110.K267.C330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ZK110.K268.C330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ZK110.K269.C330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ZK110.K270.C330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ZK110.K271.C330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ZK110.K272.C330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ZK110.K273.C330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ZK110.K274.C330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ZK110.K275.C330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ZK110.K276.C330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ZK110.K277.C330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ZK110.K278.C330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ZK110.K279.C330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ZK110.K280.C330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ZK110.K281.C330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ZK110.K282.C330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ZK110.K283.C330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ZK110.K284.C330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ZK110.K285.C330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ZK110.K286.C330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ZK110.K287.C330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ZK110.K288.C330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ZK110.K289.C330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ZK110.K290.C330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ZK110.K291.C330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ZK110.K292.C330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ZK110.K293.C330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ZK110.K294.C330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ZK110.K295.C330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ZK110.K296.C330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ZK110.K297.C330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ZK110.K298.C330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ZK110.K299.C330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ZK110.K300.C330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ZK110.K301.C330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ZK110.K302.C330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ZK110.K303.C330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ZK110.K304.C330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ZK110.K305.C330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ZK110.K306.C330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ZK110.K307.C330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ZK110.K308.C330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ZK110.K309.C330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ZK110.K310.C330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ZK110.K311.C330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ZK110.K312.C330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ZK110.K313.C330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ZK110.K314.C330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ZK110.K315.C330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ZK110.K316.C330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ZK110.K317.C330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ZK110.K318.C330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ZK110.K319.C330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ZK110.K320.C330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ZK110.K321.C330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ZK110.K322.C330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ZK110.K323.C330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ZK110.K324.C330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ZK110.K325.C330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ZK110.K326.C330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ZK110.K327.C330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ZK110.K328.C330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ZK110.K329.C330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ZK110.K330.C330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ZK110.K331.C330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ZK110.K332.C330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ZK110.K333.C330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ZK110.K334.C330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ZK110.K335.C330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ZK110.K336.C330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ZK110.K337.C330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ZK110.K338.C330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ZK110.K339.C330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ZK110.K340.C330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ZK110.K341.C330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ZK110.K342.C330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ZK110.K343.C330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ZK110.K344.C330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ZK110.K345.C330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ZK110.K346.C330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ZK110.K347.C330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ZK110.K348.C330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ZK110.K349.C330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ZK110.K350.C330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ZK110.K351.C330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ZK110.K352.C330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ZK110.K353.C330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ZK110.K354.C330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ZK110.K355.C330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ZK110.K356.C330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ZK110.K357.C330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ZK110.K358.C330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ZK110.K359.C330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ZK110.K360.C330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ZK110.K361.C330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ZK110.K362.C330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ZK110.K363.C330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ZK110.K364.C330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ZK110.K365.C330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ZK110.K366.C330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ZK110.K367.C330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ZK110.K368.C330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ZK110.K369.C330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ZK110.K370.C330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ZK110.K371.C330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ZK110.K372.C330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ZK110.K373.C330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ZK110.K374.C330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ZK110.K375.C330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ZK110.K376.C330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ZK110.K377.C330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ZK110.K378.C330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ZK110.K379.C330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ZK110.K380.C330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ZK110.K381.C330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ZK110.K382.C330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ZK110.K383.C330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ZK110.K384.C330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ZK110.K385.C330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ZK110.K386.C330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ZK110.K387.C330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ZK110.K388.C330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ZK110.K389.C330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ZK110.K390.C330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ZK110.K391.C330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ZK110.K392.C330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ZK110.K393.C330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ZK110.K394.C330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ZK110.K395.C330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ZK110.K396.C330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ZK110.K397.C330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ZK110.K398.C330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ZK110.K399.C330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ZK111.K100.C330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ZK111.K101.C330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ZK111.K102.C330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ZK111.K103.C330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ZK111.K104.C330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ZK111.K105.C330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ZK111.K106.C330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ZK111.K107.C330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ZK111.K108.C330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ZK111.K109.C330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ZK111.K110.C330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ZK111.K111.C330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ZK111.K112.C330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ZK111.K113.C330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ZK111.K114.C330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ZK111.K115.C330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ZK111.K116.C330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ZK111.K117.C330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ZK111.K118.C330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ZK111.K119.C330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ZK111.K120.C330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ZK111.K121.C330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ZK111.K122.C330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ZK111.K123.C330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ZK111.K124.C330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ZK111.K125.C330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ZK111.K126.C330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ZK111.K127.C330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ZK111.K128.C330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ZK111.K129.C330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ZK111.K130.C330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ZK111.K131.C330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ZK111.K132.C330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ZK111.K133.C330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ZK111.K134.C330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ZK111.K135.C330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ZK111.K136.C330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ZK111.K137.C330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ZK111.K138.C330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ZK111.K139.C330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ZK111.K140.C330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ZK111.K141.C330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ZK111.K142.C330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ZK111.K143.C330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ZK111.K144.C330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ZK111.K145.C330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ZK111.K146.C330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ZK111.K147.C330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ZK111.K148.C330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ZK111.K149.C330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ZK111.K150.C330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ZK111.K151.C330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ZK111.K152.C330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ZK111.K153.C330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ZK111.K154.C330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ZK111.K155.C330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ZK111.K156.C330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ZK111.K157.C330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ZK111.K158.C330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ZK111.K159.C330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ZK111.K160.C330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ZK111.K161.C330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ZK111.K162.C330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ZK111.K163.C330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ZK111.K164.C330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ZK111.K165.C330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ZK111.K166.C330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ZK111.K167.C330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ZK111.K168.C330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ZK111.K169.C330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ZK111.K170.C330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ZK111.K171.C330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ZK111.K172.C330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ZK111.K173.C330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ZK111.K174.C330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ZK111.K175.C330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ZK111.K176.C330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ZK111.K177.C330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ZK111.K178.C330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ZK111.K179.C330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ZK111.K180.C330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ZK111.K181.C330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ZK111.K182.C330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ZK111.K183.C330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ZK111.K184.C330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ZK111.K185.C330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ZK111.K186.C330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ZK111.K187.C330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ZK111.K188.C330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ZK111.K189.C330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ZK111.K190.C330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ZK111.K191.C330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ZK111.K192.C330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ZK111.K193.C330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ZK111.K194.C330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ZK111.K195.C330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ZK111.K196.C330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ZK111.K197.C330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ZK111.K198.C330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ZK111.K199.C330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ZK111.K200.C330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ZK111.K201.C330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ZK111.K202.C330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ZK111.K203.C330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ZK111.K204.C330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ZK111.K205.C330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ZK111.K206.C330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ZK111.K207.C330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ZK111.K208.C330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ZK111.K209.C330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ZK111.K210.C330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ZK111.K211.C330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ZK111.K212.C330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ZK111.K213.C330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ZK111.K214.C330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ZK111.K215.C330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ZK111.K216.C330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ZK111.K217.C330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ZK111.K218.C330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ZK111.K219.C330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ZK111.K220.C330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ZK111.K221.C330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ZK111.K222.C330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ZK111.K223.C330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ZK111.K224.C330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ZK111.K225.C330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ZK111.K226.C330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ZK111.K227.C330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ZK111.K228.C330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ZK111.K229.C330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ZK111.K230.C330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ZK111.K231.C330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ZK111.K232.C330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ZK111.K233.C330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ZK111.K234.C330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ZK111.K235.C330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ZK111.K236.C330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ZK111.K237.C330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ZK111.K238.C330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ZK111.K239.C330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ZK111.K240.C330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ZK111.K241.C330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ZK111.K242.C330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ZK111.K243.C330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ZK111.K244.C330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ZK111.K245.C330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ZK111.K246.C330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ZK111.K247.C330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ZK111.K248.C330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ZK111.K249.C330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ZK111.K250.C330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ZK111.K251.C330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ZK111.K252.C330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ZK111.K253.C330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ZK111.K254.C330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ZK111.K255.C330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ZK111.K256.C330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ZK111.K257.C330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ZK111.K258.C330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ZK111.K259.C330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ZK111.K260.C330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ZK111.K261.C330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ZK111.K262.C330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ZK111.K263.C330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ZK111.K264.C330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ZK111.K265.C330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ZK111.K266.C330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ZK111.K267.C330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ZK111.K268.C330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ZK111.K269.C330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ZK111.K270.C330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ZK111.K271.C330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ZK111.K272.C330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ZK111.K273.C330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ZK111.K274.C330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ZK111.K275.C330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ZK111.K276.C330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ZK111.K277.C330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ZK111.K278.C330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ZK111.K279.C330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ZK111.K280.C330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ZK111.K281.C330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ZK111.K282.C330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ZK111.K283.C330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ZK111.K284.C330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ZK111.K285.C330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ZK111.K286.C330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ZK111.K287.C330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ZK111.K288.C330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ZK111.K289.C330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ZK111.K290.C330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ZK111.K291.C330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ZK111.K292.C330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ZK111.K293.C330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ZK111.K294.C330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ZK111.K295.C330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ZK111.K296.C330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ZK111.K297.C330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ZK111.K298.C330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ZK111.K299.C330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ZK111.K300.C330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ZK111.K301.C330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ZK111.K302.C330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ZK111.K303.C330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ZK111.K304.C330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ZK111.K305.C330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ZK111.K306.C330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ZK111.K307.C330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ZK111.K308.C330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ZK111.K309.C330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ZK111.K310.C330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ZK111.K311.C330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ZK111.K312.C330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ZK111.K313.C330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ZK111.K314.C330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ZK111.K315.C330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ZK111.K316.C330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ZK111.K317.C330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ZK111.K318.C330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ZK111.K319.C330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ZK111.K320.C330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ZK111.K321.C330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ZK111.K322.C330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ZK111.K323.C330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ZK111.K324.C330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ZK111.K325.C330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ZK111.K326.C330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ZK111.K327.C330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ZK111.K328.C330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ZK111.K329.C330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ZK111.K330.C330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ZK111.K331.C330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ZK111.K332.C330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ZK111.K333.C330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ZK111.K334.C330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ZK111.K335.C330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ZK111.K336.C330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ZK111.K337.C330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ZK111.K338.C330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ZK111.K339.C330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ZK111.K340.C330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ZK111.K341.C330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ZK111.K342.C330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ZK111.K343.C330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ZK111.K344.C330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ZK111.K345.C330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ZK111.K346.C330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ZK111.K347.C330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ZK111.K348.C330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ZK111.K349.C330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ZK111.K350.C330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ZK111.K351.C330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ZK111.K352.C330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ZK111.K353.C330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ZK111.K354.C330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ZK111.K355.C330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ZK111.K356.C330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ZK111.K357.C330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ZK111.K358.C330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ZK111.K359.C330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ZK111.K360.C330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ZK111.K361.C330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ZK111.K362.C330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ZK111.K363.C330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ZK111.K364.C330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ZK111.K365.C330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ZK111.K366.C330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ZK111.K367.C330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ZK111.K368.C330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ZK111.K369.C330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ZK111.K370.C330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ZK111.K371.C330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ZK111.K372.C330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ZK111.K373.C330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ZK111.K374.C330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ZK111.K375.C330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ZK111.K376.C330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ZK111.K377.C330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ZK111.K378.C330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ZK111.K379.C330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ZK111.K380.C330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ZK111.K381.C330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ZK111.K382.C330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ZK111.K383.C330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ZK111.K384.C330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ZK111.K385.C330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ZK111.K386.C330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ZK111.K387.C330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ZK111.K388.C330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ZK111.K389.C330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ZK111.K390.C330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ZK111.K391.C330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ZK111.K392.C330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ZK111.K393.C330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ZK111.K394.C330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ZK111.K395.C330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ZK111.K396.C330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ZK111.K397.C330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ZK111.K398.C330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ZK111.K399.C330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ZK112.K100.C330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ZK112.K101.C330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ZK112.K102.C330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ZK112.K103.C330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ZK112.K104.C330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ZK112.K105.C330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ZK112.K106.C330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ZK112.K107.C330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ZK112.K108.C330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ZK112.K109.C330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ZK112.K110.C330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ZK112.K111.C330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ZK112.K112.C330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ZK112.K113.C330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ZK112.K114.C330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ZK112.K115.C330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ZK112.K116.C330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ZK112.K117.C330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ZK112.K118.C330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ZK112.K119.C330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ZK112.K120.C330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ZK112.K121.C330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ZK112.K122.C330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ZK112.K123.C330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ZK112.K124.C330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ZK112.K125.C330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ZK112.K126.C330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ZK112.K127.C330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ZK112.K128.C330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ZK112.K129.C330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ZK112.K130.C330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ZK112.K131.C330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ZK112.K132.C330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ZK112.K133.C330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ZK112.K134.C330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ZK112.K135.C330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ZK112.K136.C330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ZK112.K137.C330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ZK112.K138.C330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ZK112.K139.C330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ZK112.K140.C330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ZK112.K141.C330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ZK112.K142.C330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ZK112.K143.C330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ZK112.K144.C330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ZK112.K145.C330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ZK112.K146.C330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ZK112.K147.C330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ZK112.K148.C330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ZK112.K149.C330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ZK112.K150.C330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ZK112.K151.C330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ZK112.K152.C330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ZK112.K153.C330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ZK112.K154.C330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ZK112.K155.C330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ZK112.K156.C330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ZK112.K157.C330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ZK112.K158.C330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ZK112.K159.C330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ZK112.K160.C330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ZK112.K161.C330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ZK112.K162.C330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ZK112.K163.C330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ZK112.K164.C330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ZK112.K165.C330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ZK112.K166.C330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ZK112.K167.C330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ZK112.K168.C330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ZK112.K169.C330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ZK112.K170.C330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ZK112.K171.C330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ZK112.K172.C330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ZK112.K173.C330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ZK112.K174.C330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ZK112.K175.C330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ZK112.K176.C330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ZK112.K177.C330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ZK112.K178.C330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ZK112.K179.C330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ZK112.K180.C330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ZK112.K181.C330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ZK112.K182.C330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ZK112.K183.C330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ZK112.K184.C330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ZK112.K185.C330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ZK112.K186.C330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ZK112.K187.C330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ZK112.K188.C330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ZK112.K189.C330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ZK112.K190.C330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ZK112.K191.C330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ZK112.K192.C330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ZK112.K193.C330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ZK112.K194.C330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ZK112.K195.C330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ZK112.K196.C330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ZK112.K197.C330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ZK112.K198.C330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ZK112.K199.C330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ZK112.K200.C330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ZK112.K201.C330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ZK112.K202.C330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ZK112.K203.C330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ZK112.K204.C330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ZK112.K205.C330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ZK112.K206.C330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ZK112.K207.C330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ZK112.K208.C330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ZK112.K209.C330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ZK112.K210.C330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ZK112.K211.C330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ZK112.K212.C330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ZK112.K213.C330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ZK112.K214.C330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ZK112.K215.C330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ZK112.K216.C330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ZK112.K217.C330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ZK112.K218.C330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ZK112.K219.C330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ZK112.K220.C330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ZK112.K221.C330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ZK112.K222.C330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ZK112.K223.C330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ZK112.K224.C330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ZK112.K225.C330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ZK112.K226.C330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ZK112.K227.C330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ZK112.K228.C330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ZK112.K229.C330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ZK112.K230.C330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ZK112.K231.C330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ZK112.K232.C330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ZK112.K233.C330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ZK112.K234.C330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ZK112.K235.C330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ZK112.K236.C330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ZK112.K237.C330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ZK112.K238.C330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ZK112.K239.C330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ZK112.K240.C330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ZK112.K241.C330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ZK112.K242.C330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ZK112.K243.C330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ZK112.K244.C330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ZK112.K245.C330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ZK112.K246.C330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ZK112.K247.C330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ZK112.K248.C330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ZK112.K249.C330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ZK112.K250.C330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ZK112.K251.C330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ZK112.K252.C330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ZK112.K253.C330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ZK112.K254.C330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ZK112.K255.C330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ZK112.K256.C330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ZK112.K257.C330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ZK112.K258.C330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ZK112.K259.C330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ZK112.K260.C330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ZK112.K261.C330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ZK112.K262.C330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ZK112.K263.C330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ZK112.K264.C330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ZK112.K265.C330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ZK112.K266.C330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ZK112.K267.C330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ZK112.K268.C330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ZK112.K269.C330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ZK112.K270.C330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ZK112.K271.C330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ZK112.K272.C330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ZK112.K273.C330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ZK112.K274.C330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ZK112.K275.C330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ZK112.K276.C330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ZK112.K277.C330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ZK112.K278.C330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ZK112.K279.C330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ZK112.K280.C330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ZK112.K281.C330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ZK112.K282.C330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ZK112.K283.C330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ZK112.K284.C330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ZK112.K285.C330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ZK112.K286.C330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ZK112.K287.C330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ZK112.K288.C330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ZK112.K289.C330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ZK112.K290.C330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ZK112.K291.C330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ZK112.K292.C330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ZK112.K293.C330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ZK112.K294.C330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ZK112.K295.C330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ZK112.K296.C330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ZK112.K297.C330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ZK112.K298.C330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ZK112.K299.C330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ZK112.K300.C330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ZK112.K301.C330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ZK112.K302.C330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ZK112.K303.C330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ZK112.K304.C330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ZK112.K305.C330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ZK112.K306.C330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ZK112.K307.C330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ZK112.K308.C330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ZK112.K309.C330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ZK112.K310.C330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ZK112.K311.C330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ZK112.K312.C330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ZK112.K313.C330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ZK112.K314.C330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ZK112.K315.C330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ZK112.K316.C330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ZK112.K317.C330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ZK112.K318.C330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ZK112.K319.C330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ZK112.K320.C330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ZK112.K321.C330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ZK112.K322.C330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ZK112.K323.C330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ZK112.K324.C330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ZK112.K325.C330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ZK112.K326.C330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ZK112.K327.C330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ZK112.K328.C330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ZK112.K329.C330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ZK112.K330.C330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ZK112.K331.C330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ZK112.K332.C330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ZK112.K333.C330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ZK112.K334.C330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ZK112.K335.C330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ZK112.K336.C330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ZK112.K337.C330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ZK112.K338.C330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ZK112.K339.C330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ZK112.K340.C330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ZK112.K341.C330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ZK112.K342.C330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ZK112.K343.C330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ZK112.K344.C330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ZK112.K345.C330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ZK112.K346.C330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ZK112.K347.C330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ZK112.K348.C330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ZK112.K349.C330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ZK112.K350.C330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ZK112.K351.C330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ZK112.K352.C330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ZK112.K353.C330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ZK112.K354.C330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ZK112.K355.C330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ZK112.K356.C330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ZK112.K357.C330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ZK112.K358.C330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ZK112.K359.C330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ZK112.K360.C330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ZK112.K361.C330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ZK112.K362.C330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ZK112.K363.C330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ZK112.K364.C330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ZK112.K365.C330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ZK112.K366.C330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ZK112.K367.C330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ZK112.K368.C330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ZK112.K369.C330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ZK112.K370.C330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ZK112.K371.C330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ZK112.K372.C330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ZK112.K373.C330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ZK112.K374.C330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ZK112.K375.C330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ZK112.K376.C330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ZK112.K377.C330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ZK112.K378.C330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ZK112.K379.C330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ZK112.K380.C330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ZK112.K381.C330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ZK112.K382.C330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ZK112.K383.C330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ZK112.K384.C330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ZK112.K385.C330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ZK112.K386.C330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ZK112.K387.C330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ZK112.K388.C330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ZK112.K389.C330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ZK112.K390.C330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ZK112.K391.C330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ZK112.K392.C330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ZK112.K393.C330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ZK112.K394.C330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ZK112.K395.C330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ZK112.K396.C330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ZK112.K397.C330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ZK112.K398.C330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ZK112.K399.C330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ZK113.K100.C330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ZK113.K101.C330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ZK113.K102.C330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ZK113.K103.C330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ZK113.K104.C330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ZK113.K105.C330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ZK113.K106.C330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ZK113.K107.C330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ZK113.K108.C330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ZK113.K109.C330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ZK113.K110.C330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ZK113.K111.C330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ZK113.K112.C330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ZK113.K113.C330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ZK113.K114.C330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ZK113.K115.C330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ZK113.K116.C330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ZK113.K117.C330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ZK113.K118.C330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ZK113.K119.C330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ZK113.K120.C330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ZK113.K121.C330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ZK113.K122.C330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ZK113.K123.C330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ZK113.K124.C330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ZK113.K125.C330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ZK113.K126.C330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ZK113.K127.C330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ZK113.K128.C330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ZK113.K129.C330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ZK113.K130.C330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ZK113.K131.C330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ZK113.K132.C330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ZK113.K133.C330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ZK113.K134.C330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ZK113.K135.C330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ZK113.K136.C330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ZK113.K137.C330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ZK113.K138.C330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ZK113.K139.C330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ZK113.K140.C330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ZK113.K141.C330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ZK113.K142.C330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ZK113.K143.C330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ZK113.K144.C330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ZK113.K145.C330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ZK113.K146.C330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ZK113.K147.C330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ZK113.K148.C330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ZK113.K149.C330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ZK113.K150.C330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ZK113.K151.C330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ZK113.K152.C330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ZK113.K153.C330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ZK113.K154.C330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ZK113.K155.C330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ZK113.K156.C330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ZK113.K157.C330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ZK113.K158.C330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ZK113.K159.C330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ZK113.K160.C330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ZK113.K161.C330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ZK113.K162.C330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ZK113.K163.C330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ZK113.K164.C330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ZK113.K165.C330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ZK113.K166.C330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ZK113.K167.C330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ZK113.K168.C330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ZK113.K169.C330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ZK113.K170.C330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ZK113.K171.C330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ZK113.K172.C330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ZK113.K173.C330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ZK113.K174.C330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ZK113.K175.C330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ZK113.K176.C330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ZK113.K177.C330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ZK113.K178.C330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ZK113.K179.C330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ZK113.K180.C330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ZK113.K181.C330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ZK113.K182.C330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ZK113.K183.C330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ZK113.K184.C330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ZK113.K185.C330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ZK113.K186.C330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ZK113.K187.C330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ZK113.K188.C330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ZK113.K189.C330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ZK113.K190.C330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ZK113.K191.C330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ZK113.K192.C330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ZK113.K193.C330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ZK113.K194.C330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ZK113.K195.C330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ZK113.K196.C330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ZK113.K197.C330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ZK113.K198.C330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ZK113.K199.C330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ZK113.K200.C330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ZK113.K201.C330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ZK113.K202.C330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ZK113.K203.C330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ZK113.K204.C330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ZK113.K205.C330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ZK113.K206.C330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ZK113.K207.C330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ZK113.K208.C330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ZK113.K209.C330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ZK113.K210.C330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ZK113.K211.C330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ZK113.K212.C330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ZK113.K213.C330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ZK113.K214.C330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ZK113.K215.C330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ZK113.K216.C330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ZK113.K217.C330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ZK113.K218.C330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ZK113.K219.C330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ZK113.K220.C330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ZK113.K221.C330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ZK113.K222.C330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ZK113.K223.C330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ZK113.K224.C330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ZK113.K225.C330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ZK113.K226.C330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ZK113.K227.C330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ZK113.K228.C330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ZK113.K229.C330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ZK113.K230.C330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ZK113.K231.C330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ZK113.K232.C330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ZK113.K233.C330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ZK113.K234.C330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ZK113.K235.C330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ZK113.K236.C330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ZK113.K237.C330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ZK113.K238.C330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ZK113.K239.C330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ZK113.K240.C330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ZK113.K241.C330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ZK113.K242.C330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ZK113.K243.C330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ZK113.K244.C330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ZK113.K245.C330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ZK113.K246.C330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ZK113.K247.C330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ZK113.K248.C330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ZK113.K249.C330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ZK113.K250.C330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ZK113.K251.C330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ZK113.K252.C330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ZK113.K253.C330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ZK113.K254.C330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ZK113.K255.C330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ZK113.K256.C330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ZK113.K257.C330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ZK113.K258.C330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ZK113.K259.C330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ZK113.K260.C330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ZK113.K261.C330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ZK113.K262.C330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ZK113.K263.C330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ZK113.K264.C330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ZK113.K265.C330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ZK113.K266.C330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ZK113.K267.C330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ZK113.K268.C330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ZK113.K269.C330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ZK113.K270.C330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ZK113.K271.C330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ZK113.K272.C330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ZK113.K273.C330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ZK113.K274.C330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ZK113.K275.C330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ZK113.K276.C330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ZK113.K277.C330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ZK113.K278.C330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ZK113.K279.C330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ZK113.K280.C330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ZK113.K281.C330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ZK113.K282.C330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ZK113.K283.C330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ZK113.K284.C330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ZK113.K285.C330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ZK113.K286.C330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ZK113.K287.C330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ZK113.K288.C330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ZK113.K289.C330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ZK113.K290.C330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ZK113.K291.C330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ZK113.K292.C330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ZK113.K293.C330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ZK113.K294.C330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ZK113.K295.C330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ZK113.K296.C330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ZK113.K297.C330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ZK113.K298.C330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ZK113.K299.C330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ZK113.K300.C330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ZK113.K301.C330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ZK113.K302.C330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ZK113.K303.C330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ZK113.K304.C330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ZK113.K305.C330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ZK113.K306.C330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ZK113.K307.C330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ZK113.K308.C330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ZK113.K309.C330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ZK113.K310.C330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ZK113.K311.C330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ZK113.K312.C330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ZK113.K313.C330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ZK113.K314.C330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ZK113.K315.C330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ZK113.K316.C330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ZK113.K317.C330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ZK113.K318.C330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ZK113.K319.C330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ZK113.K320.C330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ZK113.K321.C330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ZK113.K322.C330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ZK113.K323.C330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ZK113.K324.C330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ZK113.K325.C330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ZK113.K326.C330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ZK113.K327.C330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ZK113.K328.C330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ZK113.K329.C330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ZK113.K330.C330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ZK113.K331.C330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ZK113.K332.C330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ZK113.K333.C330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ZK113.K334.C330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ZK113.K335.C330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ZK113.K336.C330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ZK113.K337.C330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ZK113.K338.C330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ZK113.K339.C330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ZK113.K340.C330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ZK113.K341.C330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ZK113.K342.C330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ZK113.K343.C330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ZK113.K344.C330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ZK113.K345.C330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ZK113.K346.C330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ZK113.K347.C330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ZK113.K348.C330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ZK113.K349.C330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ZK113.K350.C330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ZK113.K351.C330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ZK113.K352.C330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ZK113.K353.C330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ZK113.K354.C330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ZK113.K355.C330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ZK113.K356.C330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ZK113.K357.C330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ZK113.K358.C330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ZK113.K359.C330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ZK113.K360.C330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ZK113.K361.C330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ZK113.K362.C330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ZK113.K363.C330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ZK113.K364.C330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ZK113.K365.C330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ZK113.K366.C330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ZK113.K367.C330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ZK113.K368.C330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ZK113.K369.C330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ZK113.K370.C330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ZK113.K371.C330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ZK113.K372.C330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ZK113.K373.C330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ZK113.K374.C330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ZK113.K375.C330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ZK113.K376.C330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ZK113.K377.C330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ZK113.K378.C330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ZK113.K379.C330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ZK113.K380.C330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ZK113.K381.C330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ZK113.K382.C330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ZK113.K383.C330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ZK113.K384.C330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ZK113.K385.C330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ZK113.K386.C330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ZK113.K387.C330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ZK113.K388.C330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ZK113.K389.C330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ZK113.K390.C330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ZK113.K391.C330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ZK113.K392.C330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ZK113.K393.C330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ZK113.K394.C330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ZK113.K395.C330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ZK113.K396.C330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ZK113.K397.C330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ZK113.K398.C330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ZK113.K399.C330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ZK114.K100.C330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ZK114.K101.C330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ZK114.K102.C330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ZK114.K103.C330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ZK114.K104.C330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ZK114.K105.C330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ZK114.K106.C330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ZK114.K107.C330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ZK114.K108.C330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ZK114.K109.C330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ZK114.K110.C330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ZK114.K111.C330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ZK114.K112.C330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ZK114.K113.C330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ZK114.K114.C330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ZK114.K115.C330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ZK114.K116.C330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ZK114.K117.C330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ZK114.K118.C330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ZK114.K119.C330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ZK114.K120.C330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ZK114.K121.C330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ZK114.K122.C330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ZK114.K123.C330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ZK114.K124.C330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ZK114.K125.C330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ZK114.K126.C330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ZK114.K127.C330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ZK114.K128.C330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ZK114.K129.C330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ZK114.K130.C330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ZK114.K131.C330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ZK114.K132.C330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ZK114.K133.C330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ZK114.K134.C330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ZK114.K135.C330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ZK114.K136.C330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ZK114.K137.C330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ZK114.K138.C330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ZK114.K139.C330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ZK114.K140.C330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ZK114.K141.C330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ZK114.K142.C330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ZK114.K143.C330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ZK114.K144.C330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ZK114.K145.C330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ZK114.K146.C330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ZK114.K147.C330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ZK114.K148.C330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ZK114.K149.C330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ZK114.K150.C330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ZK114.K151.C330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ZK114.K152.C330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ZK114.K153.C330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ZK114.K154.C330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ZK114.K155.C330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ZK114.K156.C330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ZK114.K157.C330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ZK114.K158.C330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ZK114.K159.C330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ZK114.K160.C330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ZK114.K161.C330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ZK114.K162.C330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ZK114.K163.C330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ZK114.K164.C330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ZK114.K165.C330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ZK114.K166.C330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ZK114.K167.C330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ZK114.K168.C330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ZK114.K169.C330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ZK114.K170.C330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ZK114.K171.C330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ZK114.K172.C330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ZK114.K173.C330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ZK114.K174.C330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ZK114.K175.C330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ZK114.K176.C330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ZK114.K177.C330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ZK114.K178.C330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ZK114.K179.C330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ZK114.K180.C330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ZK114.K181.C330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ZK114.K182.C330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ZK114.K183.C330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ZK114.K184.C330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ZK114.K185.C330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ZK114.K186.C330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ZK114.K187.C330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ZK114.K188.C330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ZK114.K189.C330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ZK114.K190.C330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ZK114.K191.C330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ZK114.K192.C330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ZK114.K193.C330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ZK114.K194.C330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ZK114.K195.C330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ZK114.K196.C330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ZK114.K197.C330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ZK114.K198.C330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ZK114.K199.C330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ZK114.K200.C330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ZK114.K201.C330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ZK114.K202.C330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ZK114.K203.C330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ZK114.K204.C330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ZK114.K205.C330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ZK114.K206.C330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ZK114.K207.C330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ZK114.K208.C330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ZK114.K209.C330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ZK114.K210.C330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ZK114.K211.C330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ZK114.K212.C330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ZK114.K213.C330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ZK114.K214.C330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ZK114.K215.C330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ZK114.K216.C330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ZK114.K217.C330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ZK114.K218.C330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ZK114.K219.C330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ZK114.K220.C330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ZK114.K221.C330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ZK114.K222.C330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ZK114.K223.C330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ZK114.K224.C330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ZK114.K225.C330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ZK114.K226.C330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ZK114.K227.C330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ZK114.K228.C330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ZK114.K229.C330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ZK114.K230.C330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ZK114.K231.C330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ZK114.K232.C330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ZK114.K233.C330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ZK114.K234.C330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ZK114.K235.C330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ZK114.K236.C330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ZK114.K237.C330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ZK114.K238.C330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ZK114.K239.C330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ZK114.K240.C330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ZK114.K241.C330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ZK114.K242.C330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ZK114.K243.C330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ZK114.K244.C330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ZK114.K245.C330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ZK114.K246.C330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ZK114.K247.C330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ZK114.K248.C330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ZK114.K249.C330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ZK114.K250.C330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ZK114.K251.C330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ZK114.K252.C330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ZK114.K253.C330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ZK114.K254.C330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ZK114.K255.C330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ZK114.K256.C330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ZK114.K257.C330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ZK114.K258.C330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ZK114.K259.C330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ZK114.K260.C330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ZK114.K261.C330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ZK114.K262.C330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ZK114.K263.C330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ZK114.K264.C330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ZK114.K265.C330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ZK114.K266.C330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ZK114.K267.C330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ZK114.K268.C330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ZK114.K269.C330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ZK114.K270.C330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ZK114.K271.C330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ZK114.K272.C330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ZK114.K273.C330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ZK114.K274.C330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ZK114.K275.C330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ZK114.K276.C330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ZK114.K277.C330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ZK114.K278.C330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ZK114.K279.C330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ZK114.K280.C330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ZK114.K281.C330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ZK114.K282.C330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ZK114.K283.C330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ZK114.K284.C330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ZK114.K285.C330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ZK114.K286.C330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ZK114.K287.C330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ZK114.K288.C330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ZK114.K289.C330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ZK114.K290.C330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ZK114.K291.C330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ZK114.K292.C330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ZK114.K293.C330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ZK114.K294.C330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ZK114.K295.C330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ZK114.K296.C330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ZK114.K297.C330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ZK114.K298.C330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ZK114.K299.C330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ZK114.K300.C330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ZK114.K301.C330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ZK114.K302.C330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ZK114.K303.C330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ZK114.K304.C330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ZK114.K305.C330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ZK114.K306.C330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ZK114.K307.C330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ZK114.K308.C330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ZK114.K309.C330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ZK114.K310.C330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ZK114.K311.C330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ZK114.K312.C330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ZK114.K313.C330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ZK114.K314.C330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ZK114.K315.C330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ZK114.K316.C330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ZK114.K317.C330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ZK114.K318.C330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ZK114.K319.C330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ZK114.K320.C330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ZK114.K321.C330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ZK114.K322.C330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ZK114.K323.C330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ZK114.K324.C330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ZK114.K325.C330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ZK114.K326.C330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ZK114.K327.C330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ZK114.K328.C330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ZK114.K329.C330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ZK114.K330.C330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ZK114.K331.C330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ZK114.K332.C330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ZK114.K333.C330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ZK114.K334.C330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ZK114.K335.C330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ZK114.K336.C330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ZK114.K337.C330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ZK114.K338.C330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ZK114.K339.C330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ZK114.K340.C330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ZK114.K341.C330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ZK114.K342.C330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ZK114.K343.C330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ZK114.K344.C330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ZK114.K345.C330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ZK114.K346.C330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ZK114.K347.C330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ZK114.K348.C330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ZK114.K349.C330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ZK114.K350.C330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ZK114.K351.C330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ZK114.K352.C330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ZK114.K353.C330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ZK114.K354.C330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ZK114.K355.C330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ZK114.K356.C330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ZK114.K357.C330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ZK114.K358.C330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ZK114.K359.C330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ZK114.K360.C330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ZK114.K361.C330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ZK114.K362.C330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ZK114.K363.C330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ZK114.K364.C330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ZK114.K365.C330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ZK114.K366.C330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ZK114.K367.C330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ZK114.K368.C330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ZK114.K369.C330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ZK114.K370.C330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ZK114.K371.C330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ZK114.K372.C330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ZK114.K373.C330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ZK114.K374.C330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ZK114.K375.C330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ZK114.K376.C330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ZK114.K377.C330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ZK114.K378.C330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ZK114.K379.C330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ZK114.K380.C330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ZK114.K381.C330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ZK114.K382.C330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ZK114.K383.C330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ZK114.K384.C330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ZK114.K385.C330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ZK114.K386.C330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ZK114.K387.C330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ZK114.K388.C330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ZK114.K389.C330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ZK114.K390.C330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ZK114.K391.C330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ZK114.K392.C330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ZK114.K393.C330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ZK114.K394.C330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ZK114.K395.C330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ZK114.K396.C330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ZK114.K397.C330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ZK114.K398.C330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ZK114.K399.C330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8" zoomScaleNormal="100"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CODHEAD - Festival of Britain</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C330</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100000</v>
      </c>
      <c r="E11" s="289"/>
      <c r="F11" s="288">
        <f>'Commissioning &amp; Fees'!G66</f>
        <v>100000</v>
      </c>
      <c r="G11" s="289"/>
      <c r="H11" s="290">
        <f>'Commissioning &amp; Fees'!H66</f>
        <v>100000</v>
      </c>
      <c r="I11" s="288">
        <f>'Commissioning &amp; Fees'!I66</f>
        <v>12500</v>
      </c>
      <c r="J11" s="289"/>
      <c r="K11" s="288">
        <f>'Commissioning &amp; Fees'!K66</f>
        <v>12500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9000.0049999999992</v>
      </c>
      <c r="S13" s="286"/>
      <c r="T13" s="285">
        <f>+R13</f>
        <v>9000.0049999999992</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12500</v>
      </c>
      <c r="E19" s="289"/>
      <c r="F19" s="288">
        <f>'Marketing Digital Comms'!G66</f>
        <v>12500</v>
      </c>
      <c r="G19" s="289"/>
      <c r="H19" s="290">
        <f>'Marketing Digital Comms'!H66</f>
        <v>12500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112500</v>
      </c>
      <c r="E29" s="301"/>
      <c r="F29" s="300">
        <f>SUM(F11:F28)</f>
        <v>112500</v>
      </c>
      <c r="G29" s="301"/>
      <c r="H29" s="302">
        <f>SUM(H10:H28)</f>
        <v>112500</v>
      </c>
      <c r="I29" s="300">
        <f>SUM(I11:I28)</f>
        <v>12500</v>
      </c>
      <c r="J29" s="303"/>
      <c r="K29" s="300">
        <f>SUM(K11:K28)</f>
        <v>12500</v>
      </c>
      <c r="L29" s="303"/>
      <c r="M29" s="300">
        <f>SUM(M11:M28)</f>
        <v>0</v>
      </c>
      <c r="N29" s="284"/>
      <c r="O29" s="304"/>
      <c r="P29" s="305"/>
      <c r="Q29" s="305"/>
      <c r="R29" s="300">
        <f>SUM(R11:R28)</f>
        <v>9000.0049999999992</v>
      </c>
      <c r="S29" s="305"/>
      <c r="T29" s="300">
        <f>SUM(T11:T28)</f>
        <v>9000.0049999999992</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12500</v>
      </c>
      <c r="E31" s="301"/>
      <c r="F31" s="300">
        <f>+K29</f>
        <v>12500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125000</v>
      </c>
      <c r="E33" s="301"/>
      <c r="F33" s="300">
        <f>F29+F31</f>
        <v>125000</v>
      </c>
      <c r="G33" s="301"/>
      <c r="H33" s="308">
        <f>H29+H31</f>
        <v>112500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-9000.0049999999992</v>
      </c>
      <c r="E37" s="301"/>
      <c r="F37" s="300">
        <f>-T29</f>
        <v>-9000.0049999999992</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115999.995</v>
      </c>
      <c r="E39" s="301"/>
      <c r="F39" s="300">
        <f>+F35+F33+F37</f>
        <v>115999.995</v>
      </c>
      <c r="G39" s="301"/>
      <c r="H39" s="300">
        <f>+H35+H33+H37</f>
        <v>112500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bwiwY22TNUft5cbWXd+N7qVyRrbszMWbiSW3KuL4EOylLY5pWmw7IgTSOqw6Qa3W7qZfHlBIfbfuAwHTXT8Rfw==" saltValue="wdlaq4JwuA18AoO1cXsu6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CODHEAD - Festival of Britain</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C330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14000</v>
      </c>
      <c r="P10" s="316">
        <f>'Commissioning &amp; Fees'!AA66</f>
        <v>0</v>
      </c>
      <c r="Q10" s="316">
        <f>'Commissioning &amp; Fees'!AB66</f>
        <v>14000</v>
      </c>
      <c r="R10" s="316">
        <f>'Commissioning &amp; Fees'!AC66</f>
        <v>0</v>
      </c>
      <c r="S10" s="316">
        <f>'Commissioning &amp; Fees'!AD66</f>
        <v>14000</v>
      </c>
      <c r="T10" s="316">
        <f>'Commissioning &amp; Fees'!AE66</f>
        <v>0</v>
      </c>
      <c r="U10" s="316">
        <f>'Commissioning &amp; Fees'!AF66</f>
        <v>0</v>
      </c>
      <c r="V10" s="316">
        <f>'Commissioning &amp; Fees'!AG66</f>
        <v>58000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7500</v>
      </c>
      <c r="R18" s="316">
        <f>+'Marketing Digital Comms'!AC66</f>
        <v>0</v>
      </c>
      <c r="S18" s="316">
        <f>+'Marketing Digital Comms'!AD66</f>
        <v>2500</v>
      </c>
      <c r="T18" s="316">
        <f>+'Marketing Digital Comms'!AE66</f>
        <v>0</v>
      </c>
      <c r="U18" s="316">
        <f>+'Marketing Digital Comms'!AF66</f>
        <v>0</v>
      </c>
      <c r="V18" s="316">
        <f>+'Marketing Digital Comms'!AG66</f>
        <v>2500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14000</v>
      </c>
      <c r="P27" s="318">
        <f t="shared" si="0"/>
        <v>0</v>
      </c>
      <c r="Q27" s="318">
        <f t="shared" si="0"/>
        <v>21500</v>
      </c>
      <c r="R27" s="318">
        <f t="shared" si="0"/>
        <v>0</v>
      </c>
      <c r="S27" s="318">
        <f t="shared" si="0"/>
        <v>16500</v>
      </c>
      <c r="T27" s="318">
        <f t="shared" si="0"/>
        <v>0</v>
      </c>
      <c r="U27" s="318">
        <f t="shared" si="0"/>
        <v>0</v>
      </c>
      <c r="V27" s="318">
        <f t="shared" si="0"/>
        <v>60500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nI7KuCx1w0VqlSnoWaS//rjGDf5h0TJAiiAwo3IAmYwQwJtbc4SE2vErdpdVlH2+UqDEKdEB3QpR6wU2aKAgKg==" saltValue="UgxeBswD6BLqIQp78rjBxA==" spinCount="100000" sheet="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ZK100.K116.C330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ZK100.K116.C330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ZK100.K116.C330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ZK100.K208.C330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ZK100.K208.C330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ZK100.K209.C330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ZK100.K209.C330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ZK100.K210.C330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ZK100.K210.C330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ZK100.K211.C330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ZK100.K211.C330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ZK100.K212.C330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ZK100.K212.C330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ZK100.K213.C330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ZK100.K213.C330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ZK100.K214.C330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ZK100.K214.C330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ZK100.K215.C330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ZK100.K215.C330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ZK100.K216.C330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ZK100.K216.C330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ZK100.K217.C330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ZK100.K217.C330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ZK100.K218.C330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ZK100.K218.C330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ZK100.K219.C330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ZK100.K219.C330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ZK100.K200.C330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ZK100.K200.C330</v>
      </c>
      <c r="C62" s="501" t="s">
        <v>301</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O3" sqref="O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CODHEAD - Festival of Britain</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C330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ZK101.K207.C330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ZK101.K207.C330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ZK101.K208.C330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ZK101.K208.C330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2">+IF(SUM(E29:I29)=0,1,0)</f>
        <v>1</v>
      </c>
    </row>
    <row r="30" spans="1:16" hidden="1" x14ac:dyDescent="0.25">
      <c r="A30" s="714" t="s">
        <v>86</v>
      </c>
      <c r="B30" s="715" t="str">
        <f>+'Commissioning &amp; Fees'!B29</f>
        <v>ZK101.K209.C330</v>
      </c>
      <c r="C30" s="716" t="s">
        <v>87</v>
      </c>
      <c r="D30" s="716"/>
      <c r="E30" s="718">
        <f>SUM(E31:E32)</f>
        <v>0</v>
      </c>
      <c r="F30" s="718">
        <f>SUM(F31:F32)</f>
        <v>0</v>
      </c>
      <c r="G30" s="718">
        <f>SUM(G31:G32)</f>
        <v>0</v>
      </c>
      <c r="H30" s="718">
        <f>+E30-F30-G30</f>
        <v>0</v>
      </c>
      <c r="I30" s="718">
        <f>SUM(I31:I32)</f>
        <v>0</v>
      </c>
      <c r="J30" s="719">
        <f>+H30-I30</f>
        <v>0</v>
      </c>
      <c r="P30" s="698">
        <f t="shared" si="2"/>
        <v>1</v>
      </c>
    </row>
    <row r="31" spans="1:16" hidden="1" x14ac:dyDescent="0.25">
      <c r="A31" s="699"/>
      <c r="B31" s="700" t="str">
        <f>+B30</f>
        <v>ZK101.K209.C330</v>
      </c>
      <c r="C31" s="737">
        <f>+'Commissioning &amp; Fees'!C30</f>
        <v>0</v>
      </c>
      <c r="D31" s="737">
        <f>+'Commissioning &amp; Fees'!D30</f>
        <v>0</v>
      </c>
      <c r="E31" s="738">
        <f>+'Commissioning &amp; Fees'!G30</f>
        <v>0</v>
      </c>
      <c r="F31" s="720"/>
      <c r="G31" s="720"/>
      <c r="H31" s="720"/>
      <c r="I31" s="720"/>
      <c r="J31" s="721">
        <f t="shared" si="1"/>
        <v>0</v>
      </c>
      <c r="P31" s="698">
        <f t="shared" si="2"/>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2"/>
        <v>1</v>
      </c>
    </row>
    <row r="33" spans="1:16" hidden="1" x14ac:dyDescent="0.25">
      <c r="A33" s="714" t="s">
        <v>88</v>
      </c>
      <c r="B33" s="715" t="str">
        <f>+'Commissioning &amp; Fees'!B32</f>
        <v>ZK101.K210.C330</v>
      </c>
      <c r="C33" s="716" t="s">
        <v>89</v>
      </c>
      <c r="D33" s="716"/>
      <c r="E33" s="718">
        <f>SUM(E34:E35)</f>
        <v>0</v>
      </c>
      <c r="F33" s="718">
        <f>SUM(F34:F35)</f>
        <v>0</v>
      </c>
      <c r="G33" s="718">
        <f>SUM(G34:G35)</f>
        <v>0</v>
      </c>
      <c r="H33" s="718">
        <f>+E33-F33-G33</f>
        <v>0</v>
      </c>
      <c r="I33" s="718">
        <f>SUM(I34:I35)</f>
        <v>0</v>
      </c>
      <c r="J33" s="719">
        <f>+H33-I33</f>
        <v>0</v>
      </c>
      <c r="P33" s="698">
        <f t="shared" si="2"/>
        <v>1</v>
      </c>
    </row>
    <row r="34" spans="1:16" hidden="1" x14ac:dyDescent="0.25">
      <c r="A34" s="699"/>
      <c r="B34" s="700" t="str">
        <f>+B33</f>
        <v>ZK101.K210.C330</v>
      </c>
      <c r="C34" s="737">
        <f>+'Commissioning &amp; Fees'!C33</f>
        <v>0</v>
      </c>
      <c r="D34" s="737">
        <f>+'Commissioning &amp; Fees'!D33</f>
        <v>0</v>
      </c>
      <c r="E34" s="738">
        <f>+'Commissioning &amp; Fees'!G33</f>
        <v>0</v>
      </c>
      <c r="F34" s="720"/>
      <c r="G34" s="720"/>
      <c r="H34" s="720"/>
      <c r="I34" s="720"/>
      <c r="J34" s="721">
        <f t="shared" si="1"/>
        <v>0</v>
      </c>
      <c r="P34" s="698">
        <f t="shared" si="2"/>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2"/>
        <v>1</v>
      </c>
    </row>
    <row r="36" spans="1:16" hidden="1" x14ac:dyDescent="0.25">
      <c r="A36" s="714" t="s">
        <v>90</v>
      </c>
      <c r="B36" s="715" t="str">
        <f>+'Commissioning &amp; Fees'!B35</f>
        <v>ZK101.K211.C330</v>
      </c>
      <c r="C36" s="716" t="s">
        <v>91</v>
      </c>
      <c r="D36" s="716"/>
      <c r="E36" s="718">
        <f>SUM(E37:E38)</f>
        <v>0</v>
      </c>
      <c r="F36" s="718">
        <f>SUM(F37:F38)</f>
        <v>0</v>
      </c>
      <c r="G36" s="718">
        <f>SUM(G37:G38)</f>
        <v>0</v>
      </c>
      <c r="H36" s="718">
        <f>+E36-F36-G36</f>
        <v>0</v>
      </c>
      <c r="I36" s="718">
        <f>SUM(I37:I38)</f>
        <v>0</v>
      </c>
      <c r="J36" s="719">
        <f>+H36-I36</f>
        <v>0</v>
      </c>
      <c r="P36" s="698">
        <f t="shared" si="2"/>
        <v>1</v>
      </c>
    </row>
    <row r="37" spans="1:16" hidden="1" x14ac:dyDescent="0.25">
      <c r="A37" s="699"/>
      <c r="B37" s="700" t="str">
        <f>+B36</f>
        <v>ZK101.K211.C330</v>
      </c>
      <c r="C37" s="737">
        <f>+'Commissioning &amp; Fees'!C36</f>
        <v>0</v>
      </c>
      <c r="D37" s="737">
        <f>+'Commissioning &amp; Fees'!D36</f>
        <v>0</v>
      </c>
      <c r="E37" s="738">
        <f>+'Commissioning &amp; Fees'!G36</f>
        <v>0</v>
      </c>
      <c r="F37" s="720"/>
      <c r="G37" s="720"/>
      <c r="H37" s="720"/>
      <c r="I37" s="720"/>
      <c r="J37" s="721">
        <f t="shared" si="1"/>
        <v>0</v>
      </c>
      <c r="P37" s="698">
        <f t="shared" si="2"/>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2"/>
        <v>1</v>
      </c>
    </row>
    <row r="39" spans="1:16" hidden="1" x14ac:dyDescent="0.25">
      <c r="A39" s="722" t="s">
        <v>92</v>
      </c>
      <c r="B39" s="715" t="str">
        <f>+'Commissioning &amp; Fees'!B38</f>
        <v>ZK101.K212.C330</v>
      </c>
      <c r="C39" s="716" t="s">
        <v>93</v>
      </c>
      <c r="D39" s="716"/>
      <c r="E39" s="718">
        <f>SUM(E40:E41)</f>
        <v>0</v>
      </c>
      <c r="F39" s="718">
        <f>SUM(F40:F41)</f>
        <v>0</v>
      </c>
      <c r="G39" s="718">
        <f>SUM(G40:G41)</f>
        <v>0</v>
      </c>
      <c r="H39" s="718">
        <f>+E39-F39-G39</f>
        <v>0</v>
      </c>
      <c r="I39" s="718">
        <f>SUM(I40:I41)</f>
        <v>0</v>
      </c>
      <c r="J39" s="719">
        <f>+H39-I39</f>
        <v>0</v>
      </c>
      <c r="P39" s="698">
        <f t="shared" si="2"/>
        <v>1</v>
      </c>
    </row>
    <row r="40" spans="1:16" hidden="1" x14ac:dyDescent="0.25">
      <c r="A40" s="703"/>
      <c r="B40" s="704" t="str">
        <f>+B39</f>
        <v>ZK101.K212.C330</v>
      </c>
      <c r="C40" s="737">
        <f>+'Commissioning &amp; Fees'!C39</f>
        <v>0</v>
      </c>
      <c r="D40" s="737">
        <f>+'Commissioning &amp; Fees'!D39</f>
        <v>0</v>
      </c>
      <c r="E40" s="738">
        <f>+'Commissioning &amp; Fees'!G39</f>
        <v>0</v>
      </c>
      <c r="F40" s="720"/>
      <c r="G40" s="720"/>
      <c r="H40" s="720"/>
      <c r="I40" s="720"/>
      <c r="J40" s="721">
        <f t="shared" si="1"/>
        <v>0</v>
      </c>
      <c r="P40" s="698">
        <f t="shared" si="2"/>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2"/>
        <v>1</v>
      </c>
    </row>
    <row r="42" spans="1:16" hidden="1" x14ac:dyDescent="0.25">
      <c r="A42" s="722" t="s">
        <v>94</v>
      </c>
      <c r="B42" s="715" t="str">
        <f>+'Commissioning &amp; Fees'!B41</f>
        <v>ZK101.K213.C330</v>
      </c>
      <c r="C42" s="716" t="s">
        <v>95</v>
      </c>
      <c r="D42" s="716"/>
      <c r="E42" s="718">
        <f>SUM(E43:E44)</f>
        <v>0</v>
      </c>
      <c r="F42" s="718">
        <f>SUM(F43:F44)</f>
        <v>0</v>
      </c>
      <c r="G42" s="718">
        <f>SUM(G43:G44)</f>
        <v>0</v>
      </c>
      <c r="H42" s="718">
        <f>+E42-F42-G42</f>
        <v>0</v>
      </c>
      <c r="I42" s="718">
        <f>SUM(I43:I44)</f>
        <v>0</v>
      </c>
      <c r="J42" s="719">
        <f>+H42-I42</f>
        <v>0</v>
      </c>
      <c r="P42" s="698">
        <f t="shared" si="2"/>
        <v>1</v>
      </c>
    </row>
    <row r="43" spans="1:16" hidden="1" x14ac:dyDescent="0.25">
      <c r="A43" s="703"/>
      <c r="B43" s="704" t="str">
        <f>+B42</f>
        <v>ZK101.K213.C330</v>
      </c>
      <c r="C43" s="737">
        <f>+'Commissioning &amp; Fees'!C42</f>
        <v>0</v>
      </c>
      <c r="D43" s="737">
        <f>+'Commissioning &amp; Fees'!D42</f>
        <v>0</v>
      </c>
      <c r="E43" s="738">
        <f>+'Commissioning &amp; Fees'!G42</f>
        <v>0</v>
      </c>
      <c r="F43" s="720"/>
      <c r="G43" s="720"/>
      <c r="H43" s="720"/>
      <c r="I43" s="720"/>
      <c r="J43" s="721">
        <f t="shared" si="1"/>
        <v>0</v>
      </c>
      <c r="P43" s="698">
        <f t="shared" si="2"/>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2"/>
        <v>1</v>
      </c>
    </row>
    <row r="45" spans="1:16" hidden="1" x14ac:dyDescent="0.25">
      <c r="A45" s="722" t="s">
        <v>96</v>
      </c>
      <c r="B45" s="715" t="str">
        <f>+'Commissioning &amp; Fees'!B44</f>
        <v>ZK101.K214.C330</v>
      </c>
      <c r="C45" s="716" t="s">
        <v>97</v>
      </c>
      <c r="D45" s="716"/>
      <c r="E45" s="718">
        <f>SUM(E46:E47)</f>
        <v>0</v>
      </c>
      <c r="F45" s="718">
        <f>SUM(F46:F47)</f>
        <v>0</v>
      </c>
      <c r="G45" s="718">
        <f>SUM(G46:G47)</f>
        <v>0</v>
      </c>
      <c r="H45" s="718">
        <f>+E45-F45-G45</f>
        <v>0</v>
      </c>
      <c r="I45" s="718">
        <f>SUM(I46:I47)</f>
        <v>0</v>
      </c>
      <c r="J45" s="719">
        <f>+H45-I45</f>
        <v>0</v>
      </c>
      <c r="P45" s="698">
        <f t="shared" si="2"/>
        <v>1</v>
      </c>
    </row>
    <row r="46" spans="1:16" hidden="1" x14ac:dyDescent="0.25">
      <c r="A46" s="703"/>
      <c r="B46" s="704" t="str">
        <f>+B45</f>
        <v>ZK101.K214.C330</v>
      </c>
      <c r="C46" s="737">
        <f>+'Commissioning &amp; Fees'!C45</f>
        <v>0</v>
      </c>
      <c r="D46" s="737">
        <f>+'Commissioning &amp; Fees'!D45</f>
        <v>0</v>
      </c>
      <c r="E46" s="738">
        <f>+'Commissioning &amp; Fees'!G45</f>
        <v>0</v>
      </c>
      <c r="F46" s="720"/>
      <c r="G46" s="720"/>
      <c r="H46" s="720"/>
      <c r="I46" s="720"/>
      <c r="J46" s="721">
        <f t="shared" si="1"/>
        <v>0</v>
      </c>
      <c r="P46" s="698">
        <f t="shared" si="2"/>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2"/>
        <v>1</v>
      </c>
    </row>
    <row r="48" spans="1:16" hidden="1" x14ac:dyDescent="0.25">
      <c r="A48" s="722" t="s">
        <v>98</v>
      </c>
      <c r="B48" s="715" t="str">
        <f>+'Commissioning &amp; Fees'!B47</f>
        <v>ZK101.K215.C330</v>
      </c>
      <c r="C48" s="716" t="s">
        <v>99</v>
      </c>
      <c r="D48" s="716"/>
      <c r="E48" s="718">
        <f>SUM(E49:E50)</f>
        <v>0</v>
      </c>
      <c r="F48" s="718">
        <f>SUM(F49:F50)</f>
        <v>0</v>
      </c>
      <c r="G48" s="718">
        <f>SUM(G49:G50)</f>
        <v>0</v>
      </c>
      <c r="H48" s="718">
        <f>+E48-F48-G48</f>
        <v>0</v>
      </c>
      <c r="I48" s="718">
        <f>SUM(I49:I50)</f>
        <v>0</v>
      </c>
      <c r="J48" s="719">
        <f>+H48-I48</f>
        <v>0</v>
      </c>
      <c r="P48" s="698">
        <f t="shared" si="2"/>
        <v>1</v>
      </c>
    </row>
    <row r="49" spans="1:16" hidden="1" x14ac:dyDescent="0.25">
      <c r="A49" s="703"/>
      <c r="B49" s="704" t="str">
        <f>+B48</f>
        <v>ZK101.K215.C330</v>
      </c>
      <c r="C49" s="737">
        <f>+'Commissioning &amp; Fees'!C48</f>
        <v>0</v>
      </c>
      <c r="D49" s="737">
        <f>+'Commissioning &amp; Fees'!D48</f>
        <v>0</v>
      </c>
      <c r="E49" s="738">
        <f>+'Commissioning &amp; Fees'!G48</f>
        <v>0</v>
      </c>
      <c r="F49" s="720"/>
      <c r="G49" s="720"/>
      <c r="H49" s="720"/>
      <c r="I49" s="720"/>
      <c r="J49" s="721">
        <f t="shared" si="1"/>
        <v>0</v>
      </c>
      <c r="P49" s="698">
        <f t="shared" si="2"/>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2"/>
        <v>1</v>
      </c>
    </row>
    <row r="51" spans="1:16" x14ac:dyDescent="0.25">
      <c r="A51" s="714" t="s">
        <v>100</v>
      </c>
      <c r="B51" s="715" t="str">
        <f>+'Commissioning &amp; Fees'!B50</f>
        <v>ZK101.K216.C330</v>
      </c>
      <c r="C51" s="716" t="s">
        <v>101</v>
      </c>
      <c r="D51" s="716"/>
      <c r="E51" s="718">
        <f>SUM(E52:E53)</f>
        <v>100000</v>
      </c>
      <c r="F51" s="718">
        <f>SUM(F52:F53)</f>
        <v>0</v>
      </c>
      <c r="G51" s="718">
        <f>SUM(G52:G53)</f>
        <v>0</v>
      </c>
      <c r="H51" s="718">
        <f>+E51-F51-G51</f>
        <v>100000</v>
      </c>
      <c r="I51" s="718">
        <f>SUM(I52:I53)</f>
        <v>0</v>
      </c>
      <c r="J51" s="719">
        <f>+H51-I51</f>
        <v>100000</v>
      </c>
      <c r="P51" s="698">
        <f t="shared" si="2"/>
        <v>0</v>
      </c>
    </row>
    <row r="52" spans="1:16" x14ac:dyDescent="0.25">
      <c r="A52" s="699"/>
      <c r="B52" s="700" t="str">
        <f>+B51</f>
        <v>ZK101.K216.C330</v>
      </c>
      <c r="C52" s="737">
        <f>+'Commissioning &amp; Fees'!C51</f>
        <v>0</v>
      </c>
      <c r="D52" s="737" t="str">
        <f>+'Commissioning &amp; Fees'!D51</f>
        <v>Festival of Britain</v>
      </c>
      <c r="E52" s="738">
        <f>+'Commissioning &amp; Fees'!G51</f>
        <v>100000</v>
      </c>
      <c r="F52" s="720"/>
      <c r="G52" s="720"/>
      <c r="H52" s="720"/>
      <c r="I52" s="720"/>
      <c r="J52" s="721">
        <f t="shared" si="1"/>
        <v>100000</v>
      </c>
      <c r="P52" s="698">
        <f t="shared" si="2"/>
        <v>0</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2"/>
        <v>1</v>
      </c>
    </row>
    <row r="54" spans="1:16" hidden="1" x14ac:dyDescent="0.25">
      <c r="A54" s="714" t="s">
        <v>102</v>
      </c>
      <c r="B54" s="715" t="str">
        <f>+'Commissioning &amp; Fees'!B53</f>
        <v>ZK101.K217.C330</v>
      </c>
      <c r="C54" s="716" t="s">
        <v>103</v>
      </c>
      <c r="D54" s="716"/>
      <c r="E54" s="718">
        <f>SUM(E55:E56)</f>
        <v>0</v>
      </c>
      <c r="F54" s="718">
        <f>SUM(F55:F56)</f>
        <v>0</v>
      </c>
      <c r="G54" s="718">
        <f>SUM(G55:G56)</f>
        <v>0</v>
      </c>
      <c r="H54" s="718">
        <f>+E54-F54-G54</f>
        <v>0</v>
      </c>
      <c r="I54" s="718">
        <f>SUM(I55:I56)</f>
        <v>0</v>
      </c>
      <c r="J54" s="719">
        <f>+H54-I54</f>
        <v>0</v>
      </c>
      <c r="P54" s="698">
        <f t="shared" si="2"/>
        <v>1</v>
      </c>
    </row>
    <row r="55" spans="1:16" hidden="1" x14ac:dyDescent="0.25">
      <c r="A55" s="699"/>
      <c r="B55" s="700" t="str">
        <f>+B54</f>
        <v>ZK101.K217.C330</v>
      </c>
      <c r="C55" s="737">
        <f>+'Commissioning &amp; Fees'!C54</f>
        <v>0</v>
      </c>
      <c r="D55" s="737">
        <f>+'Commissioning &amp; Fees'!D54</f>
        <v>0</v>
      </c>
      <c r="E55" s="738">
        <f>+'Commissioning &amp; Fees'!G54</f>
        <v>0</v>
      </c>
      <c r="F55" s="720"/>
      <c r="G55" s="720"/>
      <c r="H55" s="720"/>
      <c r="I55" s="720"/>
      <c r="J55" s="721">
        <f t="shared" si="1"/>
        <v>0</v>
      </c>
      <c r="P55" s="698">
        <f t="shared" si="2"/>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2"/>
        <v>1</v>
      </c>
    </row>
    <row r="57" spans="1:16" hidden="1" x14ac:dyDescent="0.25">
      <c r="A57" s="714" t="s">
        <v>104</v>
      </c>
      <c r="B57" s="715" t="str">
        <f>+'Commissioning &amp; Fees'!B56</f>
        <v>ZK101.K218.C330</v>
      </c>
      <c r="C57" s="716" t="s">
        <v>105</v>
      </c>
      <c r="D57" s="716"/>
      <c r="E57" s="718">
        <f>SUM(E58:E59)</f>
        <v>0</v>
      </c>
      <c r="F57" s="718">
        <f>SUM(F58:F59)</f>
        <v>0</v>
      </c>
      <c r="G57" s="718">
        <f>SUM(G58:G59)</f>
        <v>0</v>
      </c>
      <c r="H57" s="718">
        <f>+E57-F57-G57</f>
        <v>0</v>
      </c>
      <c r="I57" s="718">
        <f>SUM(I58:I59)</f>
        <v>0</v>
      </c>
      <c r="J57" s="719">
        <f>+H57-I57</f>
        <v>0</v>
      </c>
      <c r="P57" s="698">
        <f t="shared" si="2"/>
        <v>1</v>
      </c>
    </row>
    <row r="58" spans="1:16" hidden="1" x14ac:dyDescent="0.25">
      <c r="A58" s="699"/>
      <c r="B58" s="700" t="str">
        <f>+B57</f>
        <v>ZK101.K218.C330</v>
      </c>
      <c r="C58" s="737">
        <f>+'Commissioning &amp; Fees'!C57</f>
        <v>0</v>
      </c>
      <c r="D58" s="737">
        <f>+'Commissioning &amp; Fees'!D57</f>
        <v>0</v>
      </c>
      <c r="E58" s="738">
        <f>+'Commissioning &amp; Fees'!G57</f>
        <v>0</v>
      </c>
      <c r="F58" s="720"/>
      <c r="G58" s="720"/>
      <c r="H58" s="720"/>
      <c r="I58" s="720"/>
      <c r="J58" s="721">
        <f t="shared" si="1"/>
        <v>0</v>
      </c>
      <c r="P58" s="698">
        <f t="shared" si="2"/>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2"/>
        <v>1</v>
      </c>
    </row>
    <row r="60" spans="1:16" hidden="1" x14ac:dyDescent="0.25">
      <c r="A60" s="722" t="s">
        <v>106</v>
      </c>
      <c r="B60" s="715" t="str">
        <f>+'Commissioning &amp; Fees'!B59</f>
        <v>ZK101.K219.C330</v>
      </c>
      <c r="C60" s="716" t="s">
        <v>107</v>
      </c>
      <c r="D60" s="716"/>
      <c r="E60" s="718">
        <f>SUM(E61:E62)</f>
        <v>0</v>
      </c>
      <c r="F60" s="718">
        <f>SUM(F61:F62)</f>
        <v>0</v>
      </c>
      <c r="G60" s="718">
        <f>SUM(G61:G62)</f>
        <v>0</v>
      </c>
      <c r="H60" s="718">
        <f>+E60-F60-G60</f>
        <v>0</v>
      </c>
      <c r="I60" s="718">
        <f>SUM(I61:I62)</f>
        <v>0</v>
      </c>
      <c r="J60" s="719">
        <f>+H60-I60</f>
        <v>0</v>
      </c>
      <c r="P60" s="698">
        <f t="shared" si="2"/>
        <v>1</v>
      </c>
    </row>
    <row r="61" spans="1:16" hidden="1" x14ac:dyDescent="0.25">
      <c r="A61" s="739"/>
      <c r="B61" s="740" t="str">
        <f>+B60</f>
        <v>ZK101.K219.C330</v>
      </c>
      <c r="C61" s="737">
        <f>+'Commissioning &amp; Fees'!C60</f>
        <v>0</v>
      </c>
      <c r="D61" s="737">
        <f>+'Commissioning &amp; Fees'!D60</f>
        <v>0</v>
      </c>
      <c r="E61" s="738">
        <f>+'Commissioning &amp; Fees'!G60</f>
        <v>0</v>
      </c>
      <c r="F61" s="720"/>
      <c r="G61" s="720"/>
      <c r="H61" s="720"/>
      <c r="I61" s="720"/>
      <c r="J61" s="721">
        <f t="shared" si="1"/>
        <v>0</v>
      </c>
      <c r="P61" s="698">
        <f t="shared" si="2"/>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2"/>
        <v>1</v>
      </c>
    </row>
    <row r="63" spans="1:16" hidden="1" x14ac:dyDescent="0.25">
      <c r="A63" s="714" t="s">
        <v>108</v>
      </c>
      <c r="B63" s="715" t="str">
        <f>+'Development R&amp;D'!B8</f>
        <v>ZK102.K201.C330</v>
      </c>
      <c r="C63" s="716" t="s">
        <v>109</v>
      </c>
      <c r="D63" s="716"/>
      <c r="E63" s="723">
        <f>SUM(E64:E65)</f>
        <v>0</v>
      </c>
      <c r="F63" s="723">
        <f>SUM(F64:F85)</f>
        <v>0</v>
      </c>
      <c r="G63" s="723">
        <f>SUM(G64:G85)</f>
        <v>0</v>
      </c>
      <c r="H63" s="723">
        <f>+E63-F63-G63</f>
        <v>0</v>
      </c>
      <c r="I63" s="723">
        <f>SUM(I64:I85)</f>
        <v>0</v>
      </c>
      <c r="J63" s="719">
        <f>+H63-I63</f>
        <v>0</v>
      </c>
      <c r="P63" s="698">
        <f t="shared" si="2"/>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2"/>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2"/>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2"/>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2"/>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2"/>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2"/>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2"/>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2"/>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2"/>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2"/>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2"/>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3">+E75-F75-G75-I75</f>
        <v>0</v>
      </c>
      <c r="P75" s="698">
        <f t="shared" si="2"/>
        <v>1</v>
      </c>
    </row>
    <row r="76" spans="1:16" hidden="1" x14ac:dyDescent="0.25">
      <c r="A76" s="699"/>
      <c r="B76" s="700"/>
      <c r="C76" s="724">
        <f>+'Development R&amp;D'!C21</f>
        <v>0</v>
      </c>
      <c r="D76" s="724">
        <f>+'Development R&amp;D'!D21</f>
        <v>0</v>
      </c>
      <c r="E76" s="744">
        <f>+'Development R&amp;D'!G21</f>
        <v>0</v>
      </c>
      <c r="F76" s="720"/>
      <c r="G76" s="720"/>
      <c r="H76" s="720"/>
      <c r="I76" s="720"/>
      <c r="J76" s="721">
        <f t="shared" si="3"/>
        <v>0</v>
      </c>
      <c r="P76" s="698">
        <f t="shared" si="2"/>
        <v>1</v>
      </c>
    </row>
    <row r="77" spans="1:16" hidden="1" x14ac:dyDescent="0.25">
      <c r="A77" s="699"/>
      <c r="B77" s="700"/>
      <c r="C77" s="724">
        <f>+'Development R&amp;D'!C22</f>
        <v>0</v>
      </c>
      <c r="D77" s="724">
        <f>+'Development R&amp;D'!D22</f>
        <v>0</v>
      </c>
      <c r="E77" s="744">
        <f>+'Development R&amp;D'!G22</f>
        <v>0</v>
      </c>
      <c r="F77" s="720"/>
      <c r="G77" s="720"/>
      <c r="H77" s="720"/>
      <c r="I77" s="720"/>
      <c r="J77" s="721">
        <f t="shared" si="3"/>
        <v>0</v>
      </c>
      <c r="P77" s="698">
        <f t="shared" si="2"/>
        <v>1</v>
      </c>
    </row>
    <row r="78" spans="1:16" hidden="1" x14ac:dyDescent="0.25">
      <c r="A78" s="699"/>
      <c r="B78" s="700"/>
      <c r="C78" s="724">
        <f>+'Development R&amp;D'!C23</f>
        <v>0</v>
      </c>
      <c r="D78" s="724">
        <f>+'Development R&amp;D'!D23</f>
        <v>0</v>
      </c>
      <c r="E78" s="744">
        <f>+'Development R&amp;D'!G23</f>
        <v>0</v>
      </c>
      <c r="F78" s="720"/>
      <c r="G78" s="720"/>
      <c r="H78" s="720"/>
      <c r="I78" s="720"/>
      <c r="J78" s="721">
        <f t="shared" si="3"/>
        <v>0</v>
      </c>
      <c r="P78" s="698">
        <f t="shared" si="2"/>
        <v>1</v>
      </c>
    </row>
    <row r="79" spans="1:16" hidden="1" x14ac:dyDescent="0.25">
      <c r="A79" s="699"/>
      <c r="B79" s="700"/>
      <c r="C79" s="724">
        <f>+'Development R&amp;D'!C24</f>
        <v>0</v>
      </c>
      <c r="D79" s="724">
        <f>+'Development R&amp;D'!D24</f>
        <v>0</v>
      </c>
      <c r="E79" s="744">
        <f>+'Development R&amp;D'!G24</f>
        <v>0</v>
      </c>
      <c r="F79" s="720"/>
      <c r="G79" s="720"/>
      <c r="H79" s="720"/>
      <c r="I79" s="720"/>
      <c r="J79" s="721">
        <f t="shared" si="3"/>
        <v>0</v>
      </c>
      <c r="P79" s="698">
        <f t="shared" si="2"/>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3"/>
        <v>0</v>
      </c>
      <c r="P80" s="698">
        <f t="shared" si="2"/>
        <v>1</v>
      </c>
    </row>
    <row r="81" spans="1:16" hidden="1" x14ac:dyDescent="0.25">
      <c r="A81" s="699"/>
      <c r="B81" s="700"/>
      <c r="C81" s="724">
        <f>+'Development R&amp;D'!C26</f>
        <v>0</v>
      </c>
      <c r="D81" s="724">
        <f>+'Development R&amp;D'!D26</f>
        <v>0</v>
      </c>
      <c r="E81" s="744">
        <f>+'Development R&amp;D'!G26</f>
        <v>0</v>
      </c>
      <c r="F81" s="720"/>
      <c r="G81" s="720"/>
      <c r="H81" s="720"/>
      <c r="I81" s="720"/>
      <c r="J81" s="721">
        <f t="shared" si="3"/>
        <v>0</v>
      </c>
      <c r="P81" s="698">
        <f t="shared" si="2"/>
        <v>1</v>
      </c>
    </row>
    <row r="82" spans="1:16" hidden="1" x14ac:dyDescent="0.25">
      <c r="A82" s="699"/>
      <c r="B82" s="700"/>
      <c r="C82" s="724">
        <f>+'Development R&amp;D'!C27</f>
        <v>0</v>
      </c>
      <c r="D82" s="724">
        <f>+'Development R&amp;D'!D27</f>
        <v>0</v>
      </c>
      <c r="E82" s="744">
        <f>+'Development R&amp;D'!G27</f>
        <v>0</v>
      </c>
      <c r="F82" s="720"/>
      <c r="G82" s="720"/>
      <c r="H82" s="720"/>
      <c r="I82" s="720"/>
      <c r="J82" s="721">
        <f t="shared" si="3"/>
        <v>0</v>
      </c>
      <c r="P82" s="698">
        <f t="shared" si="2"/>
        <v>1</v>
      </c>
    </row>
    <row r="83" spans="1:16" hidden="1" x14ac:dyDescent="0.25">
      <c r="A83" s="699"/>
      <c r="B83" s="700"/>
      <c r="C83" s="724">
        <f>+'Development R&amp;D'!C28</f>
        <v>0</v>
      </c>
      <c r="D83" s="724">
        <f>+'Development R&amp;D'!D28</f>
        <v>0</v>
      </c>
      <c r="E83" s="744">
        <f>+'Development R&amp;D'!G28</f>
        <v>0</v>
      </c>
      <c r="F83" s="720"/>
      <c r="G83" s="720"/>
      <c r="H83" s="720"/>
      <c r="I83" s="720"/>
      <c r="J83" s="721">
        <f t="shared" si="3"/>
        <v>0</v>
      </c>
      <c r="P83" s="698">
        <f t="shared" si="2"/>
        <v>1</v>
      </c>
    </row>
    <row r="84" spans="1:16" hidden="1" x14ac:dyDescent="0.25">
      <c r="A84" s="699"/>
      <c r="B84" s="700" t="str">
        <f>+B63</f>
        <v>ZK102.K201.C330</v>
      </c>
      <c r="C84" s="724">
        <f>+'Development R&amp;D'!C29</f>
        <v>0</v>
      </c>
      <c r="D84" s="724">
        <f>+'Development R&amp;D'!D29</f>
        <v>0</v>
      </c>
      <c r="E84" s="744">
        <f>+'Development R&amp;D'!G29</f>
        <v>0</v>
      </c>
      <c r="F84" s="720"/>
      <c r="G84" s="720"/>
      <c r="H84" s="720"/>
      <c r="I84" s="720"/>
      <c r="J84" s="721">
        <f t="shared" si="3"/>
        <v>0</v>
      </c>
      <c r="P84" s="698">
        <f t="shared" si="2"/>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2"/>
        <v>1</v>
      </c>
    </row>
    <row r="86" spans="1:16" hidden="1" x14ac:dyDescent="0.25">
      <c r="A86" s="714" t="s">
        <v>112</v>
      </c>
      <c r="B86" s="715" t="str">
        <f>+'Development R&amp;D'!B31</f>
        <v>ZK102.K115.C330</v>
      </c>
      <c r="C86" s="716" t="s">
        <v>113</v>
      </c>
      <c r="D86" s="716"/>
      <c r="E86" s="723">
        <f>SUM(E87:E90)</f>
        <v>0</v>
      </c>
      <c r="F86" s="723">
        <f>SUM(F87:F90)</f>
        <v>0</v>
      </c>
      <c r="G86" s="723">
        <f>SUM(G87:G90)</f>
        <v>0</v>
      </c>
      <c r="H86" s="723">
        <f>+E86-F86-G86</f>
        <v>0</v>
      </c>
      <c r="I86" s="723">
        <f>SUM(I87:I90)</f>
        <v>0</v>
      </c>
      <c r="J86" s="719">
        <f>+H86-I86</f>
        <v>0</v>
      </c>
      <c r="P86" s="698">
        <f t="shared" si="2"/>
        <v>1</v>
      </c>
    </row>
    <row r="87" spans="1:16" hidden="1" x14ac:dyDescent="0.25">
      <c r="A87" s="699"/>
      <c r="B87" s="700"/>
      <c r="C87" s="724">
        <f>+'Development R&amp;D'!C32</f>
        <v>0</v>
      </c>
      <c r="D87" s="724">
        <f>+'Development R&amp;D'!D32</f>
        <v>0</v>
      </c>
      <c r="E87" s="725">
        <f>+'Development R&amp;D'!G32</f>
        <v>0</v>
      </c>
      <c r="F87" s="701"/>
      <c r="G87" s="705"/>
      <c r="H87" s="705"/>
      <c r="I87" s="705"/>
      <c r="J87" s="706">
        <f t="shared" si="3"/>
        <v>0</v>
      </c>
      <c r="P87" s="698">
        <f t="shared" si="2"/>
        <v>1</v>
      </c>
    </row>
    <row r="88" spans="1:16" hidden="1" x14ac:dyDescent="0.25">
      <c r="A88" s="699"/>
      <c r="B88" s="700"/>
      <c r="C88" s="724">
        <f>+'Development R&amp;D'!C33</f>
        <v>0</v>
      </c>
      <c r="D88" s="724">
        <f>+'Development R&amp;D'!D33</f>
        <v>0</v>
      </c>
      <c r="E88" s="744">
        <f>+'Development R&amp;D'!G33</f>
        <v>0</v>
      </c>
      <c r="F88" s="727"/>
      <c r="G88" s="727"/>
      <c r="H88" s="727"/>
      <c r="I88" s="727"/>
      <c r="J88" s="728">
        <f t="shared" si="3"/>
        <v>0</v>
      </c>
      <c r="P88" s="698">
        <f t="shared" si="2"/>
        <v>1</v>
      </c>
    </row>
    <row r="89" spans="1:16" hidden="1" x14ac:dyDescent="0.25">
      <c r="A89" s="699"/>
      <c r="B89" s="700" t="str">
        <f>+B86</f>
        <v>ZK102.K115.C330</v>
      </c>
      <c r="C89" s="724">
        <f>+'Development R&amp;D'!C34</f>
        <v>0</v>
      </c>
      <c r="D89" s="724">
        <f>+'Development R&amp;D'!D34</f>
        <v>0</v>
      </c>
      <c r="E89" s="744">
        <f>+'Development R&amp;D'!G34</f>
        <v>0</v>
      </c>
      <c r="F89" s="727"/>
      <c r="G89" s="727"/>
      <c r="H89" s="727"/>
      <c r="I89" s="727"/>
      <c r="J89" s="728">
        <f t="shared" si="3"/>
        <v>0</v>
      </c>
      <c r="P89" s="698">
        <f t="shared" si="2"/>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2"/>
        <v>1</v>
      </c>
    </row>
    <row r="91" spans="1:16" hidden="1" x14ac:dyDescent="0.25">
      <c r="A91" s="714" t="s">
        <v>110</v>
      </c>
      <c r="B91" s="715" t="str">
        <f>+'Development R&amp;D'!B36</f>
        <v>ZK102.K116.C330</v>
      </c>
      <c r="C91" s="716" t="s">
        <v>111</v>
      </c>
      <c r="D91" s="716"/>
      <c r="E91" s="718">
        <f>SUM(E92:E95)</f>
        <v>0</v>
      </c>
      <c r="F91" s="718">
        <f>SUM(F92:F95)</f>
        <v>0</v>
      </c>
      <c r="G91" s="718">
        <f>SUM(G92:G95)</f>
        <v>0</v>
      </c>
      <c r="H91" s="718">
        <f>+E91-F91-G91</f>
        <v>0</v>
      </c>
      <c r="I91" s="718">
        <f>SUM(I92:I95)</f>
        <v>0</v>
      </c>
      <c r="J91" s="719">
        <f>+H91-I91</f>
        <v>0</v>
      </c>
      <c r="P91" s="698">
        <f t="shared" si="2"/>
        <v>1</v>
      </c>
    </row>
    <row r="92" spans="1:16" hidden="1" x14ac:dyDescent="0.25">
      <c r="A92" s="699"/>
      <c r="B92" s="700"/>
      <c r="C92" s="724">
        <f>+'Development R&amp;D'!C37</f>
        <v>0</v>
      </c>
      <c r="D92" s="724">
        <f>+'Development R&amp;D'!D37</f>
        <v>0</v>
      </c>
      <c r="E92" s="744">
        <f>+'Development R&amp;D'!G37</f>
        <v>0</v>
      </c>
      <c r="F92" s="720"/>
      <c r="G92" s="727"/>
      <c r="H92" s="727"/>
      <c r="I92" s="727"/>
      <c r="J92" s="728">
        <f t="shared" si="3"/>
        <v>0</v>
      </c>
      <c r="P92" s="698">
        <f t="shared" si="2"/>
        <v>1</v>
      </c>
    </row>
    <row r="93" spans="1:16" hidden="1" x14ac:dyDescent="0.25">
      <c r="A93" s="699"/>
      <c r="B93" s="700"/>
      <c r="C93" s="724">
        <f>+'Development R&amp;D'!C38</f>
        <v>0</v>
      </c>
      <c r="D93" s="724">
        <f>+'Development R&amp;D'!D38</f>
        <v>0</v>
      </c>
      <c r="E93" s="744">
        <f>+'Development R&amp;D'!G38</f>
        <v>0</v>
      </c>
      <c r="F93" s="727"/>
      <c r="G93" s="727"/>
      <c r="H93" s="727"/>
      <c r="I93" s="727"/>
      <c r="J93" s="728">
        <f t="shared" si="3"/>
        <v>0</v>
      </c>
      <c r="P93" s="698">
        <f t="shared" ref="P93:P156" si="4">+IF(SUM(E93:I93)=0,1,0)</f>
        <v>1</v>
      </c>
    </row>
    <row r="94" spans="1:16" hidden="1" x14ac:dyDescent="0.25">
      <c r="A94" s="699"/>
      <c r="B94" s="700" t="str">
        <f>+B91</f>
        <v>ZK102.K116.C330</v>
      </c>
      <c r="C94" s="724">
        <f>+'Development R&amp;D'!C39</f>
        <v>0</v>
      </c>
      <c r="D94" s="724">
        <f>+'Development R&amp;D'!D39</f>
        <v>0</v>
      </c>
      <c r="E94" s="744">
        <f>+'Development R&amp;D'!G39</f>
        <v>0</v>
      </c>
      <c r="F94" s="720"/>
      <c r="G94" s="720"/>
      <c r="H94" s="720"/>
      <c r="I94" s="720"/>
      <c r="J94" s="721">
        <f t="shared" si="3"/>
        <v>0</v>
      </c>
      <c r="P94" s="698">
        <f t="shared" si="4"/>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4"/>
        <v>1</v>
      </c>
    </row>
    <row r="96" spans="1:16" hidden="1" x14ac:dyDescent="0.25">
      <c r="A96" s="714" t="s">
        <v>114</v>
      </c>
      <c r="B96" s="715" t="str">
        <f>+'Development R&amp;D'!B41</f>
        <v>ZK102.K202.C330</v>
      </c>
      <c r="C96" s="716" t="s">
        <v>115</v>
      </c>
      <c r="D96" s="716"/>
      <c r="E96" s="718">
        <f>SUM(E97:E100)</f>
        <v>0</v>
      </c>
      <c r="F96" s="718">
        <f>SUM(F97:F100)</f>
        <v>0</v>
      </c>
      <c r="G96" s="718">
        <f>SUM(G97:G100)</f>
        <v>0</v>
      </c>
      <c r="H96" s="718">
        <f>+E96-F96-G96</f>
        <v>0</v>
      </c>
      <c r="I96" s="718">
        <f>SUM(I97:I100)</f>
        <v>0</v>
      </c>
      <c r="J96" s="719">
        <f>+H96-I96</f>
        <v>0</v>
      </c>
      <c r="P96" s="698">
        <f t="shared" si="4"/>
        <v>1</v>
      </c>
    </row>
    <row r="97" spans="1:16" hidden="1" x14ac:dyDescent="0.25">
      <c r="A97" s="703"/>
      <c r="B97" s="704"/>
      <c r="C97" s="724">
        <f>+'Development R&amp;D'!C42</f>
        <v>0</v>
      </c>
      <c r="D97" s="724">
        <f>+'Development R&amp;D'!D42</f>
        <v>0</v>
      </c>
      <c r="E97" s="744">
        <f>+'Development R&amp;D'!G42</f>
        <v>0</v>
      </c>
      <c r="F97" s="720"/>
      <c r="G97" s="727"/>
      <c r="H97" s="727"/>
      <c r="I97" s="727"/>
      <c r="J97" s="728">
        <f t="shared" si="3"/>
        <v>0</v>
      </c>
      <c r="P97" s="698">
        <f t="shared" si="4"/>
        <v>1</v>
      </c>
    </row>
    <row r="98" spans="1:16" hidden="1" x14ac:dyDescent="0.25">
      <c r="A98" s="699"/>
      <c r="B98" s="700"/>
      <c r="C98" s="724">
        <f>+'Development R&amp;D'!C43</f>
        <v>0</v>
      </c>
      <c r="D98" s="724">
        <f>+'Development R&amp;D'!D43</f>
        <v>0</v>
      </c>
      <c r="E98" s="744">
        <f>+'Development R&amp;D'!G43</f>
        <v>0</v>
      </c>
      <c r="F98" s="727"/>
      <c r="G98" s="727"/>
      <c r="H98" s="727"/>
      <c r="I98" s="727"/>
      <c r="J98" s="728">
        <f t="shared" si="3"/>
        <v>0</v>
      </c>
      <c r="P98" s="698">
        <f t="shared" si="4"/>
        <v>1</v>
      </c>
    </row>
    <row r="99" spans="1:16" hidden="1" x14ac:dyDescent="0.25">
      <c r="A99" s="703"/>
      <c r="B99" s="700" t="str">
        <f>+B96</f>
        <v>ZK102.K202.C330</v>
      </c>
      <c r="C99" s="724">
        <f>+'Development R&amp;D'!C44</f>
        <v>0</v>
      </c>
      <c r="D99" s="724">
        <f>+'Development R&amp;D'!D44</f>
        <v>0</v>
      </c>
      <c r="E99" s="744">
        <f>+'Development R&amp;D'!G44</f>
        <v>0</v>
      </c>
      <c r="F99" s="727"/>
      <c r="G99" s="727"/>
      <c r="H99" s="727"/>
      <c r="I99" s="727"/>
      <c r="J99" s="728">
        <f t="shared" si="3"/>
        <v>0</v>
      </c>
      <c r="P99" s="698">
        <f t="shared" si="4"/>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4"/>
        <v>1</v>
      </c>
    </row>
    <row r="101" spans="1:16" hidden="1" x14ac:dyDescent="0.25">
      <c r="A101" s="714" t="s">
        <v>116</v>
      </c>
      <c r="B101" s="715" t="str">
        <f>+'Development R&amp;D'!B46</f>
        <v>ZK102.K203.C330</v>
      </c>
      <c r="C101" s="716" t="s">
        <v>117</v>
      </c>
      <c r="D101" s="716"/>
      <c r="E101" s="718">
        <f>SUM(E102:E105)</f>
        <v>0</v>
      </c>
      <c r="F101" s="718">
        <f>SUM(F102:F105)</f>
        <v>0</v>
      </c>
      <c r="G101" s="718">
        <f>SUM(G102:G105)</f>
        <v>0</v>
      </c>
      <c r="H101" s="718">
        <f>+E101-F101-G101</f>
        <v>0</v>
      </c>
      <c r="I101" s="718">
        <f>SUM(I102:I105)</f>
        <v>0</v>
      </c>
      <c r="J101" s="719">
        <f>+H101-I101</f>
        <v>0</v>
      </c>
      <c r="P101" s="698">
        <f t="shared" si="4"/>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3"/>
        <v>0</v>
      </c>
      <c r="P102" s="698">
        <f t="shared" si="4"/>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3"/>
        <v>0</v>
      </c>
      <c r="P103" s="698">
        <f t="shared" si="4"/>
        <v>1</v>
      </c>
    </row>
    <row r="104" spans="1:16" hidden="1" x14ac:dyDescent="0.25">
      <c r="A104" s="699"/>
      <c r="B104" s="700" t="str">
        <f>+B101</f>
        <v>ZK102.K203.C330</v>
      </c>
      <c r="C104" s="724">
        <f>+'Development R&amp;D'!C49</f>
        <v>0</v>
      </c>
      <c r="D104" s="724">
        <f>+'Development R&amp;D'!D49</f>
        <v>0</v>
      </c>
      <c r="E104" s="744">
        <f>+'Development R&amp;D'!G49</f>
        <v>0</v>
      </c>
      <c r="F104" s="727"/>
      <c r="G104" s="727"/>
      <c r="H104" s="727"/>
      <c r="I104" s="727"/>
      <c r="J104" s="728">
        <f t="shared" si="3"/>
        <v>0</v>
      </c>
      <c r="P104" s="698">
        <f t="shared" si="4"/>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4"/>
        <v>1</v>
      </c>
    </row>
    <row r="106" spans="1:16" hidden="1" x14ac:dyDescent="0.25">
      <c r="A106" s="714" t="s">
        <v>317</v>
      </c>
      <c r="B106" s="715" t="str">
        <f>+'Development R&amp;D'!B51</f>
        <v>ZK102.K117.C330</v>
      </c>
      <c r="C106" s="716" t="s">
        <v>5095</v>
      </c>
      <c r="D106" s="716"/>
      <c r="E106" s="718">
        <f>SUM(E107:E109)</f>
        <v>0</v>
      </c>
      <c r="F106" s="718">
        <f>SUM(F107:F109)</f>
        <v>0</v>
      </c>
      <c r="G106" s="718">
        <f>SUM(G107:G109)</f>
        <v>0</v>
      </c>
      <c r="H106" s="718">
        <f>+E106-F106-G106</f>
        <v>0</v>
      </c>
      <c r="I106" s="718">
        <f>SUM(I107:I109)</f>
        <v>0</v>
      </c>
      <c r="J106" s="719">
        <f>+H106-I106</f>
        <v>0</v>
      </c>
      <c r="P106" s="698">
        <f t="shared" si="4"/>
        <v>1</v>
      </c>
    </row>
    <row r="107" spans="1:16" hidden="1" x14ac:dyDescent="0.25">
      <c r="A107" s="699"/>
      <c r="B107" s="700"/>
      <c r="C107" s="724">
        <f>+'Development R&amp;D'!C52</f>
        <v>0</v>
      </c>
      <c r="D107" s="724">
        <f>+'Development R&amp;D'!D52</f>
        <v>0</v>
      </c>
      <c r="E107" s="744">
        <f>+'Development R&amp;D'!G52</f>
        <v>0</v>
      </c>
      <c r="F107" s="720"/>
      <c r="G107" s="720"/>
      <c r="H107" s="720"/>
      <c r="I107" s="720"/>
      <c r="J107" s="721">
        <f>+E107-F107-G107-I107</f>
        <v>0</v>
      </c>
      <c r="P107" s="698">
        <f t="shared" si="4"/>
        <v>1</v>
      </c>
    </row>
    <row r="108" spans="1:16" hidden="1" x14ac:dyDescent="0.25">
      <c r="A108" s="699"/>
      <c r="B108" s="700" t="str">
        <f>+B106</f>
        <v>ZK102.K117.C330</v>
      </c>
      <c r="C108" s="724">
        <f>+'Development R&amp;D'!C53</f>
        <v>0</v>
      </c>
      <c r="D108" s="724">
        <f>+'Development R&amp;D'!D53</f>
        <v>0</v>
      </c>
      <c r="E108" s="744">
        <f>+'Development R&amp;D'!G53</f>
        <v>0</v>
      </c>
      <c r="F108" s="727"/>
      <c r="G108" s="727"/>
      <c r="H108" s="727"/>
      <c r="I108" s="727"/>
      <c r="J108" s="728">
        <f>+E108-F108-G108-I108</f>
        <v>0</v>
      </c>
      <c r="P108" s="698">
        <f t="shared" si="4"/>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4"/>
        <v>1</v>
      </c>
    </row>
    <row r="110" spans="1:16" hidden="1" x14ac:dyDescent="0.25">
      <c r="A110" s="722" t="s">
        <v>118</v>
      </c>
      <c r="B110" s="715" t="str">
        <f>+'Creative &amp; Production'!B8</f>
        <v>ZK103.K161.C330</v>
      </c>
      <c r="C110" s="716" t="s">
        <v>119</v>
      </c>
      <c r="D110" s="716"/>
      <c r="E110" s="723">
        <f>SUM(E111:E127)</f>
        <v>0</v>
      </c>
      <c r="F110" s="723">
        <f>SUM(F111:F127)</f>
        <v>0</v>
      </c>
      <c r="G110" s="723">
        <f>SUM(G111:G127)</f>
        <v>0</v>
      </c>
      <c r="H110" s="723">
        <f>+E110-F110-G110</f>
        <v>0</v>
      </c>
      <c r="I110" s="723">
        <f>SUM(I111:I127)</f>
        <v>0</v>
      </c>
      <c r="J110" s="719">
        <f>+H110-I110</f>
        <v>0</v>
      </c>
      <c r="P110" s="698">
        <f t="shared" si="4"/>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3"/>
        <v>0</v>
      </c>
      <c r="P111" s="698">
        <f t="shared" si="4"/>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3"/>
        <v>0</v>
      </c>
      <c r="P112" s="698">
        <f t="shared" si="4"/>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3"/>
        <v>0</v>
      </c>
      <c r="P113" s="698">
        <f t="shared" si="4"/>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3"/>
        <v>0</v>
      </c>
      <c r="P114" s="698">
        <f t="shared" si="4"/>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3"/>
        <v>0</v>
      </c>
      <c r="P115" s="698">
        <f t="shared" si="4"/>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3"/>
        <v>0</v>
      </c>
      <c r="P116" s="698">
        <f t="shared" si="4"/>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3"/>
        <v>0</v>
      </c>
      <c r="P117" s="698">
        <f t="shared" si="4"/>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3"/>
        <v>0</v>
      </c>
      <c r="P118" s="698">
        <f t="shared" si="4"/>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3"/>
        <v>0</v>
      </c>
      <c r="P119" s="698">
        <f t="shared" si="4"/>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3"/>
        <v>0</v>
      </c>
      <c r="P120" s="698">
        <f t="shared" si="4"/>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3"/>
        <v>0</v>
      </c>
      <c r="P121" s="698">
        <f t="shared" si="4"/>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3"/>
        <v>0</v>
      </c>
      <c r="P122" s="698">
        <f t="shared" si="4"/>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3"/>
        <v>0</v>
      </c>
      <c r="P123" s="698">
        <f t="shared" si="4"/>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3"/>
        <v>0</v>
      </c>
      <c r="P124" s="698">
        <f t="shared" si="4"/>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3"/>
        <v>0</v>
      </c>
      <c r="P125" s="698">
        <f t="shared" si="4"/>
        <v>1</v>
      </c>
    </row>
    <row r="126" spans="1:16" hidden="1" x14ac:dyDescent="0.25">
      <c r="A126" s="699"/>
      <c r="B126" s="700" t="str">
        <f>+B110</f>
        <v>ZK103.K161.C330</v>
      </c>
      <c r="C126" s="724">
        <f>+'Creative &amp; Production'!C24</f>
        <v>0</v>
      </c>
      <c r="D126" s="724">
        <f>+'Creative &amp; Production'!D24</f>
        <v>0</v>
      </c>
      <c r="E126" s="738">
        <f>+'Creative &amp; Production'!G24</f>
        <v>0</v>
      </c>
      <c r="F126" s="720"/>
      <c r="G126" s="720"/>
      <c r="H126" s="720"/>
      <c r="I126" s="720"/>
      <c r="J126" s="721">
        <f t="shared" si="3"/>
        <v>0</v>
      </c>
      <c r="P126" s="698">
        <f t="shared" si="4"/>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4"/>
        <v>1</v>
      </c>
    </row>
    <row r="128" spans="1:16" hidden="1" x14ac:dyDescent="0.25">
      <c r="A128" s="722" t="s">
        <v>120</v>
      </c>
      <c r="B128" s="715" t="str">
        <f>+'Creative &amp; Production'!B26</f>
        <v>ZK103.K223.C330</v>
      </c>
      <c r="C128" s="716" t="s">
        <v>121</v>
      </c>
      <c r="D128" s="716"/>
      <c r="E128" s="723">
        <f>SUM(E129:E141)</f>
        <v>0</v>
      </c>
      <c r="F128" s="723">
        <f>SUM(F129:F141)</f>
        <v>0</v>
      </c>
      <c r="G128" s="723">
        <f>SUM(G129:G141)</f>
        <v>0</v>
      </c>
      <c r="H128" s="723">
        <f>+E128-F128-G128</f>
        <v>0</v>
      </c>
      <c r="I128" s="723">
        <f>SUM(I129:I141)</f>
        <v>0</v>
      </c>
      <c r="J128" s="719">
        <f>+H128-I128</f>
        <v>0</v>
      </c>
      <c r="P128" s="698">
        <f t="shared" si="4"/>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3"/>
        <v>0</v>
      </c>
      <c r="P129" s="698">
        <f t="shared" si="4"/>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3"/>
        <v>0</v>
      </c>
      <c r="P130" s="698">
        <f t="shared" si="4"/>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3"/>
        <v>0</v>
      </c>
      <c r="P131" s="698">
        <f t="shared" si="4"/>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3"/>
        <v>0</v>
      </c>
      <c r="P132" s="698">
        <f t="shared" si="4"/>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3"/>
        <v>0</v>
      </c>
      <c r="P133" s="698">
        <f t="shared" si="4"/>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3"/>
        <v>0</v>
      </c>
      <c r="P134" s="698">
        <f t="shared" si="4"/>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3"/>
        <v>0</v>
      </c>
      <c r="P135" s="698">
        <f t="shared" si="4"/>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3"/>
        <v>0</v>
      </c>
      <c r="P136" s="698">
        <f t="shared" si="4"/>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3"/>
        <v>0</v>
      </c>
      <c r="P137" s="698">
        <f t="shared" si="4"/>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3"/>
        <v>0</v>
      </c>
      <c r="P138" s="698">
        <f t="shared" si="4"/>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3"/>
        <v>0</v>
      </c>
      <c r="P139" s="698">
        <f t="shared" si="4"/>
        <v>1</v>
      </c>
    </row>
    <row r="140" spans="1:16" hidden="1" x14ac:dyDescent="0.25">
      <c r="A140" s="703"/>
      <c r="B140" s="715" t="str">
        <f>+B128</f>
        <v>ZK103.K223.C330</v>
      </c>
      <c r="C140" s="724">
        <f>+'Creative &amp; Production'!C38</f>
        <v>0</v>
      </c>
      <c r="D140" s="724">
        <f>+'Creative &amp; Production'!D38</f>
        <v>0</v>
      </c>
      <c r="E140" s="738">
        <f>+'Creative &amp; Production'!G38</f>
        <v>0</v>
      </c>
      <c r="F140" s="727"/>
      <c r="G140" s="727"/>
      <c r="H140" s="727"/>
      <c r="I140" s="727"/>
      <c r="J140" s="728">
        <f t="shared" si="3"/>
        <v>0</v>
      </c>
      <c r="P140" s="698">
        <f t="shared" si="4"/>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4"/>
        <v>1</v>
      </c>
    </row>
    <row r="142" spans="1:16" hidden="1" x14ac:dyDescent="0.25">
      <c r="A142" s="722" t="s">
        <v>122</v>
      </c>
      <c r="B142" s="715" t="str">
        <f>+'Creative &amp; Production'!B40</f>
        <v>ZK103.K224.C330</v>
      </c>
      <c r="C142" s="716" t="s">
        <v>123</v>
      </c>
      <c r="D142" s="716"/>
      <c r="E142" s="717">
        <f>SUM(E143:E147)</f>
        <v>0</v>
      </c>
      <c r="F142" s="718">
        <f>SUM(F143:F147)</f>
        <v>0</v>
      </c>
      <c r="G142" s="718">
        <f>SUM(G143:G147)</f>
        <v>0</v>
      </c>
      <c r="H142" s="718">
        <f>+E142-F142-G142</f>
        <v>0</v>
      </c>
      <c r="I142" s="718">
        <f>SUM(I143:I147)</f>
        <v>0</v>
      </c>
      <c r="J142" s="719">
        <f>+H142-I142</f>
        <v>0</v>
      </c>
      <c r="P142" s="698">
        <f t="shared" si="4"/>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5">+E143-F143-G143-I143</f>
        <v>0</v>
      </c>
      <c r="P143" s="698">
        <f t="shared" si="4"/>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5"/>
        <v>0</v>
      </c>
      <c r="P144" s="698">
        <f t="shared" si="4"/>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5"/>
        <v>0</v>
      </c>
      <c r="P145" s="698">
        <f t="shared" si="4"/>
        <v>1</v>
      </c>
    </row>
    <row r="146" spans="1:16" hidden="1" x14ac:dyDescent="0.25">
      <c r="A146" s="703"/>
      <c r="B146" s="740" t="str">
        <f>+B142</f>
        <v>ZK103.K224.C330</v>
      </c>
      <c r="C146" s="724">
        <f>+'Creative &amp; Production'!C44</f>
        <v>0</v>
      </c>
      <c r="D146" s="724">
        <f>+'Creative &amp; Production'!D44</f>
        <v>0</v>
      </c>
      <c r="E146" s="738">
        <f>+'Creative &amp; Production'!G44</f>
        <v>0</v>
      </c>
      <c r="F146" s="727"/>
      <c r="G146" s="727"/>
      <c r="H146" s="727"/>
      <c r="I146" s="727"/>
      <c r="J146" s="728">
        <f t="shared" si="5"/>
        <v>0</v>
      </c>
      <c r="P146" s="698">
        <f t="shared" si="4"/>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4"/>
        <v>1</v>
      </c>
    </row>
    <row r="148" spans="1:16" hidden="1" x14ac:dyDescent="0.25">
      <c r="A148" s="722" t="s">
        <v>124</v>
      </c>
      <c r="B148" s="715" t="str">
        <f>+'Creative &amp; Production'!B46</f>
        <v>ZK103.K225.C330</v>
      </c>
      <c r="C148" s="716" t="s">
        <v>125</v>
      </c>
      <c r="D148" s="716"/>
      <c r="E148" s="723">
        <f>SUM(E149:E154)</f>
        <v>0</v>
      </c>
      <c r="F148" s="723">
        <f>SUM(F149:F154)</f>
        <v>0</v>
      </c>
      <c r="G148" s="723">
        <f>SUM(G149:G154)</f>
        <v>0</v>
      </c>
      <c r="H148" s="723">
        <f>+E148-F148-G148</f>
        <v>0</v>
      </c>
      <c r="I148" s="723">
        <f>SUM(I149:I154)</f>
        <v>0</v>
      </c>
      <c r="J148" s="719">
        <f>+H148-I148</f>
        <v>0</v>
      </c>
      <c r="P148" s="698">
        <f t="shared" si="4"/>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5"/>
        <v>0</v>
      </c>
      <c r="P149" s="698">
        <f t="shared" si="4"/>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5"/>
        <v>0</v>
      </c>
      <c r="P150" s="698">
        <f t="shared" si="4"/>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5"/>
        <v>0</v>
      </c>
      <c r="P151" s="698">
        <f t="shared" si="4"/>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5"/>
        <v>0</v>
      </c>
      <c r="P152" s="698">
        <f t="shared" si="4"/>
        <v>1</v>
      </c>
    </row>
    <row r="153" spans="1:16" hidden="1" x14ac:dyDescent="0.25">
      <c r="A153" s="699"/>
      <c r="B153" s="700" t="str">
        <f>+B148</f>
        <v>ZK103.K225.C330</v>
      </c>
      <c r="C153" s="724">
        <f>+'Creative &amp; Production'!C51</f>
        <v>0</v>
      </c>
      <c r="D153" s="724">
        <f>+'Creative &amp; Production'!D51</f>
        <v>0</v>
      </c>
      <c r="E153" s="738">
        <f>+'Creative &amp; Production'!G51</f>
        <v>0</v>
      </c>
      <c r="F153" s="727"/>
      <c r="G153" s="727"/>
      <c r="H153" s="727"/>
      <c r="I153" s="727"/>
      <c r="J153" s="728">
        <f t="shared" si="5"/>
        <v>0</v>
      </c>
      <c r="P153" s="698">
        <f t="shared" si="4"/>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4"/>
        <v>1</v>
      </c>
    </row>
    <row r="155" spans="1:16" hidden="1" x14ac:dyDescent="0.25">
      <c r="A155" s="722" t="s">
        <v>126</v>
      </c>
      <c r="B155" s="715" t="str">
        <f>+'Creative &amp; Production'!B53</f>
        <v>ZK103.K226.C330</v>
      </c>
      <c r="C155" s="716" t="s">
        <v>127</v>
      </c>
      <c r="D155" s="716"/>
      <c r="E155" s="717">
        <f>SUM(E156:E171)</f>
        <v>0</v>
      </c>
      <c r="F155" s="718">
        <f>SUM(F156:F171)</f>
        <v>0</v>
      </c>
      <c r="G155" s="718">
        <f>SUM(G156:G171)</f>
        <v>0</v>
      </c>
      <c r="H155" s="718">
        <f>+E155-F155-G155</f>
        <v>0</v>
      </c>
      <c r="I155" s="718">
        <f>SUM(I156:I171)</f>
        <v>0</v>
      </c>
      <c r="J155" s="719">
        <f>+H155-I155</f>
        <v>0</v>
      </c>
      <c r="P155" s="698">
        <f t="shared" si="4"/>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5"/>
        <v>0</v>
      </c>
      <c r="P156" s="698">
        <f t="shared" si="4"/>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5"/>
        <v>0</v>
      </c>
      <c r="P157" s="698">
        <f t="shared" ref="P157:P220" si="6">+IF(SUM(E157:I157)=0,1,0)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5"/>
        <v>0</v>
      </c>
      <c r="P158" s="698">
        <f t="shared" si="6"/>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5"/>
        <v>0</v>
      </c>
      <c r="P159" s="698">
        <f t="shared" si="6"/>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5"/>
        <v>0</v>
      </c>
      <c r="P160" s="698">
        <f t="shared" si="6"/>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5"/>
        <v>0</v>
      </c>
      <c r="P161" s="698">
        <f t="shared" si="6"/>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5"/>
        <v>0</v>
      </c>
      <c r="P162" s="698">
        <f t="shared" si="6"/>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5"/>
        <v>0</v>
      </c>
      <c r="P163" s="698">
        <f t="shared" si="6"/>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5"/>
        <v>0</v>
      </c>
      <c r="P164" s="698">
        <f t="shared" si="6"/>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5"/>
        <v>0</v>
      </c>
      <c r="P165" s="698">
        <f t="shared" si="6"/>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5"/>
        <v>0</v>
      </c>
      <c r="P166" s="698">
        <f t="shared" si="6"/>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5"/>
        <v>0</v>
      </c>
      <c r="P167" s="698">
        <f t="shared" si="6"/>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5"/>
        <v>0</v>
      </c>
      <c r="P168" s="698">
        <f t="shared" si="6"/>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5"/>
        <v>0</v>
      </c>
      <c r="P169" s="698">
        <f t="shared" si="6"/>
        <v>1</v>
      </c>
    </row>
    <row r="170" spans="1:16" hidden="1" x14ac:dyDescent="0.25">
      <c r="A170" s="699"/>
      <c r="B170" s="700" t="str">
        <f>+B155</f>
        <v>ZK103.K226.C330</v>
      </c>
      <c r="C170" s="724">
        <f>+'Creative &amp; Production'!C68</f>
        <v>0</v>
      </c>
      <c r="D170" s="724">
        <f>+'Creative &amp; Production'!D68</f>
        <v>0</v>
      </c>
      <c r="E170" s="738">
        <f>+'Creative &amp; Production'!G68</f>
        <v>0</v>
      </c>
      <c r="F170" s="727"/>
      <c r="G170" s="727"/>
      <c r="H170" s="727"/>
      <c r="I170" s="727"/>
      <c r="J170" s="728">
        <f t="shared" si="5"/>
        <v>0</v>
      </c>
      <c r="P170" s="698">
        <f t="shared" si="6"/>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hidden="1" x14ac:dyDescent="0.25">
      <c r="A172" s="722" t="s">
        <v>128</v>
      </c>
      <c r="B172" s="715" t="str">
        <f>+'Creative &amp; Production'!B70</f>
        <v>ZK103.K227.C330</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5"/>
        <v>0</v>
      </c>
      <c r="P173" s="698">
        <f t="shared" si="6"/>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5"/>
        <v>0</v>
      </c>
      <c r="P174" s="698">
        <f t="shared" si="6"/>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5"/>
        <v>0</v>
      </c>
      <c r="P175" s="698">
        <f t="shared" si="6"/>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5"/>
        <v>0</v>
      </c>
      <c r="P176" s="698">
        <f t="shared" si="6"/>
        <v>1</v>
      </c>
    </row>
    <row r="177" spans="1:16" hidden="1" x14ac:dyDescent="0.25">
      <c r="A177" s="699"/>
      <c r="B177" s="700" t="str">
        <f>+B172</f>
        <v>ZK103.K227.C330</v>
      </c>
      <c r="C177" s="724">
        <f>+'Creative &amp; Production'!C75</f>
        <v>0</v>
      </c>
      <c r="D177" s="724">
        <f>+'Creative &amp; Production'!D75</f>
        <v>0</v>
      </c>
      <c r="E177" s="738">
        <f>+'Creative &amp; Production'!G75</f>
        <v>0</v>
      </c>
      <c r="F177" s="727"/>
      <c r="G177" s="727"/>
      <c r="H177" s="727"/>
      <c r="I177" s="727"/>
      <c r="J177" s="728">
        <f t="shared" si="5"/>
        <v>0</v>
      </c>
      <c r="P177" s="698">
        <f t="shared" si="6"/>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hidden="1" x14ac:dyDescent="0.25">
      <c r="A179" s="722" t="s">
        <v>130</v>
      </c>
      <c r="B179" s="715" t="str">
        <f>+Performers!B8</f>
        <v>ZK104.K231.C330</v>
      </c>
      <c r="C179" s="716" t="s">
        <v>131</v>
      </c>
      <c r="D179" s="716"/>
      <c r="E179" s="717">
        <f>SUM(E180:E187)</f>
        <v>0</v>
      </c>
      <c r="F179" s="718">
        <f>SUM(F180:F187)</f>
        <v>0</v>
      </c>
      <c r="G179" s="718">
        <f>SUM(G180:G187)</f>
        <v>0</v>
      </c>
      <c r="H179" s="718">
        <f>+E179-F179-G179</f>
        <v>0</v>
      </c>
      <c r="I179" s="718">
        <f>SUM(I180:I187)</f>
        <v>0</v>
      </c>
      <c r="J179" s="719">
        <f>+H179-I179</f>
        <v>0</v>
      </c>
      <c r="P179" s="698">
        <f t="shared" si="6"/>
        <v>1</v>
      </c>
    </row>
    <row r="180" spans="1:16" hidden="1" x14ac:dyDescent="0.25">
      <c r="A180" s="699"/>
      <c r="B180" s="700"/>
      <c r="C180" s="724">
        <f>+Performers!C9</f>
        <v>0</v>
      </c>
      <c r="D180" s="724">
        <f>+Performers!D9</f>
        <v>0</v>
      </c>
      <c r="E180" s="738">
        <f>+Performers!G9</f>
        <v>0</v>
      </c>
      <c r="F180" s="720"/>
      <c r="G180" s="720"/>
      <c r="H180" s="720"/>
      <c r="I180" s="720"/>
      <c r="J180" s="721">
        <f t="shared" si="5"/>
        <v>0</v>
      </c>
      <c r="P180" s="698">
        <f t="shared" si="6"/>
        <v>1</v>
      </c>
    </row>
    <row r="181" spans="1:16" hidden="1" x14ac:dyDescent="0.25">
      <c r="A181" s="699"/>
      <c r="B181" s="700"/>
      <c r="C181" s="724">
        <f>+Performers!C10</f>
        <v>0</v>
      </c>
      <c r="D181" s="724">
        <f>+Performers!D10</f>
        <v>0</v>
      </c>
      <c r="E181" s="738">
        <f>+Performers!G10</f>
        <v>0</v>
      </c>
      <c r="F181" s="720"/>
      <c r="G181" s="720"/>
      <c r="H181" s="720"/>
      <c r="I181" s="720"/>
      <c r="J181" s="721">
        <f t="shared" si="5"/>
        <v>0</v>
      </c>
      <c r="P181" s="698">
        <f t="shared" si="6"/>
        <v>1</v>
      </c>
    </row>
    <row r="182" spans="1:16" hidden="1" x14ac:dyDescent="0.25">
      <c r="A182" s="699"/>
      <c r="B182" s="700"/>
      <c r="C182" s="724">
        <f>+Performers!C11</f>
        <v>0</v>
      </c>
      <c r="D182" s="724">
        <f>+Performers!D11</f>
        <v>0</v>
      </c>
      <c r="E182" s="738">
        <f>+Performers!G11</f>
        <v>0</v>
      </c>
      <c r="F182" s="720"/>
      <c r="G182" s="720"/>
      <c r="H182" s="720"/>
      <c r="I182" s="720"/>
      <c r="J182" s="721">
        <f t="shared" si="5"/>
        <v>0</v>
      </c>
      <c r="P182" s="698">
        <f t="shared" si="6"/>
        <v>1</v>
      </c>
    </row>
    <row r="183" spans="1:16" hidden="1" x14ac:dyDescent="0.25">
      <c r="A183" s="699"/>
      <c r="B183" s="700"/>
      <c r="C183" s="724">
        <f>+Performers!C12</f>
        <v>0</v>
      </c>
      <c r="D183" s="724">
        <f>+Performers!D12</f>
        <v>0</v>
      </c>
      <c r="E183" s="738">
        <f>+Performers!G12</f>
        <v>0</v>
      </c>
      <c r="F183" s="720"/>
      <c r="G183" s="720"/>
      <c r="H183" s="720"/>
      <c r="I183" s="720"/>
      <c r="J183" s="721">
        <f t="shared" si="5"/>
        <v>0</v>
      </c>
      <c r="P183" s="698">
        <f t="shared" si="6"/>
        <v>1</v>
      </c>
    </row>
    <row r="184" spans="1:16" hidden="1" x14ac:dyDescent="0.25">
      <c r="A184" s="699"/>
      <c r="B184" s="700"/>
      <c r="C184" s="724">
        <f>+Performers!C13</f>
        <v>0</v>
      </c>
      <c r="D184" s="724">
        <f>+Performers!D13</f>
        <v>0</v>
      </c>
      <c r="E184" s="738">
        <f>+Performers!G13</f>
        <v>0</v>
      </c>
      <c r="F184" s="720"/>
      <c r="G184" s="720"/>
      <c r="H184" s="720"/>
      <c r="I184" s="720"/>
      <c r="J184" s="721">
        <f t="shared" si="5"/>
        <v>0</v>
      </c>
      <c r="P184" s="698">
        <f t="shared" si="6"/>
        <v>1</v>
      </c>
    </row>
    <row r="185" spans="1:16" hidden="1" x14ac:dyDescent="0.25">
      <c r="A185" s="699"/>
      <c r="B185" s="700"/>
      <c r="C185" s="724">
        <f>+Performers!C14</f>
        <v>0</v>
      </c>
      <c r="D185" s="724">
        <f>+Performers!D14</f>
        <v>0</v>
      </c>
      <c r="E185" s="738">
        <f>+Performers!G14</f>
        <v>0</v>
      </c>
      <c r="F185" s="720"/>
      <c r="G185" s="720"/>
      <c r="H185" s="720"/>
      <c r="I185" s="720"/>
      <c r="J185" s="721">
        <f t="shared" si="5"/>
        <v>0</v>
      </c>
      <c r="P185" s="698">
        <f t="shared" si="6"/>
        <v>1</v>
      </c>
    </row>
    <row r="186" spans="1:16" hidden="1" x14ac:dyDescent="0.25">
      <c r="A186" s="699"/>
      <c r="B186" s="700" t="str">
        <f>+B179</f>
        <v>ZK104.K231.C330</v>
      </c>
      <c r="C186" s="724">
        <f>+Performers!C15</f>
        <v>0</v>
      </c>
      <c r="D186" s="724">
        <f>+Performers!D15</f>
        <v>0</v>
      </c>
      <c r="E186" s="738">
        <f>+Performers!G15</f>
        <v>0</v>
      </c>
      <c r="F186" s="720"/>
      <c r="G186" s="720"/>
      <c r="H186" s="720"/>
      <c r="I186" s="720"/>
      <c r="J186" s="721">
        <f t="shared" si="5"/>
        <v>0</v>
      </c>
      <c r="P186" s="698">
        <f t="shared" si="6"/>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6"/>
        <v>1</v>
      </c>
    </row>
    <row r="188" spans="1:16" hidden="1" x14ac:dyDescent="0.25">
      <c r="A188" s="722" t="s">
        <v>132</v>
      </c>
      <c r="B188" s="715" t="str">
        <f>+Performers!B17</f>
        <v>ZK104.K232.C330</v>
      </c>
      <c r="C188" s="716" t="s">
        <v>133</v>
      </c>
      <c r="D188" s="716"/>
      <c r="E188" s="717">
        <f>SUM(E189:E196)</f>
        <v>0</v>
      </c>
      <c r="F188" s="718">
        <f>SUM(F189:F196)</f>
        <v>0</v>
      </c>
      <c r="G188" s="718">
        <f>SUM(G189:G196)</f>
        <v>0</v>
      </c>
      <c r="H188" s="718">
        <f>+E188-F188-G188</f>
        <v>0</v>
      </c>
      <c r="I188" s="718">
        <f>SUM(I189:I196)</f>
        <v>0</v>
      </c>
      <c r="J188" s="719">
        <f>+H188-I188</f>
        <v>0</v>
      </c>
      <c r="P188" s="698">
        <f t="shared" si="6"/>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5"/>
        <v>0</v>
      </c>
      <c r="P189" s="698">
        <f t="shared" si="6"/>
        <v>1</v>
      </c>
    </row>
    <row r="190" spans="1:16" hidden="1" x14ac:dyDescent="0.25">
      <c r="A190" s="699"/>
      <c r="B190" s="700"/>
      <c r="C190" s="724">
        <f>+Performers!C19</f>
        <v>0</v>
      </c>
      <c r="D190" s="724">
        <f>+Performers!D19</f>
        <v>0</v>
      </c>
      <c r="E190" s="738">
        <f>+Performers!G19</f>
        <v>0</v>
      </c>
      <c r="F190" s="727"/>
      <c r="G190" s="727"/>
      <c r="H190" s="727"/>
      <c r="I190" s="727"/>
      <c r="J190" s="728">
        <f t="shared" si="5"/>
        <v>0</v>
      </c>
      <c r="P190" s="698">
        <f t="shared" si="6"/>
        <v>1</v>
      </c>
    </row>
    <row r="191" spans="1:16" hidden="1" x14ac:dyDescent="0.25">
      <c r="A191" s="699"/>
      <c r="B191" s="700"/>
      <c r="C191" s="724">
        <f>+Performers!C20</f>
        <v>0</v>
      </c>
      <c r="D191" s="724">
        <f>+Performers!D20</f>
        <v>0</v>
      </c>
      <c r="E191" s="738">
        <f>+Performers!G20</f>
        <v>0</v>
      </c>
      <c r="F191" s="727"/>
      <c r="G191" s="727"/>
      <c r="H191" s="727"/>
      <c r="I191" s="727"/>
      <c r="J191" s="728">
        <f t="shared" si="5"/>
        <v>0</v>
      </c>
      <c r="P191" s="698">
        <f t="shared" si="6"/>
        <v>1</v>
      </c>
    </row>
    <row r="192" spans="1:16" hidden="1" x14ac:dyDescent="0.25">
      <c r="A192" s="699"/>
      <c r="B192" s="700"/>
      <c r="C192" s="724">
        <f>+Performers!C21</f>
        <v>0</v>
      </c>
      <c r="D192" s="724">
        <f>+Performers!D21</f>
        <v>0</v>
      </c>
      <c r="E192" s="738">
        <f>+Performers!G21</f>
        <v>0</v>
      </c>
      <c r="F192" s="727"/>
      <c r="G192" s="727"/>
      <c r="H192" s="727"/>
      <c r="I192" s="727"/>
      <c r="J192" s="728">
        <f t="shared" si="5"/>
        <v>0</v>
      </c>
      <c r="P192" s="698">
        <f t="shared" si="6"/>
        <v>1</v>
      </c>
    </row>
    <row r="193" spans="1:16" hidden="1" x14ac:dyDescent="0.25">
      <c r="A193" s="699"/>
      <c r="B193" s="700"/>
      <c r="C193" s="724">
        <f>+Performers!C22</f>
        <v>0</v>
      </c>
      <c r="D193" s="724">
        <f>+Performers!D22</f>
        <v>0</v>
      </c>
      <c r="E193" s="738">
        <f>+Performers!G22</f>
        <v>0</v>
      </c>
      <c r="F193" s="727"/>
      <c r="G193" s="727"/>
      <c r="H193" s="727"/>
      <c r="I193" s="727"/>
      <c r="J193" s="728">
        <f t="shared" si="5"/>
        <v>0</v>
      </c>
      <c r="P193" s="698">
        <f t="shared" si="6"/>
        <v>1</v>
      </c>
    </row>
    <row r="194" spans="1:16" hidden="1" x14ac:dyDescent="0.25">
      <c r="A194" s="699"/>
      <c r="B194" s="700"/>
      <c r="C194" s="724">
        <f>+Performers!C23</f>
        <v>0</v>
      </c>
      <c r="D194" s="724">
        <f>+Performers!D23</f>
        <v>0</v>
      </c>
      <c r="E194" s="738">
        <f>+Performers!G23</f>
        <v>0</v>
      </c>
      <c r="F194" s="727"/>
      <c r="G194" s="727"/>
      <c r="H194" s="727"/>
      <c r="I194" s="727"/>
      <c r="J194" s="728">
        <f t="shared" si="5"/>
        <v>0</v>
      </c>
      <c r="P194" s="698">
        <f t="shared" si="6"/>
        <v>1</v>
      </c>
    </row>
    <row r="195" spans="1:16" hidden="1" x14ac:dyDescent="0.25">
      <c r="A195" s="699"/>
      <c r="B195" s="700" t="str">
        <f>+B188</f>
        <v>ZK104.K232.C330</v>
      </c>
      <c r="C195" s="724">
        <f>+Performers!C24</f>
        <v>0</v>
      </c>
      <c r="D195" s="724">
        <f>+Performers!D24</f>
        <v>0</v>
      </c>
      <c r="E195" s="738">
        <f>+Performers!G24</f>
        <v>0</v>
      </c>
      <c r="F195" s="727"/>
      <c r="G195" s="727"/>
      <c r="H195" s="727"/>
      <c r="I195" s="727"/>
      <c r="J195" s="728">
        <f t="shared" si="5"/>
        <v>0</v>
      </c>
      <c r="P195" s="698">
        <f t="shared" si="6"/>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6"/>
        <v>1</v>
      </c>
    </row>
    <row r="197" spans="1:16" hidden="1" x14ac:dyDescent="0.25">
      <c r="A197" s="722" t="s">
        <v>134</v>
      </c>
      <c r="B197" s="715" t="str">
        <f>+Performers!B26</f>
        <v>ZK104.K233.C330</v>
      </c>
      <c r="C197" s="716" t="s">
        <v>135</v>
      </c>
      <c r="D197" s="716"/>
      <c r="E197" s="717">
        <f>SUM(E198:E202)</f>
        <v>0</v>
      </c>
      <c r="F197" s="718">
        <f>SUM(F198:F202)</f>
        <v>0</v>
      </c>
      <c r="G197" s="718">
        <f>SUM(G198:G202)</f>
        <v>0</v>
      </c>
      <c r="H197" s="718">
        <f>+E197-F197-G197</f>
        <v>0</v>
      </c>
      <c r="I197" s="718">
        <f>SUM(I198:I202)</f>
        <v>0</v>
      </c>
      <c r="J197" s="719">
        <f>+H197-I197</f>
        <v>0</v>
      </c>
      <c r="P197" s="698">
        <f t="shared" si="6"/>
        <v>1</v>
      </c>
    </row>
    <row r="198" spans="1:16" hidden="1" x14ac:dyDescent="0.25">
      <c r="A198" s="703"/>
      <c r="B198" s="704"/>
      <c r="C198" s="724">
        <f>+Performers!C27</f>
        <v>0</v>
      </c>
      <c r="D198" s="724">
        <f>+Performers!D27</f>
        <v>0</v>
      </c>
      <c r="E198" s="738">
        <f>+Performers!G27</f>
        <v>0</v>
      </c>
      <c r="F198" s="720"/>
      <c r="G198" s="720"/>
      <c r="H198" s="720"/>
      <c r="I198" s="720"/>
      <c r="J198" s="721">
        <f t="shared" si="5"/>
        <v>0</v>
      </c>
      <c r="P198" s="698">
        <f t="shared" si="6"/>
        <v>1</v>
      </c>
    </row>
    <row r="199" spans="1:16" hidden="1" x14ac:dyDescent="0.25">
      <c r="A199" s="703"/>
      <c r="B199" s="704"/>
      <c r="C199" s="724">
        <f>+Performers!C28</f>
        <v>0</v>
      </c>
      <c r="D199" s="724">
        <f>+Performers!D28</f>
        <v>0</v>
      </c>
      <c r="E199" s="738">
        <f>+Performers!G28</f>
        <v>0</v>
      </c>
      <c r="F199" s="727"/>
      <c r="G199" s="727"/>
      <c r="H199" s="727"/>
      <c r="I199" s="727"/>
      <c r="J199" s="728">
        <f t="shared" si="5"/>
        <v>0</v>
      </c>
      <c r="P199" s="698">
        <f t="shared" si="6"/>
        <v>1</v>
      </c>
    </row>
    <row r="200" spans="1:16" hidden="1" x14ac:dyDescent="0.25">
      <c r="A200" s="699"/>
      <c r="B200" s="700"/>
      <c r="C200" s="724">
        <f>+Performers!C29</f>
        <v>0</v>
      </c>
      <c r="D200" s="724">
        <f>+Performers!D29</f>
        <v>0</v>
      </c>
      <c r="E200" s="738">
        <f>+Performers!G29</f>
        <v>0</v>
      </c>
      <c r="F200" s="727"/>
      <c r="G200" s="727"/>
      <c r="H200" s="727"/>
      <c r="I200" s="727"/>
      <c r="J200" s="728">
        <f t="shared" si="5"/>
        <v>0</v>
      </c>
      <c r="P200" s="698">
        <f t="shared" si="6"/>
        <v>1</v>
      </c>
    </row>
    <row r="201" spans="1:16" hidden="1" x14ac:dyDescent="0.25">
      <c r="A201" s="703"/>
      <c r="B201" s="704" t="str">
        <f>+B197</f>
        <v>ZK104.K233.C330</v>
      </c>
      <c r="C201" s="724">
        <f>+Performers!C30</f>
        <v>0</v>
      </c>
      <c r="D201" s="724">
        <f>+Performers!D30</f>
        <v>0</v>
      </c>
      <c r="E201" s="738">
        <f>+Performers!G30</f>
        <v>0</v>
      </c>
      <c r="F201" s="727"/>
      <c r="G201" s="727"/>
      <c r="H201" s="727"/>
      <c r="I201" s="727"/>
      <c r="J201" s="728">
        <f t="shared" si="5"/>
        <v>0</v>
      </c>
      <c r="P201" s="698">
        <f t="shared" si="6"/>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6"/>
        <v>1</v>
      </c>
    </row>
    <row r="203" spans="1:16" hidden="1" x14ac:dyDescent="0.25">
      <c r="A203" s="722" t="s">
        <v>136</v>
      </c>
      <c r="B203" s="715" t="str">
        <f>+'Rehearsal Costs'!B8</f>
        <v>ZK105.K237.C330</v>
      </c>
      <c r="C203" s="716" t="s">
        <v>137</v>
      </c>
      <c r="D203" s="716"/>
      <c r="E203" s="717">
        <f>SUM(E204:E218)</f>
        <v>0</v>
      </c>
      <c r="F203" s="718">
        <f>SUM(F204:F218)</f>
        <v>0</v>
      </c>
      <c r="G203" s="718">
        <f>SUM(G204:G218)</f>
        <v>0</v>
      </c>
      <c r="H203" s="718">
        <f>+E203-F203-G203</f>
        <v>0</v>
      </c>
      <c r="I203" s="718">
        <f>SUM(I204:I218)</f>
        <v>0</v>
      </c>
      <c r="J203" s="719">
        <f>+H203-I203</f>
        <v>0</v>
      </c>
      <c r="P203" s="698">
        <f t="shared" si="6"/>
        <v>1</v>
      </c>
    </row>
    <row r="204" spans="1:16" hidden="1" x14ac:dyDescent="0.25">
      <c r="A204" s="699"/>
      <c r="B204" s="700"/>
      <c r="C204" s="724">
        <f>+'Rehearsal Costs'!C9</f>
        <v>0</v>
      </c>
      <c r="D204" s="724">
        <f>+'Rehearsal Costs'!D9</f>
        <v>0</v>
      </c>
      <c r="E204" s="738">
        <f>+'Rehearsal Costs'!G9</f>
        <v>0</v>
      </c>
      <c r="F204" s="720"/>
      <c r="G204" s="720"/>
      <c r="H204" s="720"/>
      <c r="I204" s="720"/>
      <c r="J204" s="728">
        <f t="shared" si="5"/>
        <v>0</v>
      </c>
      <c r="P204" s="698">
        <f t="shared" si="6"/>
        <v>1</v>
      </c>
    </row>
    <row r="205" spans="1:16" hidden="1" x14ac:dyDescent="0.25">
      <c r="A205" s="699"/>
      <c r="B205" s="700"/>
      <c r="C205" s="724">
        <f>+'Rehearsal Costs'!C10</f>
        <v>0</v>
      </c>
      <c r="D205" s="724">
        <f>+'Rehearsal Costs'!D10</f>
        <v>0</v>
      </c>
      <c r="E205" s="738">
        <f>+'Rehearsal Costs'!G10</f>
        <v>0</v>
      </c>
      <c r="F205" s="720"/>
      <c r="G205" s="720"/>
      <c r="H205" s="720"/>
      <c r="I205" s="720"/>
      <c r="J205" s="728">
        <f t="shared" si="5"/>
        <v>0</v>
      </c>
      <c r="P205" s="698">
        <f t="shared" si="6"/>
        <v>1</v>
      </c>
    </row>
    <row r="206" spans="1:16" hidden="1" x14ac:dyDescent="0.25">
      <c r="A206" s="699"/>
      <c r="B206" s="700"/>
      <c r="C206" s="724">
        <f>+'Rehearsal Costs'!C11</f>
        <v>0</v>
      </c>
      <c r="D206" s="724">
        <f>+'Rehearsal Costs'!D11</f>
        <v>0</v>
      </c>
      <c r="E206" s="738">
        <f>+'Rehearsal Costs'!G11</f>
        <v>0</v>
      </c>
      <c r="F206" s="720"/>
      <c r="G206" s="720"/>
      <c r="H206" s="720"/>
      <c r="I206" s="720"/>
      <c r="J206" s="728">
        <f t="shared" si="5"/>
        <v>0</v>
      </c>
      <c r="P206" s="698">
        <f t="shared" si="6"/>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7">+E207-F207-G207-I207</f>
        <v>0</v>
      </c>
      <c r="P207" s="698">
        <f t="shared" si="6"/>
        <v>1</v>
      </c>
    </row>
    <row r="208" spans="1:16" hidden="1" x14ac:dyDescent="0.25">
      <c r="A208" s="699"/>
      <c r="B208" s="700"/>
      <c r="C208" s="724">
        <f>+'Rehearsal Costs'!C13</f>
        <v>0</v>
      </c>
      <c r="D208" s="724">
        <f>+'Rehearsal Costs'!D13</f>
        <v>0</v>
      </c>
      <c r="E208" s="738">
        <f>+'Rehearsal Costs'!G13</f>
        <v>0</v>
      </c>
      <c r="F208" s="720"/>
      <c r="G208" s="720"/>
      <c r="H208" s="720"/>
      <c r="I208" s="720"/>
      <c r="J208" s="728">
        <f t="shared" si="7"/>
        <v>0</v>
      </c>
      <c r="P208" s="698">
        <f t="shared" si="6"/>
        <v>1</v>
      </c>
    </row>
    <row r="209" spans="1:16" hidden="1" x14ac:dyDescent="0.25">
      <c r="A209" s="699"/>
      <c r="B209" s="700"/>
      <c r="C209" s="724">
        <f>+'Rehearsal Costs'!C14</f>
        <v>0</v>
      </c>
      <c r="D209" s="724">
        <f>+'Rehearsal Costs'!D14</f>
        <v>0</v>
      </c>
      <c r="E209" s="738">
        <f>+'Rehearsal Costs'!G14</f>
        <v>0</v>
      </c>
      <c r="F209" s="720"/>
      <c r="G209" s="720"/>
      <c r="H209" s="720"/>
      <c r="I209" s="720"/>
      <c r="J209" s="728">
        <f t="shared" si="7"/>
        <v>0</v>
      </c>
      <c r="P209" s="698">
        <f t="shared" si="6"/>
        <v>1</v>
      </c>
    </row>
    <row r="210" spans="1:16" hidden="1" x14ac:dyDescent="0.25">
      <c r="A210" s="699"/>
      <c r="B210" s="700"/>
      <c r="C210" s="724">
        <f>+'Rehearsal Costs'!C15</f>
        <v>0</v>
      </c>
      <c r="D210" s="724">
        <f>+'Rehearsal Costs'!D15</f>
        <v>0</v>
      </c>
      <c r="E210" s="738">
        <f>+'Rehearsal Costs'!G15</f>
        <v>0</v>
      </c>
      <c r="F210" s="720"/>
      <c r="G210" s="720"/>
      <c r="H210" s="720"/>
      <c r="I210" s="720"/>
      <c r="J210" s="728">
        <f t="shared" si="7"/>
        <v>0</v>
      </c>
      <c r="P210" s="698">
        <f t="shared" si="6"/>
        <v>1</v>
      </c>
    </row>
    <row r="211" spans="1:16" hidden="1" x14ac:dyDescent="0.25">
      <c r="A211" s="699"/>
      <c r="B211" s="700"/>
      <c r="C211" s="724">
        <f>+'Rehearsal Costs'!C16</f>
        <v>0</v>
      </c>
      <c r="D211" s="724">
        <f>+'Rehearsal Costs'!D16</f>
        <v>0</v>
      </c>
      <c r="E211" s="738">
        <f>+'Rehearsal Costs'!G16</f>
        <v>0</v>
      </c>
      <c r="F211" s="720"/>
      <c r="G211" s="720"/>
      <c r="H211" s="720"/>
      <c r="I211" s="720"/>
      <c r="J211" s="728">
        <f t="shared" si="7"/>
        <v>0</v>
      </c>
      <c r="P211" s="698">
        <f t="shared" si="6"/>
        <v>1</v>
      </c>
    </row>
    <row r="212" spans="1:16" hidden="1" x14ac:dyDescent="0.25">
      <c r="A212" s="699"/>
      <c r="B212" s="700"/>
      <c r="C212" s="724">
        <f>+'Rehearsal Costs'!C17</f>
        <v>0</v>
      </c>
      <c r="D212" s="724">
        <f>+'Rehearsal Costs'!D17</f>
        <v>0</v>
      </c>
      <c r="E212" s="738">
        <f>+'Rehearsal Costs'!G17</f>
        <v>0</v>
      </c>
      <c r="F212" s="720"/>
      <c r="G212" s="720"/>
      <c r="H212" s="720"/>
      <c r="I212" s="720"/>
      <c r="J212" s="728">
        <f t="shared" si="7"/>
        <v>0</v>
      </c>
      <c r="P212" s="698">
        <f t="shared" si="6"/>
        <v>1</v>
      </c>
    </row>
    <row r="213" spans="1:16" hidden="1" x14ac:dyDescent="0.25">
      <c r="A213" s="699"/>
      <c r="B213" s="700"/>
      <c r="C213" s="724">
        <f>+'Rehearsal Costs'!C18</f>
        <v>0</v>
      </c>
      <c r="D213" s="724">
        <f>+'Rehearsal Costs'!D18</f>
        <v>0</v>
      </c>
      <c r="E213" s="738">
        <f>+'Rehearsal Costs'!G18</f>
        <v>0</v>
      </c>
      <c r="F213" s="720"/>
      <c r="G213" s="720"/>
      <c r="H213" s="720"/>
      <c r="I213" s="720"/>
      <c r="J213" s="728">
        <f t="shared" si="7"/>
        <v>0</v>
      </c>
      <c r="P213" s="698">
        <f t="shared" si="6"/>
        <v>1</v>
      </c>
    </row>
    <row r="214" spans="1:16" hidden="1" x14ac:dyDescent="0.25">
      <c r="A214" s="699"/>
      <c r="B214" s="700"/>
      <c r="C214" s="724">
        <f>+'Rehearsal Costs'!C19</f>
        <v>0</v>
      </c>
      <c r="D214" s="724">
        <f>+'Rehearsal Costs'!D19</f>
        <v>0</v>
      </c>
      <c r="E214" s="738">
        <f>+'Rehearsal Costs'!G19</f>
        <v>0</v>
      </c>
      <c r="F214" s="720"/>
      <c r="G214" s="720"/>
      <c r="H214" s="720"/>
      <c r="I214" s="720"/>
      <c r="J214" s="728">
        <f t="shared" si="7"/>
        <v>0</v>
      </c>
      <c r="P214" s="698">
        <f t="shared" si="6"/>
        <v>1</v>
      </c>
    </row>
    <row r="215" spans="1:16" hidden="1" x14ac:dyDescent="0.25">
      <c r="A215" s="699"/>
      <c r="B215" s="700"/>
      <c r="C215" s="724">
        <f>+'Rehearsal Costs'!C20</f>
        <v>0</v>
      </c>
      <c r="D215" s="724">
        <f>+'Rehearsal Costs'!D20</f>
        <v>0</v>
      </c>
      <c r="E215" s="738">
        <f>+'Rehearsal Costs'!G20</f>
        <v>0</v>
      </c>
      <c r="F215" s="720"/>
      <c r="G215" s="720"/>
      <c r="H215" s="720"/>
      <c r="I215" s="720"/>
      <c r="J215" s="728">
        <f t="shared" si="7"/>
        <v>0</v>
      </c>
      <c r="P215" s="698">
        <f t="shared" si="6"/>
        <v>1</v>
      </c>
    </row>
    <row r="216" spans="1:16" hidden="1" x14ac:dyDescent="0.25">
      <c r="A216" s="699"/>
      <c r="B216" s="700"/>
      <c r="C216" s="724">
        <f>+'Rehearsal Costs'!C21</f>
        <v>0</v>
      </c>
      <c r="D216" s="724">
        <f>+'Rehearsal Costs'!D21</f>
        <v>0</v>
      </c>
      <c r="E216" s="738">
        <f>+'Rehearsal Costs'!G21</f>
        <v>0</v>
      </c>
      <c r="F216" s="720"/>
      <c r="G216" s="720"/>
      <c r="H216" s="720"/>
      <c r="I216" s="720"/>
      <c r="J216" s="728">
        <f t="shared" si="7"/>
        <v>0</v>
      </c>
      <c r="P216" s="698">
        <f t="shared" si="6"/>
        <v>1</v>
      </c>
    </row>
    <row r="217" spans="1:16" hidden="1" x14ac:dyDescent="0.25">
      <c r="A217" s="699"/>
      <c r="B217" s="700" t="str">
        <f>+B203</f>
        <v>ZK105.K237.C330</v>
      </c>
      <c r="C217" s="724">
        <f>+'Rehearsal Costs'!C22</f>
        <v>0</v>
      </c>
      <c r="D217" s="724">
        <f>+'Rehearsal Costs'!D22</f>
        <v>0</v>
      </c>
      <c r="E217" s="738">
        <f>+'Rehearsal Costs'!G22</f>
        <v>0</v>
      </c>
      <c r="F217" s="720"/>
      <c r="G217" s="720"/>
      <c r="H217" s="720"/>
      <c r="I217" s="720"/>
      <c r="J217" s="728">
        <f t="shared" si="7"/>
        <v>0</v>
      </c>
      <c r="P217" s="698">
        <f t="shared" si="6"/>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6"/>
        <v>1</v>
      </c>
    </row>
    <row r="219" spans="1:16" hidden="1" x14ac:dyDescent="0.25">
      <c r="A219" s="722" t="s">
        <v>138</v>
      </c>
      <c r="B219" s="715" t="str">
        <f>+'Rehearsal Costs'!B24</f>
        <v>ZK105.K238.C330</v>
      </c>
      <c r="C219" s="716" t="s">
        <v>139</v>
      </c>
      <c r="D219" s="716"/>
      <c r="E219" s="717">
        <f>SUM(E220:E227)</f>
        <v>0</v>
      </c>
      <c r="F219" s="718">
        <f>SUM(F220:F227)</f>
        <v>0</v>
      </c>
      <c r="G219" s="718">
        <f>SUM(G220:G227)</f>
        <v>0</v>
      </c>
      <c r="H219" s="718">
        <f>+E219-F219-G219</f>
        <v>0</v>
      </c>
      <c r="I219" s="718">
        <f>SUM(I220:I227)</f>
        <v>0</v>
      </c>
      <c r="J219" s="719">
        <f>+H219-I219</f>
        <v>0</v>
      </c>
      <c r="P219" s="698">
        <f t="shared" si="6"/>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8">+E220-F220-G220-I220</f>
        <v>0</v>
      </c>
      <c r="P220" s="698">
        <f t="shared" si="6"/>
        <v>1</v>
      </c>
    </row>
    <row r="221" spans="1:16" hidden="1" x14ac:dyDescent="0.25">
      <c r="A221" s="699"/>
      <c r="B221" s="700"/>
      <c r="C221" s="724">
        <f>+'Rehearsal Costs'!C26</f>
        <v>0</v>
      </c>
      <c r="D221" s="724">
        <f>+'Rehearsal Costs'!D26</f>
        <v>0</v>
      </c>
      <c r="E221" s="738">
        <f>+'Rehearsal Costs'!G26</f>
        <v>0</v>
      </c>
      <c r="F221" s="727"/>
      <c r="G221" s="727"/>
      <c r="H221" s="727"/>
      <c r="I221" s="727"/>
      <c r="J221" s="728">
        <f t="shared" si="8"/>
        <v>0</v>
      </c>
      <c r="P221" s="698">
        <f t="shared" ref="P221:P284" si="9">+IF(SUM(E221:I221)=0,1,0)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8"/>
        <v>0</v>
      </c>
      <c r="P222" s="698">
        <f t="shared" si="9"/>
        <v>1</v>
      </c>
    </row>
    <row r="223" spans="1:16" hidden="1" x14ac:dyDescent="0.25">
      <c r="A223" s="699"/>
      <c r="B223" s="700"/>
      <c r="C223" s="724">
        <f>+'Rehearsal Costs'!C28</f>
        <v>0</v>
      </c>
      <c r="D223" s="724">
        <f>+'Rehearsal Costs'!D28</f>
        <v>0</v>
      </c>
      <c r="E223" s="738">
        <f>+'Rehearsal Costs'!G28</f>
        <v>0</v>
      </c>
      <c r="F223" s="727"/>
      <c r="G223" s="727"/>
      <c r="H223" s="727"/>
      <c r="I223" s="727"/>
      <c r="J223" s="728">
        <f t="shared" si="8"/>
        <v>0</v>
      </c>
      <c r="P223" s="698">
        <f t="shared" si="9"/>
        <v>1</v>
      </c>
    </row>
    <row r="224" spans="1:16" hidden="1" x14ac:dyDescent="0.25">
      <c r="A224" s="699"/>
      <c r="B224" s="700"/>
      <c r="C224" s="724">
        <f>+'Rehearsal Costs'!C29</f>
        <v>0</v>
      </c>
      <c r="D224" s="724">
        <f>+'Rehearsal Costs'!D29</f>
        <v>0</v>
      </c>
      <c r="E224" s="738">
        <f>+'Rehearsal Costs'!G29</f>
        <v>0</v>
      </c>
      <c r="F224" s="727"/>
      <c r="G224" s="727"/>
      <c r="H224" s="727"/>
      <c r="I224" s="727"/>
      <c r="J224" s="728">
        <f t="shared" si="8"/>
        <v>0</v>
      </c>
      <c r="P224" s="698">
        <f t="shared" si="9"/>
        <v>1</v>
      </c>
    </row>
    <row r="225" spans="1:16" hidden="1" x14ac:dyDescent="0.25">
      <c r="A225" s="699"/>
      <c r="B225" s="700"/>
      <c r="C225" s="724">
        <f>+'Rehearsal Costs'!C30</f>
        <v>0</v>
      </c>
      <c r="D225" s="724">
        <f>+'Rehearsal Costs'!D30</f>
        <v>0</v>
      </c>
      <c r="E225" s="738">
        <f>+'Rehearsal Costs'!G30</f>
        <v>0</v>
      </c>
      <c r="F225" s="727"/>
      <c r="G225" s="727"/>
      <c r="H225" s="727"/>
      <c r="I225" s="727"/>
      <c r="J225" s="728">
        <f t="shared" si="8"/>
        <v>0</v>
      </c>
      <c r="P225" s="698">
        <f t="shared" si="9"/>
        <v>1</v>
      </c>
    </row>
    <row r="226" spans="1:16" hidden="1" x14ac:dyDescent="0.25">
      <c r="A226" s="699"/>
      <c r="B226" s="700" t="str">
        <f>+B219</f>
        <v>ZK105.K238.C330</v>
      </c>
      <c r="C226" s="724">
        <f>+'Rehearsal Costs'!C31</f>
        <v>0</v>
      </c>
      <c r="D226" s="724">
        <f>+'Rehearsal Costs'!D31</f>
        <v>0</v>
      </c>
      <c r="E226" s="738">
        <f>+'Rehearsal Costs'!G31</f>
        <v>0</v>
      </c>
      <c r="F226" s="727"/>
      <c r="G226" s="727"/>
      <c r="H226" s="727"/>
      <c r="I226" s="727"/>
      <c r="J226" s="728">
        <f t="shared" si="8"/>
        <v>0</v>
      </c>
      <c r="P226" s="698">
        <f t="shared" si="9"/>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9"/>
        <v>1</v>
      </c>
    </row>
    <row r="228" spans="1:16" hidden="1" x14ac:dyDescent="0.25">
      <c r="A228" s="722" t="s">
        <v>140</v>
      </c>
      <c r="B228" s="715" t="str">
        <f>+'Rehearsal Costs'!B33</f>
        <v>ZK105.K239.C330</v>
      </c>
      <c r="C228" s="716" t="s">
        <v>141</v>
      </c>
      <c r="D228" s="716"/>
      <c r="E228" s="718">
        <f>SUM(E229:E232)</f>
        <v>0</v>
      </c>
      <c r="F228" s="718">
        <f>SUM(F229:F232)</f>
        <v>0</v>
      </c>
      <c r="G228" s="718">
        <f>SUM(G229:G232)</f>
        <v>0</v>
      </c>
      <c r="H228" s="718">
        <f>+E228-F228-G228</f>
        <v>0</v>
      </c>
      <c r="I228" s="718">
        <f>SUM(I229:I232)</f>
        <v>0</v>
      </c>
      <c r="J228" s="719">
        <f>+H228-I228</f>
        <v>0</v>
      </c>
      <c r="P228" s="698">
        <f t="shared" si="9"/>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9"/>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9"/>
        <v>1</v>
      </c>
    </row>
    <row r="231" spans="1:16" hidden="1" x14ac:dyDescent="0.25">
      <c r="A231" s="703"/>
      <c r="B231" s="704" t="str">
        <f>+B228</f>
        <v>ZK105.K239.C330</v>
      </c>
      <c r="C231" s="724">
        <f>+'Rehearsal Costs'!C36</f>
        <v>0</v>
      </c>
      <c r="D231" s="724">
        <f>+'Rehearsal Costs'!D36</f>
        <v>0</v>
      </c>
      <c r="E231" s="738">
        <f>+'Rehearsal Costs'!G36</f>
        <v>0</v>
      </c>
      <c r="F231" s="727"/>
      <c r="G231" s="727"/>
      <c r="H231" s="727"/>
      <c r="I231" s="727"/>
      <c r="J231" s="728">
        <f>+E231-F231-G231-I231</f>
        <v>0</v>
      </c>
      <c r="P231" s="698">
        <f t="shared" si="9"/>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9"/>
        <v>1</v>
      </c>
    </row>
    <row r="233" spans="1:16" hidden="1" x14ac:dyDescent="0.25">
      <c r="A233" s="722" t="s">
        <v>142</v>
      </c>
      <c r="B233" s="715" t="str">
        <f>+'Rehearsal Costs'!B38</f>
        <v>ZK105.K240.C330</v>
      </c>
      <c r="C233" s="716" t="s">
        <v>143</v>
      </c>
      <c r="D233" s="716"/>
      <c r="E233" s="718">
        <f>SUM(E234:E236)</f>
        <v>0</v>
      </c>
      <c r="F233" s="718">
        <f>SUM(F234:F236)</f>
        <v>0</v>
      </c>
      <c r="G233" s="718">
        <f>SUM(G234:G236)</f>
        <v>0</v>
      </c>
      <c r="H233" s="718">
        <f>+E233-F233-G233</f>
        <v>0</v>
      </c>
      <c r="I233" s="718">
        <f>SUM(I234:I236)</f>
        <v>0</v>
      </c>
      <c r="J233" s="719">
        <f>+H233-I233</f>
        <v>0</v>
      </c>
      <c r="P233" s="698">
        <f t="shared" si="9"/>
        <v>1</v>
      </c>
    </row>
    <row r="234" spans="1:16" hidden="1" x14ac:dyDescent="0.25">
      <c r="A234" s="703"/>
      <c r="B234" s="700" t="str">
        <f>+B233</f>
        <v>ZK105.K240.C330</v>
      </c>
      <c r="C234" s="724">
        <f>+'Rehearsal Costs'!C39</f>
        <v>0</v>
      </c>
      <c r="D234" s="724">
        <f>+'Rehearsal Costs'!D39</f>
        <v>0</v>
      </c>
      <c r="E234" s="738">
        <f>+'Rehearsal Costs'!G39</f>
        <v>0</v>
      </c>
      <c r="F234" s="720"/>
      <c r="G234" s="720"/>
      <c r="H234" s="720"/>
      <c r="I234" s="720"/>
      <c r="J234" s="728">
        <f>+E234-F234-G234-I234</f>
        <v>0</v>
      </c>
      <c r="P234" s="698">
        <f t="shared" si="9"/>
        <v>1</v>
      </c>
    </row>
    <row r="235" spans="1:16" hidden="1" x14ac:dyDescent="0.25">
      <c r="A235" s="703"/>
      <c r="B235" s="704" t="str">
        <f>+B233</f>
        <v>ZK105.K240.C330</v>
      </c>
      <c r="C235" s="724">
        <f>+'Rehearsal Costs'!C40</f>
        <v>0</v>
      </c>
      <c r="D235" s="724">
        <f>+'Rehearsal Costs'!D40</f>
        <v>0</v>
      </c>
      <c r="E235" s="738">
        <f>+'Rehearsal Costs'!G40</f>
        <v>0</v>
      </c>
      <c r="F235" s="727"/>
      <c r="G235" s="727"/>
      <c r="H235" s="727"/>
      <c r="I235" s="727"/>
      <c r="J235" s="728">
        <f>+E235-F235-G235-I235</f>
        <v>0</v>
      </c>
      <c r="P235" s="698">
        <f t="shared" si="9"/>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9"/>
        <v>1</v>
      </c>
    </row>
    <row r="237" spans="1:16" hidden="1" x14ac:dyDescent="0.25">
      <c r="A237" s="722" t="s">
        <v>144</v>
      </c>
      <c r="B237" s="715" t="str">
        <f>+'Technical &amp; Production'!B8</f>
        <v>ZK106.K244.C330</v>
      </c>
      <c r="C237" s="716" t="s">
        <v>145</v>
      </c>
      <c r="D237" s="716"/>
      <c r="E237" s="717">
        <f>SUM(E238:E249)</f>
        <v>0</v>
      </c>
      <c r="F237" s="718">
        <f>SUM(F238:F249)</f>
        <v>0</v>
      </c>
      <c r="G237" s="718">
        <f>SUM(G238:G249)</f>
        <v>0</v>
      </c>
      <c r="H237" s="718">
        <f>+E237-F237-G237</f>
        <v>0</v>
      </c>
      <c r="I237" s="718">
        <f>SUM(I238:I249)</f>
        <v>0</v>
      </c>
      <c r="J237" s="719">
        <f>+H237-I237</f>
        <v>0</v>
      </c>
      <c r="P237" s="698">
        <f t="shared" si="9"/>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0">+E238-F238-G238-I238</f>
        <v>0</v>
      </c>
      <c r="P238" s="698">
        <f t="shared" si="9"/>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0"/>
        <v>0</v>
      </c>
      <c r="P239" s="698">
        <f t="shared" si="9"/>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0"/>
        <v>0</v>
      </c>
      <c r="P240" s="698">
        <f t="shared" si="9"/>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0"/>
        <v>0</v>
      </c>
      <c r="P241" s="698">
        <f t="shared" si="9"/>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0"/>
        <v>0</v>
      </c>
      <c r="P242" s="698">
        <f t="shared" si="9"/>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0"/>
        <v>0</v>
      </c>
      <c r="P243" s="698">
        <f t="shared" si="9"/>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0"/>
        <v>0</v>
      </c>
      <c r="P244" s="698">
        <f t="shared" si="9"/>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0"/>
        <v>0</v>
      </c>
      <c r="P245" s="698">
        <f t="shared" si="9"/>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0"/>
        <v>0</v>
      </c>
      <c r="P246" s="698">
        <f t="shared" si="9"/>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0"/>
        <v>0</v>
      </c>
      <c r="P247" s="698">
        <f t="shared" si="9"/>
        <v>1</v>
      </c>
    </row>
    <row r="248" spans="1:16" hidden="1" x14ac:dyDescent="0.25">
      <c r="A248" s="699"/>
      <c r="B248" s="700" t="str">
        <f>+B237</f>
        <v>ZK106.K244.C330</v>
      </c>
      <c r="C248" s="724">
        <f>+'Technical &amp; Production'!C19</f>
        <v>0</v>
      </c>
      <c r="D248" s="724">
        <f>+'Technical &amp; Production'!D19</f>
        <v>0</v>
      </c>
      <c r="E248" s="738">
        <f>+'Technical &amp; Production'!G19</f>
        <v>0</v>
      </c>
      <c r="F248" s="720"/>
      <c r="G248" s="720"/>
      <c r="H248" s="720"/>
      <c r="I248" s="720"/>
      <c r="J248" s="728">
        <f t="shared" si="10"/>
        <v>0</v>
      </c>
      <c r="P248" s="698">
        <f t="shared" si="9"/>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9"/>
        <v>1</v>
      </c>
    </row>
    <row r="250" spans="1:16" hidden="1" x14ac:dyDescent="0.25">
      <c r="A250" s="722" t="s">
        <v>146</v>
      </c>
      <c r="B250" s="715" t="str">
        <f>+'Technical &amp; Production'!B21</f>
        <v>ZK106.K245.C330</v>
      </c>
      <c r="C250" s="716" t="s">
        <v>147</v>
      </c>
      <c r="D250" s="716"/>
      <c r="E250" s="717">
        <f>SUM(E251:E260)</f>
        <v>0</v>
      </c>
      <c r="F250" s="718">
        <f>SUM(F251:F260)</f>
        <v>0</v>
      </c>
      <c r="G250" s="718">
        <f>SUM(G251:G260)</f>
        <v>0</v>
      </c>
      <c r="H250" s="718">
        <f>+E250-F250-G250</f>
        <v>0</v>
      </c>
      <c r="I250" s="718">
        <f>SUM(I251:I260)</f>
        <v>0</v>
      </c>
      <c r="J250" s="719">
        <f>+H250-I250</f>
        <v>0</v>
      </c>
      <c r="P250" s="698">
        <f t="shared" si="9"/>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1">+E251-F251-G251-I251</f>
        <v>0</v>
      </c>
      <c r="P251" s="698">
        <f t="shared" si="9"/>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1"/>
        <v>0</v>
      </c>
      <c r="P252" s="698">
        <f t="shared" si="9"/>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1"/>
        <v>0</v>
      </c>
      <c r="P253" s="698">
        <f t="shared" si="9"/>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1"/>
        <v>0</v>
      </c>
      <c r="P254" s="698">
        <f t="shared" si="9"/>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1"/>
        <v>0</v>
      </c>
      <c r="P255" s="698">
        <f t="shared" si="9"/>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1"/>
        <v>0</v>
      </c>
      <c r="P256" s="698">
        <f t="shared" si="9"/>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1"/>
        <v>0</v>
      </c>
      <c r="P257" s="698">
        <f t="shared" si="9"/>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1"/>
        <v>0</v>
      </c>
      <c r="P258" s="698">
        <f t="shared" si="9"/>
        <v>1</v>
      </c>
    </row>
    <row r="259" spans="1:16" hidden="1" x14ac:dyDescent="0.25">
      <c r="A259" s="699"/>
      <c r="B259" s="700" t="str">
        <f>+B250</f>
        <v>ZK106.K245.C330</v>
      </c>
      <c r="C259" s="724">
        <f>+'Technical &amp; Production'!C30</f>
        <v>0</v>
      </c>
      <c r="D259" s="724">
        <f>+'Technical &amp; Production'!D30</f>
        <v>0</v>
      </c>
      <c r="E259" s="738">
        <f>+'Technical &amp; Production'!G30</f>
        <v>0</v>
      </c>
      <c r="F259" s="727"/>
      <c r="G259" s="727"/>
      <c r="H259" s="727"/>
      <c r="I259" s="727"/>
      <c r="J259" s="728">
        <f t="shared" si="11"/>
        <v>0</v>
      </c>
      <c r="P259" s="698">
        <f t="shared" si="9"/>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9"/>
        <v>1</v>
      </c>
    </row>
    <row r="261" spans="1:16" hidden="1" x14ac:dyDescent="0.25">
      <c r="A261" s="722" t="s">
        <v>148</v>
      </c>
      <c r="B261" s="715" t="str">
        <f>+'Technical &amp; Production'!B32</f>
        <v>ZK106.K246.C330</v>
      </c>
      <c r="C261" s="716" t="s">
        <v>149</v>
      </c>
      <c r="D261" s="716"/>
      <c r="E261" s="717">
        <f>SUM(E262:E270)</f>
        <v>0</v>
      </c>
      <c r="F261" s="718">
        <f>SUM(F262:F270)</f>
        <v>0</v>
      </c>
      <c r="G261" s="718">
        <f>SUM(G262:G270)</f>
        <v>0</v>
      </c>
      <c r="H261" s="718">
        <f>+E261-F261-G261</f>
        <v>0</v>
      </c>
      <c r="I261" s="718">
        <f>SUM(I262:I270)</f>
        <v>0</v>
      </c>
      <c r="J261" s="719">
        <f>+H261-I261</f>
        <v>0</v>
      </c>
      <c r="P261" s="698">
        <f t="shared" si="9"/>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2">+E262-F262-G262-I262</f>
        <v>0</v>
      </c>
      <c r="P262" s="698">
        <f t="shared" si="9"/>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2"/>
        <v>0</v>
      </c>
      <c r="P263" s="698">
        <f t="shared" si="9"/>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2"/>
        <v>0</v>
      </c>
      <c r="P264" s="698">
        <f t="shared" si="9"/>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2"/>
        <v>0</v>
      </c>
      <c r="P265" s="698">
        <f t="shared" si="9"/>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2"/>
        <v>0</v>
      </c>
      <c r="P266" s="698">
        <f t="shared" si="9"/>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2"/>
        <v>0</v>
      </c>
      <c r="P267" s="698">
        <f t="shared" si="9"/>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2"/>
        <v>0</v>
      </c>
      <c r="P268" s="698">
        <f t="shared" si="9"/>
        <v>1</v>
      </c>
    </row>
    <row r="269" spans="1:16" hidden="1" x14ac:dyDescent="0.25">
      <c r="A269" s="703"/>
      <c r="B269" s="704" t="str">
        <f>+B261</f>
        <v>ZK106.K246.C330</v>
      </c>
      <c r="C269" s="724">
        <f>+'Technical &amp; Production'!C40</f>
        <v>0</v>
      </c>
      <c r="D269" s="724">
        <f>+'Technical &amp; Production'!D40</f>
        <v>0</v>
      </c>
      <c r="E269" s="738">
        <f>+'Technical &amp; Production'!G40</f>
        <v>0</v>
      </c>
      <c r="F269" s="727"/>
      <c r="G269" s="727"/>
      <c r="H269" s="727"/>
      <c r="I269" s="727"/>
      <c r="J269" s="728">
        <f t="shared" si="12"/>
        <v>0</v>
      </c>
      <c r="P269" s="698">
        <f t="shared" si="9"/>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9"/>
        <v>1</v>
      </c>
    </row>
    <row r="271" spans="1:16" hidden="1" x14ac:dyDescent="0.25">
      <c r="A271" s="722" t="s">
        <v>150</v>
      </c>
      <c r="B271" s="715" t="str">
        <f>+'Technical &amp; Production'!B42</f>
        <v>ZK106.K247.C330</v>
      </c>
      <c r="C271" s="716" t="s">
        <v>151</v>
      </c>
      <c r="D271" s="716"/>
      <c r="E271" s="717">
        <f>SUM(E272:E279)</f>
        <v>0</v>
      </c>
      <c r="F271" s="718">
        <f>SUM(F272:F279)</f>
        <v>0</v>
      </c>
      <c r="G271" s="718">
        <f>SUM(G272:G279)</f>
        <v>0</v>
      </c>
      <c r="H271" s="718">
        <f>+E271-F271-G271</f>
        <v>0</v>
      </c>
      <c r="I271" s="718">
        <f>SUM(I272:I279)</f>
        <v>0</v>
      </c>
      <c r="J271" s="719">
        <f>+H271-I271</f>
        <v>0</v>
      </c>
      <c r="P271" s="698">
        <f t="shared" si="9"/>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3">+E272-F272-G272-I272</f>
        <v>0</v>
      </c>
      <c r="P272" s="698">
        <f t="shared" si="9"/>
        <v>1</v>
      </c>
    </row>
    <row r="273" spans="1:16" hidden="1" x14ac:dyDescent="0.25">
      <c r="A273" s="703"/>
      <c r="B273" s="700" t="str">
        <f>+B271</f>
        <v>ZK106.K247.C330</v>
      </c>
      <c r="C273" s="724">
        <f>+'Technical &amp; Production'!C44</f>
        <v>0</v>
      </c>
      <c r="D273" s="724">
        <f>+'Technical &amp; Production'!D44</f>
        <v>0</v>
      </c>
      <c r="E273" s="738">
        <f>+'Technical &amp; Production'!G44</f>
        <v>0</v>
      </c>
      <c r="F273" s="727"/>
      <c r="G273" s="727"/>
      <c r="H273" s="727"/>
      <c r="I273" s="727"/>
      <c r="J273" s="728">
        <f t="shared" si="13"/>
        <v>0</v>
      </c>
      <c r="P273" s="698">
        <f t="shared" si="9"/>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3"/>
        <v>0</v>
      </c>
      <c r="P274" s="698">
        <f t="shared" si="9"/>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3"/>
        <v>0</v>
      </c>
      <c r="P275" s="698">
        <f t="shared" si="9"/>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3"/>
        <v>0</v>
      </c>
      <c r="P276" s="698">
        <f t="shared" si="9"/>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3"/>
        <v>0</v>
      </c>
      <c r="P277" s="698">
        <f t="shared" si="9"/>
        <v>1</v>
      </c>
    </row>
    <row r="278" spans="1:16" hidden="1" x14ac:dyDescent="0.25">
      <c r="A278" s="699"/>
      <c r="B278" s="700" t="str">
        <f>+B271</f>
        <v>ZK106.K247.C330</v>
      </c>
      <c r="C278" s="724">
        <f>+'Technical &amp; Production'!C49</f>
        <v>0</v>
      </c>
      <c r="D278" s="724">
        <f>+'Technical &amp; Production'!D49</f>
        <v>0</v>
      </c>
      <c r="E278" s="738">
        <f>+'Technical &amp; Production'!G49</f>
        <v>0</v>
      </c>
      <c r="F278" s="727"/>
      <c r="G278" s="727"/>
      <c r="H278" s="727"/>
      <c r="I278" s="727"/>
      <c r="J278" s="728">
        <f t="shared" si="13"/>
        <v>0</v>
      </c>
      <c r="P278" s="698">
        <f t="shared" si="9"/>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9"/>
        <v>1</v>
      </c>
    </row>
    <row r="280" spans="1:16" hidden="1" x14ac:dyDescent="0.25">
      <c r="A280" s="722" t="s">
        <v>152</v>
      </c>
      <c r="B280" s="715" t="str">
        <f>+'Technical &amp; Production'!B51</f>
        <v>ZK106.K128.C330</v>
      </c>
      <c r="C280" s="716" t="s">
        <v>153</v>
      </c>
      <c r="D280" s="716"/>
      <c r="E280" s="717">
        <f>SUM(E281:E288)</f>
        <v>0</v>
      </c>
      <c r="F280" s="718">
        <f>SUM(F281:F288)</f>
        <v>0</v>
      </c>
      <c r="G280" s="718">
        <f>SUM(G281:G288)</f>
        <v>0</v>
      </c>
      <c r="H280" s="718">
        <f>+E280-F280-G280</f>
        <v>0</v>
      </c>
      <c r="I280" s="718">
        <f>SUM(I281:I288)</f>
        <v>0</v>
      </c>
      <c r="J280" s="719">
        <f>+H280-I280</f>
        <v>0</v>
      </c>
      <c r="P280" s="698">
        <f t="shared" si="9"/>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4">+E281-F281-G281-I281</f>
        <v>0</v>
      </c>
      <c r="P281" s="698">
        <f t="shared" si="9"/>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4"/>
        <v>0</v>
      </c>
      <c r="P282" s="698">
        <f t="shared" si="9"/>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4"/>
        <v>0</v>
      </c>
      <c r="P283" s="698">
        <f t="shared" si="9"/>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4"/>
        <v>0</v>
      </c>
      <c r="P284" s="698">
        <f t="shared" si="9"/>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4"/>
        <v>0</v>
      </c>
      <c r="P285" s="698">
        <f t="shared" ref="P285:P348" si="15">+IF(SUM(E285:I285)=0,1,0)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4"/>
        <v>0</v>
      </c>
      <c r="P286" s="698">
        <f t="shared" si="15"/>
        <v>1</v>
      </c>
    </row>
    <row r="287" spans="1:16" hidden="1" x14ac:dyDescent="0.25">
      <c r="A287" s="699"/>
      <c r="B287" s="700" t="str">
        <f>+B280</f>
        <v>ZK106.K128.C330</v>
      </c>
      <c r="C287" s="724">
        <f>+'Technical &amp; Production'!C58</f>
        <v>0</v>
      </c>
      <c r="D287" s="724">
        <f>+'Technical &amp; Production'!D58</f>
        <v>0</v>
      </c>
      <c r="E287" s="738">
        <f>+'Technical &amp; Production'!G58</f>
        <v>0</v>
      </c>
      <c r="F287" s="727"/>
      <c r="G287" s="727"/>
      <c r="H287" s="727"/>
      <c r="I287" s="727"/>
      <c r="J287" s="728">
        <f t="shared" si="14"/>
        <v>0</v>
      </c>
      <c r="P287" s="698">
        <f t="shared" si="15"/>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5"/>
        <v>1</v>
      </c>
    </row>
    <row r="289" spans="1:16" hidden="1" x14ac:dyDescent="0.25">
      <c r="A289" s="722" t="s">
        <v>154</v>
      </c>
      <c r="B289" s="715" t="str">
        <f>+'Technical &amp; Production'!B60</f>
        <v>ZK106.K248.C330</v>
      </c>
      <c r="C289" s="716" t="s">
        <v>155</v>
      </c>
      <c r="D289" s="716"/>
      <c r="E289" s="717">
        <f>SUM(E290:E297)</f>
        <v>0</v>
      </c>
      <c r="F289" s="718">
        <f>SUM(F290:F297)</f>
        <v>0</v>
      </c>
      <c r="G289" s="718">
        <f>SUM(G290:G297)</f>
        <v>0</v>
      </c>
      <c r="H289" s="718">
        <f>+E289-F289-G289</f>
        <v>0</v>
      </c>
      <c r="I289" s="718">
        <f>SUM(I290:I297)</f>
        <v>0</v>
      </c>
      <c r="J289" s="719">
        <f>+H289-I289</f>
        <v>0</v>
      </c>
      <c r="P289" s="698">
        <f t="shared" si="15"/>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6">+E290-F290-G290-I290</f>
        <v>0</v>
      </c>
      <c r="P290" s="698">
        <f t="shared" si="15"/>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6"/>
        <v>0</v>
      </c>
      <c r="P291" s="698">
        <f t="shared" si="15"/>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6"/>
        <v>0</v>
      </c>
      <c r="P292" s="698">
        <f t="shared" si="15"/>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6"/>
        <v>0</v>
      </c>
      <c r="P293" s="698">
        <f t="shared" si="15"/>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6"/>
        <v>0</v>
      </c>
      <c r="P294" s="698">
        <f t="shared" si="15"/>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6"/>
        <v>0</v>
      </c>
      <c r="P295" s="698">
        <f t="shared" si="15"/>
        <v>1</v>
      </c>
    </row>
    <row r="296" spans="1:16" hidden="1" x14ac:dyDescent="0.25">
      <c r="A296" s="699"/>
      <c r="B296" s="700" t="str">
        <f>+B289</f>
        <v>ZK106.K248.C330</v>
      </c>
      <c r="C296" s="724">
        <f>+'Technical &amp; Production'!C67</f>
        <v>0</v>
      </c>
      <c r="D296" s="724">
        <f>+'Technical &amp; Production'!D67</f>
        <v>0</v>
      </c>
      <c r="E296" s="738">
        <f>+'Technical &amp; Production'!G67</f>
        <v>0</v>
      </c>
      <c r="F296" s="727"/>
      <c r="G296" s="727"/>
      <c r="H296" s="727"/>
      <c r="I296" s="727"/>
      <c r="J296" s="728">
        <f t="shared" si="16"/>
        <v>0</v>
      </c>
      <c r="P296" s="698">
        <f t="shared" si="15"/>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5"/>
        <v>1</v>
      </c>
    </row>
    <row r="298" spans="1:16" hidden="1" x14ac:dyDescent="0.25">
      <c r="A298" s="722" t="s">
        <v>156</v>
      </c>
      <c r="B298" s="715" t="str">
        <f>+'Technical &amp; Production'!B69</f>
        <v>ZK106.K249.C330</v>
      </c>
      <c r="C298" s="716" t="s">
        <v>301</v>
      </c>
      <c r="D298" s="716"/>
      <c r="E298" s="717">
        <f>SUM(E299:E306)</f>
        <v>0</v>
      </c>
      <c r="F298" s="727"/>
      <c r="G298" s="727"/>
      <c r="H298" s="727">
        <f>+E298-F298-G298</f>
        <v>0</v>
      </c>
      <c r="I298" s="727"/>
      <c r="J298" s="719">
        <f>+H298-I298</f>
        <v>0</v>
      </c>
      <c r="P298" s="698">
        <f t="shared" si="15"/>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7">+E299-F299-G299-I299</f>
        <v>0</v>
      </c>
      <c r="P299" s="698">
        <f t="shared" si="15"/>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7"/>
        <v>0</v>
      </c>
      <c r="P300" s="698">
        <f t="shared" si="15"/>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7"/>
        <v>0</v>
      </c>
      <c r="P301" s="698">
        <f t="shared" si="15"/>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7"/>
        <v>0</v>
      </c>
      <c r="P302" s="698">
        <f t="shared" si="15"/>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7"/>
        <v>0</v>
      </c>
      <c r="P303" s="698">
        <f t="shared" si="15"/>
        <v>1</v>
      </c>
    </row>
    <row r="304" spans="1:16" hidden="1" x14ac:dyDescent="0.25">
      <c r="A304" s="699"/>
      <c r="B304" s="700" t="str">
        <f>+B298</f>
        <v>ZK106.K249.C330</v>
      </c>
      <c r="C304" s="724">
        <f>+'Technical &amp; Production'!C75</f>
        <v>0</v>
      </c>
      <c r="D304" s="724">
        <f>+'Technical &amp; Production'!D75</f>
        <v>0</v>
      </c>
      <c r="E304" s="738">
        <f>+'Technical &amp; Production'!G75</f>
        <v>0</v>
      </c>
      <c r="F304" s="727"/>
      <c r="G304" s="727"/>
      <c r="H304" s="727"/>
      <c r="I304" s="727"/>
      <c r="J304" s="728">
        <f t="shared" si="17"/>
        <v>0</v>
      </c>
      <c r="P304" s="698">
        <f t="shared" si="15"/>
        <v>1</v>
      </c>
    </row>
    <row r="305" spans="1:16" hidden="1" x14ac:dyDescent="0.25">
      <c r="A305" s="699"/>
      <c r="B305" s="700" t="str">
        <f>+B298</f>
        <v>ZK106.K249.C330</v>
      </c>
      <c r="C305" s="724">
        <f>+'Technical &amp; Production'!C76</f>
        <v>0</v>
      </c>
      <c r="D305" s="724">
        <f>+'Technical &amp; Production'!D76</f>
        <v>0</v>
      </c>
      <c r="E305" s="738">
        <f>+'Technical &amp; Production'!G76</f>
        <v>0</v>
      </c>
      <c r="F305" s="720"/>
      <c r="G305" s="720"/>
      <c r="H305" s="720"/>
      <c r="I305" s="720"/>
      <c r="J305" s="728">
        <f t="shared" si="17"/>
        <v>0</v>
      </c>
      <c r="P305" s="698">
        <f t="shared" si="15"/>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5"/>
        <v>1</v>
      </c>
    </row>
    <row r="307" spans="1:16" hidden="1" x14ac:dyDescent="0.25">
      <c r="A307" s="722" t="s">
        <v>157</v>
      </c>
      <c r="B307" s="715" t="str">
        <f>+'Technical &amp; Production'!B78</f>
        <v>ZK106.K250.C330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5"/>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18">+E308-F308-G308-I308</f>
        <v>0</v>
      </c>
      <c r="P308" s="698">
        <f t="shared" si="15"/>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18"/>
        <v>0</v>
      </c>
      <c r="P309" s="698">
        <f t="shared" si="15"/>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18"/>
        <v>0</v>
      </c>
      <c r="P310" s="698">
        <f t="shared" si="15"/>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18"/>
        <v>0</v>
      </c>
      <c r="P311" s="698">
        <f t="shared" si="15"/>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18"/>
        <v>0</v>
      </c>
      <c r="P312" s="698">
        <f t="shared" si="15"/>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18"/>
        <v>0</v>
      </c>
      <c r="P313" s="698">
        <f t="shared" si="15"/>
        <v>1</v>
      </c>
    </row>
    <row r="314" spans="1:16" hidden="1" x14ac:dyDescent="0.25">
      <c r="A314" s="699"/>
      <c r="B314" s="700" t="str">
        <f>+B307</f>
        <v>ZK106.K250.C330</v>
      </c>
      <c r="C314" s="724">
        <f>+'Technical &amp; Production'!C85</f>
        <v>0</v>
      </c>
      <c r="D314" s="724">
        <f>+'Technical &amp; Production'!D85</f>
        <v>0</v>
      </c>
      <c r="E314" s="738">
        <f>+'Technical &amp; Production'!G85</f>
        <v>0</v>
      </c>
      <c r="F314" s="727"/>
      <c r="G314" s="727"/>
      <c r="H314" s="727"/>
      <c r="I314" s="727"/>
      <c r="J314" s="728">
        <f t="shared" si="18"/>
        <v>0</v>
      </c>
      <c r="P314" s="698">
        <f t="shared" si="15"/>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5"/>
        <v>1</v>
      </c>
    </row>
    <row r="316" spans="1:16" hidden="1" x14ac:dyDescent="0.25">
      <c r="A316" s="722" t="s">
        <v>159</v>
      </c>
      <c r="B316" s="715" t="str">
        <f>+'Technical &amp; Production'!B87</f>
        <v>ZK106.K251.C330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5"/>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19">+E317-F317-G317-I317</f>
        <v>0</v>
      </c>
      <c r="P317" s="698">
        <f t="shared" si="15"/>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19"/>
        <v>0</v>
      </c>
      <c r="P318" s="698">
        <f t="shared" si="15"/>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19"/>
        <v>0</v>
      </c>
      <c r="P319" s="698">
        <f t="shared" si="15"/>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19"/>
        <v>0</v>
      </c>
      <c r="P320" s="698">
        <f t="shared" si="15"/>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19"/>
        <v>0</v>
      </c>
      <c r="P321" s="698">
        <f t="shared" si="15"/>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19"/>
        <v>0</v>
      </c>
      <c r="P322" s="698">
        <f t="shared" si="15"/>
        <v>1</v>
      </c>
    </row>
    <row r="323" spans="1:16" hidden="1" x14ac:dyDescent="0.25">
      <c r="A323" s="699"/>
      <c r="B323" s="700" t="str">
        <f>+B316</f>
        <v>ZK106.K251.C330</v>
      </c>
      <c r="C323" s="724">
        <f>+'Technical &amp; Production'!C94</f>
        <v>0</v>
      </c>
      <c r="D323" s="724">
        <f>+'Technical &amp; Production'!D94</f>
        <v>0</v>
      </c>
      <c r="E323" s="738">
        <f>+'Technical &amp; Production'!G94</f>
        <v>0</v>
      </c>
      <c r="F323" s="727"/>
      <c r="G323" s="727"/>
      <c r="H323" s="727"/>
      <c r="I323" s="727"/>
      <c r="J323" s="728">
        <f t="shared" si="19"/>
        <v>0</v>
      </c>
      <c r="P323" s="698">
        <f t="shared" si="15"/>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5"/>
        <v>1</v>
      </c>
    </row>
    <row r="325" spans="1:16" hidden="1" x14ac:dyDescent="0.25">
      <c r="A325" s="722" t="s">
        <v>161</v>
      </c>
      <c r="B325" s="715" t="str">
        <f>+'Technical &amp; Production'!B96</f>
        <v>ZK106.K252.C330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5"/>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0">+E326-F326-G326-I326</f>
        <v>0</v>
      </c>
      <c r="P326" s="698">
        <f t="shared" si="15"/>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0"/>
        <v>0</v>
      </c>
      <c r="P327" s="698">
        <f t="shared" si="15"/>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0"/>
        <v>0</v>
      </c>
      <c r="P328" s="698">
        <f t="shared" si="15"/>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0"/>
        <v>0</v>
      </c>
      <c r="P329" s="698">
        <f t="shared" si="15"/>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0"/>
        <v>0</v>
      </c>
      <c r="P330" s="698">
        <f t="shared" si="15"/>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0"/>
        <v>0</v>
      </c>
      <c r="P331" s="698">
        <f t="shared" si="15"/>
        <v>1</v>
      </c>
    </row>
    <row r="332" spans="1:16" hidden="1" x14ac:dyDescent="0.25">
      <c r="A332" s="703"/>
      <c r="B332" s="704" t="str">
        <f>+B325</f>
        <v>ZK106.K252.C330</v>
      </c>
      <c r="C332" s="724">
        <f>+'Technical &amp; Production'!C103</f>
        <v>0</v>
      </c>
      <c r="D332" s="724">
        <f>+'Technical &amp; Production'!D103</f>
        <v>0</v>
      </c>
      <c r="E332" s="738">
        <f>+'Technical &amp; Production'!G103</f>
        <v>0</v>
      </c>
      <c r="F332" s="727"/>
      <c r="G332" s="727"/>
      <c r="H332" s="727"/>
      <c r="I332" s="727"/>
      <c r="J332" s="728">
        <f t="shared" si="20"/>
        <v>0</v>
      </c>
      <c r="P332" s="698">
        <f t="shared" si="15"/>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5"/>
        <v>1</v>
      </c>
    </row>
    <row r="334" spans="1:16" hidden="1" x14ac:dyDescent="0.25">
      <c r="A334" s="722" t="s">
        <v>163</v>
      </c>
      <c r="B334" s="715" t="str">
        <f>+'Technical &amp; Production'!B105</f>
        <v>ZK106.K253.C330</v>
      </c>
      <c r="C334" s="716" t="s">
        <v>164</v>
      </c>
      <c r="D334" s="716"/>
      <c r="E334" s="717">
        <f>SUM(E335:E336)</f>
        <v>0</v>
      </c>
      <c r="F334" s="718">
        <f>SUM(F335:F336)</f>
        <v>0</v>
      </c>
      <c r="G334" s="718">
        <f>SUM(G335:G336)</f>
        <v>0</v>
      </c>
      <c r="H334" s="718">
        <f>+E334-F334-G334</f>
        <v>0</v>
      </c>
      <c r="I334" s="718">
        <f>SUM(I335:I336)</f>
        <v>0</v>
      </c>
      <c r="J334" s="719">
        <f>+H334-I334</f>
        <v>0</v>
      </c>
      <c r="P334" s="698">
        <f t="shared" si="15"/>
        <v>1</v>
      </c>
    </row>
    <row r="335" spans="1:16" hidden="1" x14ac:dyDescent="0.25">
      <c r="A335" s="699"/>
      <c r="B335" s="700" t="str">
        <f>+B334</f>
        <v>ZK106.K253.C330</v>
      </c>
      <c r="C335" s="724">
        <f>+'Technical &amp; Production'!C106</f>
        <v>0</v>
      </c>
      <c r="D335" s="724">
        <f>+'Technical &amp; Production'!D106</f>
        <v>0</v>
      </c>
      <c r="E335" s="738">
        <f>+'Technical &amp; Production'!G106</f>
        <v>0</v>
      </c>
      <c r="F335" s="720"/>
      <c r="G335" s="720"/>
      <c r="H335" s="720"/>
      <c r="I335" s="720"/>
      <c r="J335" s="728">
        <f>+E335-F335-G335-I335</f>
        <v>0</v>
      </c>
      <c r="P335" s="698">
        <f t="shared" si="15"/>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5"/>
        <v>1</v>
      </c>
    </row>
    <row r="337" spans="1:16" hidden="1" x14ac:dyDescent="0.25">
      <c r="A337" s="722" t="s">
        <v>165</v>
      </c>
      <c r="B337" s="715" t="str">
        <f>+Venue_Logistics!B8</f>
        <v>ZK107.K136.C330</v>
      </c>
      <c r="C337" s="716" t="s">
        <v>166</v>
      </c>
      <c r="D337" s="716"/>
      <c r="E337" s="717">
        <f>SUM(E338:E354)</f>
        <v>0</v>
      </c>
      <c r="F337" s="718">
        <f>SUM(F338:F354)</f>
        <v>0</v>
      </c>
      <c r="G337" s="718">
        <f>SUM(G338:G354)</f>
        <v>0</v>
      </c>
      <c r="H337" s="718">
        <f>+E337-F337-G337</f>
        <v>0</v>
      </c>
      <c r="I337" s="718">
        <f>SUM(I338:I354)</f>
        <v>0</v>
      </c>
      <c r="J337" s="719">
        <f>+H337-I337</f>
        <v>0</v>
      </c>
      <c r="P337" s="698">
        <f t="shared" si="15"/>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1">+E338-F338-G338-I338</f>
        <v>0</v>
      </c>
      <c r="P338" s="698">
        <f t="shared" si="15"/>
        <v>1</v>
      </c>
    </row>
    <row r="339" spans="1:16" hidden="1" x14ac:dyDescent="0.25">
      <c r="A339" s="699"/>
      <c r="B339" s="700"/>
      <c r="C339" s="724">
        <f>+Venue_Logistics!C10</f>
        <v>0</v>
      </c>
      <c r="D339" s="724">
        <f>+Venue_Logistics!D10</f>
        <v>0</v>
      </c>
      <c r="E339" s="738">
        <f>+Venue_Logistics!G10</f>
        <v>0</v>
      </c>
      <c r="F339" s="720"/>
      <c r="G339" s="720"/>
      <c r="H339" s="720"/>
      <c r="I339" s="720"/>
      <c r="J339" s="728">
        <f t="shared" si="21"/>
        <v>0</v>
      </c>
      <c r="P339" s="698">
        <f t="shared" si="15"/>
        <v>1</v>
      </c>
    </row>
    <row r="340" spans="1:16" hidden="1" x14ac:dyDescent="0.25">
      <c r="A340" s="699"/>
      <c r="B340" s="700"/>
      <c r="C340" s="724">
        <f>+Venue_Logistics!C11</f>
        <v>0</v>
      </c>
      <c r="D340" s="724">
        <f>+Venue_Logistics!D11</f>
        <v>0</v>
      </c>
      <c r="E340" s="738">
        <f>+Venue_Logistics!G11</f>
        <v>0</v>
      </c>
      <c r="F340" s="720"/>
      <c r="G340" s="720"/>
      <c r="H340" s="720"/>
      <c r="I340" s="720"/>
      <c r="J340" s="728">
        <f t="shared" si="21"/>
        <v>0</v>
      </c>
      <c r="P340" s="698">
        <f t="shared" si="15"/>
        <v>1</v>
      </c>
    </row>
    <row r="341" spans="1:16" hidden="1" x14ac:dyDescent="0.25">
      <c r="A341" s="699"/>
      <c r="B341" s="700"/>
      <c r="C341" s="724">
        <f>+Venue_Logistics!C12</f>
        <v>0</v>
      </c>
      <c r="D341" s="724">
        <f>+Venue_Logistics!D12</f>
        <v>0</v>
      </c>
      <c r="E341" s="738">
        <f>+Venue_Logistics!G12</f>
        <v>0</v>
      </c>
      <c r="F341" s="720"/>
      <c r="G341" s="720"/>
      <c r="H341" s="720"/>
      <c r="I341" s="720"/>
      <c r="J341" s="728">
        <f t="shared" si="21"/>
        <v>0</v>
      </c>
      <c r="P341" s="698">
        <f t="shared" si="15"/>
        <v>1</v>
      </c>
    </row>
    <row r="342" spans="1:16" hidden="1" x14ac:dyDescent="0.25">
      <c r="A342" s="699"/>
      <c r="B342" s="700"/>
      <c r="C342" s="724">
        <f>+Venue_Logistics!C13</f>
        <v>0</v>
      </c>
      <c r="D342" s="724">
        <f>+Venue_Logistics!D13</f>
        <v>0</v>
      </c>
      <c r="E342" s="738">
        <f>+Venue_Logistics!G13</f>
        <v>0</v>
      </c>
      <c r="F342" s="720"/>
      <c r="G342" s="720"/>
      <c r="H342" s="720"/>
      <c r="I342" s="720"/>
      <c r="J342" s="728">
        <f t="shared" si="21"/>
        <v>0</v>
      </c>
      <c r="P342" s="698">
        <f t="shared" si="15"/>
        <v>1</v>
      </c>
    </row>
    <row r="343" spans="1:16" hidden="1" x14ac:dyDescent="0.25">
      <c r="A343" s="699"/>
      <c r="B343" s="700"/>
      <c r="C343" s="724">
        <f>+Venue_Logistics!C14</f>
        <v>0</v>
      </c>
      <c r="D343" s="724">
        <f>+Venue_Logistics!D14</f>
        <v>0</v>
      </c>
      <c r="E343" s="738">
        <f>+Venue_Logistics!G14</f>
        <v>0</v>
      </c>
      <c r="F343" s="720"/>
      <c r="G343" s="720"/>
      <c r="H343" s="720"/>
      <c r="I343" s="720"/>
      <c r="J343" s="728">
        <f t="shared" si="21"/>
        <v>0</v>
      </c>
      <c r="P343" s="698">
        <f t="shared" si="15"/>
        <v>1</v>
      </c>
    </row>
    <row r="344" spans="1:16" hidden="1" x14ac:dyDescent="0.25">
      <c r="A344" s="699"/>
      <c r="B344" s="700"/>
      <c r="C344" s="724">
        <f>+Venue_Logistics!C15</f>
        <v>0</v>
      </c>
      <c r="D344" s="724">
        <f>+Venue_Logistics!D15</f>
        <v>0</v>
      </c>
      <c r="E344" s="738">
        <f>+Venue_Logistics!G15</f>
        <v>0</v>
      </c>
      <c r="F344" s="720"/>
      <c r="G344" s="720"/>
      <c r="H344" s="720"/>
      <c r="I344" s="720"/>
      <c r="J344" s="728">
        <f t="shared" si="21"/>
        <v>0</v>
      </c>
      <c r="P344" s="698">
        <f t="shared" si="15"/>
        <v>1</v>
      </c>
    </row>
    <row r="345" spans="1:16" hidden="1" x14ac:dyDescent="0.25">
      <c r="A345" s="699"/>
      <c r="B345" s="700"/>
      <c r="C345" s="724">
        <f>+Venue_Logistics!C16</f>
        <v>0</v>
      </c>
      <c r="D345" s="724">
        <f>+Venue_Logistics!D16</f>
        <v>0</v>
      </c>
      <c r="E345" s="738">
        <f>+Venue_Logistics!G16</f>
        <v>0</v>
      </c>
      <c r="F345" s="720"/>
      <c r="G345" s="720"/>
      <c r="H345" s="720"/>
      <c r="I345" s="720"/>
      <c r="J345" s="728">
        <f t="shared" si="21"/>
        <v>0</v>
      </c>
      <c r="P345" s="698">
        <f t="shared" si="15"/>
        <v>1</v>
      </c>
    </row>
    <row r="346" spans="1:16" hidden="1" x14ac:dyDescent="0.25">
      <c r="A346" s="699"/>
      <c r="B346" s="700"/>
      <c r="C346" s="724">
        <f>+Venue_Logistics!C17</f>
        <v>0</v>
      </c>
      <c r="D346" s="724">
        <f>+Venue_Logistics!D17</f>
        <v>0</v>
      </c>
      <c r="E346" s="738">
        <f>+Venue_Logistics!G17</f>
        <v>0</v>
      </c>
      <c r="F346" s="720"/>
      <c r="G346" s="720"/>
      <c r="H346" s="720"/>
      <c r="I346" s="720"/>
      <c r="J346" s="728">
        <f t="shared" si="21"/>
        <v>0</v>
      </c>
      <c r="P346" s="698">
        <f t="shared" si="15"/>
        <v>1</v>
      </c>
    </row>
    <row r="347" spans="1:16" hidden="1" x14ac:dyDescent="0.25">
      <c r="A347" s="699"/>
      <c r="B347" s="700"/>
      <c r="C347" s="724">
        <f>+Venue_Logistics!C18</f>
        <v>0</v>
      </c>
      <c r="D347" s="724">
        <f>+Venue_Logistics!D18</f>
        <v>0</v>
      </c>
      <c r="E347" s="738">
        <f>+Venue_Logistics!G18</f>
        <v>0</v>
      </c>
      <c r="F347" s="720"/>
      <c r="G347" s="720"/>
      <c r="H347" s="720"/>
      <c r="I347" s="720"/>
      <c r="J347" s="728">
        <f t="shared" si="21"/>
        <v>0</v>
      </c>
      <c r="P347" s="698">
        <f t="shared" si="15"/>
        <v>1</v>
      </c>
    </row>
    <row r="348" spans="1:16" hidden="1" x14ac:dyDescent="0.25">
      <c r="A348" s="699"/>
      <c r="B348" s="700"/>
      <c r="C348" s="724">
        <f>+Venue_Logistics!C19</f>
        <v>0</v>
      </c>
      <c r="D348" s="724">
        <f>+Venue_Logistics!D19</f>
        <v>0</v>
      </c>
      <c r="E348" s="738">
        <f>+Venue_Logistics!G19</f>
        <v>0</v>
      </c>
      <c r="F348" s="720"/>
      <c r="G348" s="720"/>
      <c r="H348" s="720"/>
      <c r="I348" s="720"/>
      <c r="J348" s="728">
        <f t="shared" si="21"/>
        <v>0</v>
      </c>
      <c r="P348" s="698">
        <f t="shared" si="15"/>
        <v>1</v>
      </c>
    </row>
    <row r="349" spans="1:16" hidden="1" x14ac:dyDescent="0.25">
      <c r="A349" s="699"/>
      <c r="B349" s="700"/>
      <c r="C349" s="724">
        <f>+Venue_Logistics!C20</f>
        <v>0</v>
      </c>
      <c r="D349" s="724">
        <f>+Venue_Logistics!D20</f>
        <v>0</v>
      </c>
      <c r="E349" s="738">
        <f>+Venue_Logistics!G20</f>
        <v>0</v>
      </c>
      <c r="F349" s="720"/>
      <c r="G349" s="720"/>
      <c r="H349" s="720"/>
      <c r="I349" s="720"/>
      <c r="J349" s="728">
        <f t="shared" si="21"/>
        <v>0</v>
      </c>
      <c r="P349" s="698">
        <f t="shared" ref="P349:P412" si="22">+IF(SUM(E349:I349)=0,1,0)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1"/>
        <v>0</v>
      </c>
      <c r="P350" s="698">
        <f t="shared" si="22"/>
        <v>1</v>
      </c>
    </row>
    <row r="351" spans="1:16" hidden="1" x14ac:dyDescent="0.25">
      <c r="A351" s="699"/>
      <c r="B351" s="700"/>
      <c r="C351" s="724">
        <f>+Venue_Logistics!C22</f>
        <v>0</v>
      </c>
      <c r="D351" s="724">
        <f>+Venue_Logistics!D22</f>
        <v>0</v>
      </c>
      <c r="E351" s="738">
        <f>+Venue_Logistics!G22</f>
        <v>0</v>
      </c>
      <c r="F351" s="720"/>
      <c r="G351" s="720"/>
      <c r="H351" s="720"/>
      <c r="I351" s="720"/>
      <c r="J351" s="728">
        <f t="shared" si="21"/>
        <v>0</v>
      </c>
      <c r="P351" s="698">
        <f t="shared" si="22"/>
        <v>1</v>
      </c>
    </row>
    <row r="352" spans="1:16" hidden="1" x14ac:dyDescent="0.25">
      <c r="A352" s="699"/>
      <c r="B352" s="700"/>
      <c r="C352" s="724">
        <f>+Venue_Logistics!C23</f>
        <v>0</v>
      </c>
      <c r="D352" s="724">
        <f>+Venue_Logistics!D23</f>
        <v>0</v>
      </c>
      <c r="E352" s="738">
        <f>+Venue_Logistics!G23</f>
        <v>0</v>
      </c>
      <c r="F352" s="720"/>
      <c r="G352" s="720"/>
      <c r="H352" s="720"/>
      <c r="I352" s="720"/>
      <c r="J352" s="728">
        <f t="shared" si="21"/>
        <v>0</v>
      </c>
      <c r="P352" s="698">
        <f t="shared" si="22"/>
        <v>1</v>
      </c>
    </row>
    <row r="353" spans="1:16" hidden="1" x14ac:dyDescent="0.25">
      <c r="A353" s="699"/>
      <c r="B353" s="700" t="str">
        <f>+B337</f>
        <v>ZK107.K136.C330</v>
      </c>
      <c r="C353" s="724">
        <f>+Venue_Logistics!C24</f>
        <v>0</v>
      </c>
      <c r="D353" s="724">
        <f>+Venue_Logistics!D24</f>
        <v>0</v>
      </c>
      <c r="E353" s="738">
        <f>+Venue_Logistics!G24</f>
        <v>0</v>
      </c>
      <c r="F353" s="720"/>
      <c r="G353" s="720"/>
      <c r="H353" s="720"/>
      <c r="I353" s="720"/>
      <c r="J353" s="728">
        <f t="shared" si="21"/>
        <v>0</v>
      </c>
      <c r="P353" s="698">
        <f t="shared" si="22"/>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2"/>
        <v>1</v>
      </c>
    </row>
    <row r="355" spans="1:16" hidden="1" x14ac:dyDescent="0.25">
      <c r="A355" s="722" t="s">
        <v>167</v>
      </c>
      <c r="B355" s="715" t="str">
        <f>+Venue_Logistics!B26</f>
        <v>ZK107.K257.C330</v>
      </c>
      <c r="C355" s="716" t="s">
        <v>168</v>
      </c>
      <c r="D355" s="716"/>
      <c r="E355" s="717">
        <f>SUM(E356:E358)</f>
        <v>0</v>
      </c>
      <c r="F355" s="718">
        <f>SUM(F356:F358)</f>
        <v>0</v>
      </c>
      <c r="G355" s="718">
        <f>SUM(G356:G358)</f>
        <v>0</v>
      </c>
      <c r="H355" s="718">
        <f>+E355-F355-G355</f>
        <v>0</v>
      </c>
      <c r="I355" s="718">
        <f>SUM(I356:I358)</f>
        <v>0</v>
      </c>
      <c r="J355" s="719">
        <f>+H355-I355</f>
        <v>0</v>
      </c>
      <c r="P355" s="698">
        <f t="shared" si="22"/>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2"/>
        <v>1</v>
      </c>
    </row>
    <row r="357" spans="1:16" hidden="1" x14ac:dyDescent="0.25">
      <c r="A357" s="699"/>
      <c r="B357" s="700" t="str">
        <f>+B355</f>
        <v>ZK107.K257.C330</v>
      </c>
      <c r="C357" s="724">
        <f>+Venue_Logistics!C28</f>
        <v>0</v>
      </c>
      <c r="D357" s="724">
        <f>+Venue_Logistics!D28</f>
        <v>0</v>
      </c>
      <c r="E357" s="738">
        <f>+Venue_Logistics!G28</f>
        <v>0</v>
      </c>
      <c r="F357" s="727"/>
      <c r="G357" s="727"/>
      <c r="H357" s="727"/>
      <c r="I357" s="727"/>
      <c r="J357" s="728">
        <f>+E357-F357-G357-I357</f>
        <v>0</v>
      </c>
      <c r="P357" s="698">
        <f t="shared" si="22"/>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2"/>
        <v>1</v>
      </c>
    </row>
    <row r="359" spans="1:16" hidden="1" x14ac:dyDescent="0.25">
      <c r="A359" s="722" t="s">
        <v>169</v>
      </c>
      <c r="B359" s="715" t="str">
        <f>+Venue_Logistics!B30</f>
        <v>ZK107.K258.C330</v>
      </c>
      <c r="C359" s="716" t="s">
        <v>170</v>
      </c>
      <c r="D359" s="716"/>
      <c r="E359" s="723">
        <f>SUM(E360:E370)</f>
        <v>0</v>
      </c>
      <c r="F359" s="723">
        <f>SUM(F360:F370)</f>
        <v>0</v>
      </c>
      <c r="G359" s="723">
        <f>SUM(G360:G370)</f>
        <v>0</v>
      </c>
      <c r="H359" s="723">
        <f>+E359-F359-G359</f>
        <v>0</v>
      </c>
      <c r="I359" s="723">
        <f>SUM(I360:I370)</f>
        <v>0</v>
      </c>
      <c r="J359" s="719">
        <f>+H359-I359</f>
        <v>0</v>
      </c>
      <c r="P359" s="698">
        <f t="shared" si="22"/>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3">+E360-F360-G360-I360</f>
        <v>0</v>
      </c>
      <c r="P360" s="698">
        <f t="shared" si="22"/>
        <v>1</v>
      </c>
    </row>
    <row r="361" spans="1:16" hidden="1" x14ac:dyDescent="0.25">
      <c r="A361" s="699"/>
      <c r="B361" s="700"/>
      <c r="C361" s="724">
        <f>+Venue_Logistics!C32</f>
        <v>0</v>
      </c>
      <c r="D361" s="724">
        <f>+Venue_Logistics!D32</f>
        <v>0</v>
      </c>
      <c r="E361" s="738">
        <f>+Venue_Logistics!G32</f>
        <v>0</v>
      </c>
      <c r="F361" s="727"/>
      <c r="G361" s="727"/>
      <c r="H361" s="727"/>
      <c r="I361" s="727"/>
      <c r="J361" s="728">
        <f t="shared" si="23"/>
        <v>0</v>
      </c>
      <c r="P361" s="698">
        <f t="shared" si="22"/>
        <v>1</v>
      </c>
    </row>
    <row r="362" spans="1:16" hidden="1" x14ac:dyDescent="0.25">
      <c r="A362" s="699"/>
      <c r="B362" s="700"/>
      <c r="C362" s="724">
        <f>+Venue_Logistics!C33</f>
        <v>0</v>
      </c>
      <c r="D362" s="724">
        <f>+Venue_Logistics!D33</f>
        <v>0</v>
      </c>
      <c r="E362" s="738">
        <f>+Venue_Logistics!G33</f>
        <v>0</v>
      </c>
      <c r="F362" s="727"/>
      <c r="G362" s="727"/>
      <c r="H362" s="727"/>
      <c r="I362" s="727"/>
      <c r="J362" s="728">
        <f t="shared" si="23"/>
        <v>0</v>
      </c>
      <c r="P362" s="698">
        <f t="shared" si="22"/>
        <v>1</v>
      </c>
    </row>
    <row r="363" spans="1:16" hidden="1" x14ac:dyDescent="0.25">
      <c r="A363" s="699"/>
      <c r="B363" s="700"/>
      <c r="C363" s="724">
        <f>+Venue_Logistics!C34</f>
        <v>0</v>
      </c>
      <c r="D363" s="724">
        <f>+Venue_Logistics!D34</f>
        <v>0</v>
      </c>
      <c r="E363" s="738">
        <f>+Venue_Logistics!G34</f>
        <v>0</v>
      </c>
      <c r="F363" s="727"/>
      <c r="G363" s="727"/>
      <c r="H363" s="727"/>
      <c r="I363" s="727"/>
      <c r="J363" s="728">
        <f t="shared" si="23"/>
        <v>0</v>
      </c>
      <c r="P363" s="698">
        <f t="shared" si="22"/>
        <v>1</v>
      </c>
    </row>
    <row r="364" spans="1:16" hidden="1" x14ac:dyDescent="0.25">
      <c r="A364" s="699"/>
      <c r="B364" s="700"/>
      <c r="C364" s="724">
        <f>+Venue_Logistics!C35</f>
        <v>0</v>
      </c>
      <c r="D364" s="724">
        <f>+Venue_Logistics!D35</f>
        <v>0</v>
      </c>
      <c r="E364" s="738">
        <f>+Venue_Logistics!G35</f>
        <v>0</v>
      </c>
      <c r="F364" s="727"/>
      <c r="G364" s="727"/>
      <c r="H364" s="727"/>
      <c r="I364" s="727"/>
      <c r="J364" s="728">
        <f t="shared" si="23"/>
        <v>0</v>
      </c>
      <c r="P364" s="698">
        <f t="shared" si="22"/>
        <v>1</v>
      </c>
    </row>
    <row r="365" spans="1:16" hidden="1" x14ac:dyDescent="0.25">
      <c r="A365" s="699"/>
      <c r="B365" s="700"/>
      <c r="C365" s="724">
        <f>+Venue_Logistics!C36</f>
        <v>0</v>
      </c>
      <c r="D365" s="724">
        <f>+Venue_Logistics!D36</f>
        <v>0</v>
      </c>
      <c r="E365" s="738">
        <f>+Venue_Logistics!G36</f>
        <v>0</v>
      </c>
      <c r="F365" s="727"/>
      <c r="G365" s="727"/>
      <c r="H365" s="727"/>
      <c r="I365" s="727"/>
      <c r="J365" s="728">
        <f t="shared" si="23"/>
        <v>0</v>
      </c>
      <c r="P365" s="698">
        <f t="shared" si="22"/>
        <v>1</v>
      </c>
    </row>
    <row r="366" spans="1:16" hidden="1" x14ac:dyDescent="0.25">
      <c r="A366" s="699"/>
      <c r="B366" s="700"/>
      <c r="C366" s="724">
        <f>+Venue_Logistics!C37</f>
        <v>0</v>
      </c>
      <c r="D366" s="724">
        <f>+Venue_Logistics!D37</f>
        <v>0</v>
      </c>
      <c r="E366" s="738">
        <f>+Venue_Logistics!G37</f>
        <v>0</v>
      </c>
      <c r="F366" s="727"/>
      <c r="G366" s="727"/>
      <c r="H366" s="727"/>
      <c r="I366" s="727"/>
      <c r="J366" s="728">
        <f t="shared" si="23"/>
        <v>0</v>
      </c>
      <c r="P366" s="698">
        <f t="shared" si="22"/>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3"/>
        <v>0</v>
      </c>
      <c r="P367" s="698">
        <f t="shared" si="22"/>
        <v>1</v>
      </c>
    </row>
    <row r="368" spans="1:16" hidden="1" x14ac:dyDescent="0.25">
      <c r="A368" s="699"/>
      <c r="B368" s="700"/>
      <c r="C368" s="724">
        <f>+Venue_Logistics!C39</f>
        <v>0</v>
      </c>
      <c r="D368" s="724">
        <f>+Venue_Logistics!D39</f>
        <v>0</v>
      </c>
      <c r="E368" s="738">
        <f>+Venue_Logistics!G39</f>
        <v>0</v>
      </c>
      <c r="F368" s="720"/>
      <c r="G368" s="720"/>
      <c r="H368" s="720"/>
      <c r="I368" s="720"/>
      <c r="J368" s="728">
        <f t="shared" si="23"/>
        <v>0</v>
      </c>
      <c r="P368" s="698">
        <f t="shared" si="22"/>
        <v>1</v>
      </c>
    </row>
    <row r="369" spans="1:16" hidden="1" x14ac:dyDescent="0.25">
      <c r="A369" s="699"/>
      <c r="B369" s="700" t="str">
        <f>+B359</f>
        <v>ZK107.K258.C330</v>
      </c>
      <c r="C369" s="724">
        <f>+Venue_Logistics!C40</f>
        <v>0</v>
      </c>
      <c r="D369" s="724">
        <f>+Venue_Logistics!D40</f>
        <v>0</v>
      </c>
      <c r="E369" s="738">
        <f>+Venue_Logistics!G40</f>
        <v>0</v>
      </c>
      <c r="F369" s="727"/>
      <c r="G369" s="727"/>
      <c r="H369" s="727"/>
      <c r="I369" s="727"/>
      <c r="J369" s="728">
        <f t="shared" si="23"/>
        <v>0</v>
      </c>
      <c r="P369" s="698">
        <f t="shared" si="22"/>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2"/>
        <v>1</v>
      </c>
    </row>
    <row r="371" spans="1:16" hidden="1" x14ac:dyDescent="0.25">
      <c r="A371" s="722" t="s">
        <v>171</v>
      </c>
      <c r="B371" s="715" t="str">
        <f>+Venue_Logistics!B42</f>
        <v>ZK107.K259.C330</v>
      </c>
      <c r="C371" s="716" t="s">
        <v>172</v>
      </c>
      <c r="D371" s="716"/>
      <c r="E371" s="717">
        <f>SUM(E372:E375)</f>
        <v>0</v>
      </c>
      <c r="F371" s="718">
        <f>SUM(F372:F375)</f>
        <v>0</v>
      </c>
      <c r="G371" s="718">
        <f>SUM(G372:G375)</f>
        <v>0</v>
      </c>
      <c r="H371" s="718">
        <f>+E371-F371-G371</f>
        <v>0</v>
      </c>
      <c r="I371" s="718">
        <f>SUM(I372:I375)</f>
        <v>0</v>
      </c>
      <c r="J371" s="719">
        <f>+H371-I371</f>
        <v>0</v>
      </c>
      <c r="P371" s="698">
        <f t="shared" si="22"/>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2"/>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2"/>
        <v>1</v>
      </c>
    </row>
    <row r="374" spans="1:16" hidden="1" x14ac:dyDescent="0.25">
      <c r="A374" s="703"/>
      <c r="B374" s="704" t="str">
        <f>+B371</f>
        <v>ZK107.K259.C330</v>
      </c>
      <c r="C374" s="724">
        <f>+Venue_Logistics!C45</f>
        <v>0</v>
      </c>
      <c r="D374" s="724">
        <f>+Venue_Logistics!D45</f>
        <v>0</v>
      </c>
      <c r="E374" s="738">
        <f>+Venue_Logistics!G45</f>
        <v>0</v>
      </c>
      <c r="F374" s="720"/>
      <c r="G374" s="720"/>
      <c r="H374" s="720"/>
      <c r="I374" s="720"/>
      <c r="J374" s="728">
        <f>+E374-F374-G374-I374</f>
        <v>0</v>
      </c>
      <c r="P374" s="698">
        <f t="shared" si="22"/>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2"/>
        <v>1</v>
      </c>
    </row>
    <row r="376" spans="1:16" hidden="1" x14ac:dyDescent="0.25">
      <c r="A376" s="722" t="s">
        <v>173</v>
      </c>
      <c r="B376" s="715" t="str">
        <f>+Venue_Logistics!B47</f>
        <v>ZK107.K260.C330</v>
      </c>
      <c r="C376" s="716" t="s">
        <v>174</v>
      </c>
      <c r="D376" s="716"/>
      <c r="E376" s="717">
        <f>SUM(E377:E382)</f>
        <v>0</v>
      </c>
      <c r="F376" s="718"/>
      <c r="G376" s="718"/>
      <c r="H376" s="718">
        <f>+E376-F376-G376</f>
        <v>0</v>
      </c>
      <c r="I376" s="718"/>
      <c r="J376" s="719">
        <f>+H376-I376</f>
        <v>0</v>
      </c>
      <c r="P376" s="698">
        <f t="shared" si="22"/>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2"/>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2"/>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2"/>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2"/>
        <v>1</v>
      </c>
    </row>
    <row r="381" spans="1:16" hidden="1" x14ac:dyDescent="0.25">
      <c r="A381" s="703"/>
      <c r="B381" s="704" t="str">
        <f>+B376</f>
        <v>ZK107.K260.C330</v>
      </c>
      <c r="C381" s="724">
        <f>+Venue_Logistics!C52</f>
        <v>0</v>
      </c>
      <c r="D381" s="724">
        <f>+Venue_Logistics!D52</f>
        <v>0</v>
      </c>
      <c r="E381" s="738">
        <f>+Venue_Logistics!G52</f>
        <v>0</v>
      </c>
      <c r="F381" s="720"/>
      <c r="G381" s="720"/>
      <c r="H381" s="720"/>
      <c r="I381" s="720"/>
      <c r="J381" s="728">
        <f>+E381-F381-G381-I381</f>
        <v>0</v>
      </c>
      <c r="P381" s="698">
        <f t="shared" si="22"/>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2"/>
        <v>1</v>
      </c>
    </row>
    <row r="383" spans="1:16" hidden="1" x14ac:dyDescent="0.25">
      <c r="A383" s="722" t="s">
        <v>175</v>
      </c>
      <c r="B383" s="715" t="str">
        <f>+Venue_Logistics!B54</f>
        <v>ZK107.K261.C330</v>
      </c>
      <c r="C383" s="716" t="s">
        <v>176</v>
      </c>
      <c r="D383" s="716"/>
      <c r="E383" s="717">
        <f>SUM(E384:E392)</f>
        <v>0</v>
      </c>
      <c r="F383" s="718"/>
      <c r="G383" s="718"/>
      <c r="H383" s="718">
        <f>+E383-F383-G383</f>
        <v>0</v>
      </c>
      <c r="I383" s="718"/>
      <c r="J383" s="719">
        <f>+H383-I383</f>
        <v>0</v>
      </c>
      <c r="P383" s="698">
        <f t="shared" si="22"/>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4">+E384-F384-G384-I384</f>
        <v>0</v>
      </c>
      <c r="P384" s="698">
        <f t="shared" si="22"/>
        <v>1</v>
      </c>
    </row>
    <row r="385" spans="1:16" hidden="1" x14ac:dyDescent="0.25">
      <c r="A385" s="699"/>
      <c r="B385" s="700"/>
      <c r="C385" s="724">
        <f>+Venue_Logistics!C56</f>
        <v>0</v>
      </c>
      <c r="D385" s="724">
        <f>+Venue_Logistics!D56</f>
        <v>0</v>
      </c>
      <c r="E385" s="738">
        <f>+Venue_Logistics!G56</f>
        <v>0</v>
      </c>
      <c r="F385" s="727"/>
      <c r="G385" s="727"/>
      <c r="H385" s="727"/>
      <c r="I385" s="727"/>
      <c r="J385" s="728">
        <f t="shared" si="24"/>
        <v>0</v>
      </c>
      <c r="P385" s="698">
        <f t="shared" si="22"/>
        <v>1</v>
      </c>
    </row>
    <row r="386" spans="1:16" hidden="1" x14ac:dyDescent="0.25">
      <c r="A386" s="699"/>
      <c r="B386" s="700"/>
      <c r="C386" s="724">
        <f>+Venue_Logistics!C57</f>
        <v>0</v>
      </c>
      <c r="D386" s="724">
        <f>+Venue_Logistics!D57</f>
        <v>0</v>
      </c>
      <c r="E386" s="738">
        <f>+Venue_Logistics!G57</f>
        <v>0</v>
      </c>
      <c r="F386" s="727"/>
      <c r="G386" s="727"/>
      <c r="H386" s="727"/>
      <c r="I386" s="727"/>
      <c r="J386" s="728">
        <f t="shared" si="24"/>
        <v>0</v>
      </c>
      <c r="P386" s="698">
        <f t="shared" si="22"/>
        <v>1</v>
      </c>
    </row>
    <row r="387" spans="1:16" hidden="1" x14ac:dyDescent="0.25">
      <c r="A387" s="699"/>
      <c r="B387" s="700"/>
      <c r="C387" s="724">
        <f>+Venue_Logistics!C58</f>
        <v>0</v>
      </c>
      <c r="D387" s="724">
        <f>+Venue_Logistics!D58</f>
        <v>0</v>
      </c>
      <c r="E387" s="738">
        <f>+Venue_Logistics!G58</f>
        <v>0</v>
      </c>
      <c r="F387" s="727"/>
      <c r="G387" s="727"/>
      <c r="H387" s="727"/>
      <c r="I387" s="727"/>
      <c r="J387" s="728">
        <f t="shared" si="24"/>
        <v>0</v>
      </c>
      <c r="P387" s="698">
        <f t="shared" si="22"/>
        <v>1</v>
      </c>
    </row>
    <row r="388" spans="1:16" hidden="1" x14ac:dyDescent="0.25">
      <c r="A388" s="699"/>
      <c r="B388" s="700"/>
      <c r="C388" s="724">
        <f>+Venue_Logistics!C59</f>
        <v>0</v>
      </c>
      <c r="D388" s="724">
        <f>+Venue_Logistics!D59</f>
        <v>0</v>
      </c>
      <c r="E388" s="738">
        <f>+Venue_Logistics!G59</f>
        <v>0</v>
      </c>
      <c r="F388" s="727"/>
      <c r="G388" s="727"/>
      <c r="H388" s="727"/>
      <c r="I388" s="727"/>
      <c r="J388" s="728">
        <f t="shared" si="24"/>
        <v>0</v>
      </c>
      <c r="P388" s="698">
        <f t="shared" si="22"/>
        <v>1</v>
      </c>
    </row>
    <row r="389" spans="1:16" hidden="1" x14ac:dyDescent="0.25">
      <c r="A389" s="699"/>
      <c r="B389" s="700"/>
      <c r="C389" s="724">
        <f>+Venue_Logistics!C60</f>
        <v>0</v>
      </c>
      <c r="D389" s="724">
        <f>+Venue_Logistics!D60</f>
        <v>0</v>
      </c>
      <c r="E389" s="738">
        <f>+Venue_Logistics!G60</f>
        <v>0</v>
      </c>
      <c r="F389" s="727"/>
      <c r="G389" s="727"/>
      <c r="H389" s="727"/>
      <c r="I389" s="727"/>
      <c r="J389" s="728">
        <f t="shared" si="24"/>
        <v>0</v>
      </c>
      <c r="P389" s="698">
        <f t="shared" si="22"/>
        <v>1</v>
      </c>
    </row>
    <row r="390" spans="1:16" hidden="1" x14ac:dyDescent="0.25">
      <c r="A390" s="699"/>
      <c r="B390" s="700"/>
      <c r="C390" s="724">
        <f>+Venue_Logistics!C61</f>
        <v>0</v>
      </c>
      <c r="D390" s="724">
        <f>+Venue_Logistics!D61</f>
        <v>0</v>
      </c>
      <c r="E390" s="738">
        <f>+Venue_Logistics!G61</f>
        <v>0</v>
      </c>
      <c r="F390" s="727"/>
      <c r="G390" s="727"/>
      <c r="H390" s="727"/>
      <c r="I390" s="727"/>
      <c r="J390" s="728">
        <f t="shared" si="24"/>
        <v>0</v>
      </c>
      <c r="P390" s="698">
        <f t="shared" si="22"/>
        <v>1</v>
      </c>
    </row>
    <row r="391" spans="1:16" hidden="1" x14ac:dyDescent="0.25">
      <c r="A391" s="699"/>
      <c r="B391" s="700" t="str">
        <f>+B383</f>
        <v>ZK107.K261.C330</v>
      </c>
      <c r="C391" s="724">
        <f>+Venue_Logistics!C62</f>
        <v>0</v>
      </c>
      <c r="D391" s="724">
        <f>+Venue_Logistics!D62</f>
        <v>0</v>
      </c>
      <c r="E391" s="738">
        <f>+Venue_Logistics!G62</f>
        <v>0</v>
      </c>
      <c r="F391" s="727"/>
      <c r="G391" s="727"/>
      <c r="H391" s="727"/>
      <c r="I391" s="727"/>
      <c r="J391" s="728">
        <f t="shared" si="24"/>
        <v>0</v>
      </c>
      <c r="P391" s="698">
        <f t="shared" si="22"/>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2"/>
        <v>1</v>
      </c>
    </row>
    <row r="393" spans="1:16" hidden="1" x14ac:dyDescent="0.25">
      <c r="A393" s="722" t="s">
        <v>178</v>
      </c>
      <c r="B393" s="715" t="str">
        <f>+Venue_Logistics!B64</f>
        <v>ZK107.K145.C330</v>
      </c>
      <c r="C393" s="716" t="s">
        <v>179</v>
      </c>
      <c r="D393" s="716"/>
      <c r="E393" s="717">
        <f>SUM(E394:E398)</f>
        <v>0</v>
      </c>
      <c r="F393" s="718">
        <f>SUM(F394:F398)</f>
        <v>0</v>
      </c>
      <c r="G393" s="718">
        <f>SUM(G394:G398)</f>
        <v>0</v>
      </c>
      <c r="H393" s="718">
        <f>+E393-F393-G393</f>
        <v>0</v>
      </c>
      <c r="I393" s="718">
        <f>SUM(I394:I398)</f>
        <v>0</v>
      </c>
      <c r="J393" s="719">
        <f>+H393-I393</f>
        <v>0</v>
      </c>
      <c r="P393" s="698">
        <f t="shared" si="22"/>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2"/>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2"/>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2"/>
        <v>1</v>
      </c>
    </row>
    <row r="397" spans="1:16" hidden="1" x14ac:dyDescent="0.25">
      <c r="A397" s="699"/>
      <c r="B397" s="700" t="str">
        <f>+B393</f>
        <v>ZK107.K145.C330</v>
      </c>
      <c r="C397" s="724">
        <f>+Venue_Logistics!C68</f>
        <v>0</v>
      </c>
      <c r="D397" s="724">
        <f>+Venue_Logistics!D68</f>
        <v>0</v>
      </c>
      <c r="E397" s="738">
        <f>+Venue_Logistics!G68</f>
        <v>0</v>
      </c>
      <c r="F397" s="727"/>
      <c r="G397" s="727"/>
      <c r="H397" s="727"/>
      <c r="I397" s="727"/>
      <c r="J397" s="728">
        <f>+E397-F397-G397-I397</f>
        <v>0</v>
      </c>
      <c r="P397" s="698">
        <f t="shared" si="22"/>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2"/>
        <v>1</v>
      </c>
    </row>
    <row r="399" spans="1:16" hidden="1" x14ac:dyDescent="0.25">
      <c r="A399" s="722" t="s">
        <v>180</v>
      </c>
      <c r="B399" s="715" t="str">
        <f>+Venue_Logistics!B70</f>
        <v>ZK107.K137.C330</v>
      </c>
      <c r="C399" s="716" t="s">
        <v>181</v>
      </c>
      <c r="D399" s="716"/>
      <c r="E399" s="717">
        <f>SUM(E400:E401)</f>
        <v>0</v>
      </c>
      <c r="F399" s="718">
        <f>SUM(F400:F401)</f>
        <v>0</v>
      </c>
      <c r="G399" s="718">
        <f>SUM(G400:G401)</f>
        <v>0</v>
      </c>
      <c r="H399" s="718"/>
      <c r="I399" s="718">
        <f>SUM(I400:I401)</f>
        <v>0</v>
      </c>
      <c r="J399" s="719">
        <f>+H399-I399</f>
        <v>0</v>
      </c>
      <c r="P399" s="698">
        <f t="shared" si="22"/>
        <v>1</v>
      </c>
    </row>
    <row r="400" spans="1:16" hidden="1" x14ac:dyDescent="0.25">
      <c r="A400" s="699"/>
      <c r="B400" s="700" t="str">
        <f>+B399</f>
        <v>ZK107.K137.C330</v>
      </c>
      <c r="C400" s="724">
        <f>+Venue_Logistics!C71</f>
        <v>0</v>
      </c>
      <c r="D400" s="724">
        <f>+Venue_Logistics!D71</f>
        <v>0</v>
      </c>
      <c r="E400" s="738">
        <f>+Venue_Logistics!G71</f>
        <v>0</v>
      </c>
      <c r="F400" s="720"/>
      <c r="G400" s="720"/>
      <c r="H400" s="720"/>
      <c r="I400" s="720"/>
      <c r="J400" s="728">
        <f>+E400-F400-G400-I400</f>
        <v>0</v>
      </c>
      <c r="P400" s="698">
        <f t="shared" si="22"/>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2"/>
        <v>1</v>
      </c>
    </row>
    <row r="402" spans="1:16" hidden="1" x14ac:dyDescent="0.25">
      <c r="A402" s="722" t="s">
        <v>182</v>
      </c>
      <c r="B402" s="715" t="str">
        <f>+Venue_Logistics!B73</f>
        <v>ZK107.K265.C330</v>
      </c>
      <c r="C402" s="716" t="s">
        <v>183</v>
      </c>
      <c r="D402" s="716"/>
      <c r="E402" s="717">
        <f>SUM(E403:E408)</f>
        <v>0</v>
      </c>
      <c r="F402" s="718">
        <f>SUM(F403:F408)</f>
        <v>0</v>
      </c>
      <c r="G402" s="718">
        <f>SUM(G403:G408)</f>
        <v>0</v>
      </c>
      <c r="H402" s="718">
        <f>+E402-F402-G402</f>
        <v>0</v>
      </c>
      <c r="I402" s="718">
        <f>SUM(I403:I408)</f>
        <v>0</v>
      </c>
      <c r="J402" s="719">
        <f>+H402-I402</f>
        <v>0</v>
      </c>
      <c r="P402" s="698">
        <f t="shared" si="22"/>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2"/>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2"/>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2"/>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2"/>
        <v>1</v>
      </c>
    </row>
    <row r="407" spans="1:16" hidden="1" x14ac:dyDescent="0.25">
      <c r="A407" s="699"/>
      <c r="B407" s="700" t="str">
        <f>+B402</f>
        <v>ZK107.K265.C330</v>
      </c>
      <c r="C407" s="724">
        <f>+Venue_Logistics!C78</f>
        <v>0</v>
      </c>
      <c r="D407" s="724">
        <f>+Venue_Logistics!D78</f>
        <v>0</v>
      </c>
      <c r="E407" s="738">
        <f>+Venue_Logistics!G78</f>
        <v>0</v>
      </c>
      <c r="F407" s="727"/>
      <c r="G407" s="727"/>
      <c r="H407" s="727"/>
      <c r="I407" s="727"/>
      <c r="J407" s="728">
        <f>+E407-F407-G407-I407</f>
        <v>0</v>
      </c>
      <c r="P407" s="698">
        <f t="shared" si="22"/>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2"/>
        <v>1</v>
      </c>
    </row>
    <row r="409" spans="1:16" hidden="1" x14ac:dyDescent="0.25">
      <c r="A409" s="722" t="s">
        <v>184</v>
      </c>
      <c r="B409" s="715" t="str">
        <f>+'Legal &amp; Documentation'!B8</f>
        <v>ZK108.K162.C330</v>
      </c>
      <c r="C409" s="729" t="s">
        <v>185</v>
      </c>
      <c r="D409" s="729"/>
      <c r="E409" s="723">
        <f>SUM(E410:E423)</f>
        <v>0</v>
      </c>
      <c r="F409" s="723">
        <f>SUM(F410:F423)</f>
        <v>0</v>
      </c>
      <c r="G409" s="723">
        <f>SUM(G410:G423)</f>
        <v>0</v>
      </c>
      <c r="H409" s="723">
        <f>+E409-F409-G409</f>
        <v>0</v>
      </c>
      <c r="I409" s="723">
        <f>SUM(I410:I423)</f>
        <v>0</v>
      </c>
      <c r="J409" s="719">
        <f>+H409-I409</f>
        <v>0</v>
      </c>
      <c r="P409" s="698">
        <f t="shared" si="22"/>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5">+E410-F410-G410-I410</f>
        <v>0</v>
      </c>
      <c r="P410" s="698">
        <f t="shared" si="22"/>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5"/>
        <v>0</v>
      </c>
      <c r="P411" s="698">
        <f t="shared" si="22"/>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5"/>
        <v>0</v>
      </c>
      <c r="P412" s="698">
        <f t="shared" si="22"/>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5"/>
        <v>0</v>
      </c>
      <c r="P413" s="698">
        <f t="shared" ref="P413:P476" si="26">+IF(SUM(E413:I413)=0,1,0)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5"/>
        <v>0</v>
      </c>
      <c r="P414" s="698">
        <f t="shared" si="26"/>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5"/>
        <v>0</v>
      </c>
      <c r="P415" s="698">
        <f t="shared" si="26"/>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5"/>
        <v>0</v>
      </c>
      <c r="P416" s="698">
        <f t="shared" si="26"/>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5"/>
        <v>0</v>
      </c>
      <c r="P417" s="698">
        <f t="shared" si="26"/>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5"/>
        <v>0</v>
      </c>
      <c r="P418" s="698">
        <f t="shared" si="26"/>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5"/>
        <v>0</v>
      </c>
      <c r="P419" s="698">
        <f t="shared" si="26"/>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5"/>
        <v>0</v>
      </c>
      <c r="P420" s="698">
        <f t="shared" si="26"/>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5"/>
        <v>0</v>
      </c>
      <c r="P421" s="698">
        <f t="shared" si="26"/>
        <v>1</v>
      </c>
    </row>
    <row r="422" spans="1:16" hidden="1" x14ac:dyDescent="0.25">
      <c r="A422" s="699"/>
      <c r="B422" s="700" t="str">
        <f>+B409</f>
        <v>ZK108.K162.C330</v>
      </c>
      <c r="C422" s="730">
        <f>+'Legal &amp; Documentation'!C21</f>
        <v>0</v>
      </c>
      <c r="D422" s="730">
        <f>+'Legal &amp; Documentation'!D21</f>
        <v>0</v>
      </c>
      <c r="E422" s="738">
        <f>+'Legal &amp; Documentation'!G21</f>
        <v>0</v>
      </c>
      <c r="F422" s="720"/>
      <c r="G422" s="720"/>
      <c r="H422" s="720"/>
      <c r="I422" s="720"/>
      <c r="J422" s="728">
        <f t="shared" si="25"/>
        <v>0</v>
      </c>
      <c r="P422" s="698">
        <f t="shared" si="26"/>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6"/>
        <v>1</v>
      </c>
    </row>
    <row r="424" spans="1:16" hidden="1" x14ac:dyDescent="0.25">
      <c r="A424" s="722" t="s">
        <v>186</v>
      </c>
      <c r="B424" s="715" t="str">
        <f>+'Legal &amp; Documentation'!B23</f>
        <v>ZK108.K266.C330</v>
      </c>
      <c r="C424" s="729" t="s">
        <v>187</v>
      </c>
      <c r="D424" s="729"/>
      <c r="E424" s="717">
        <f>SUM(E425:E430)</f>
        <v>0</v>
      </c>
      <c r="F424" s="718">
        <f>SUM(F425:F430)</f>
        <v>0</v>
      </c>
      <c r="G424" s="718">
        <f>SUM(G425:G430)</f>
        <v>0</v>
      </c>
      <c r="H424" s="718">
        <f>+E424-F424-G424</f>
        <v>0</v>
      </c>
      <c r="I424" s="718">
        <f>SUM(I425:I430)</f>
        <v>0</v>
      </c>
      <c r="J424" s="719">
        <f>+H424-I424</f>
        <v>0</v>
      </c>
      <c r="P424" s="698">
        <f t="shared" si="26"/>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6"/>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6"/>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6"/>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6"/>
        <v>1</v>
      </c>
    </row>
    <row r="429" spans="1:16" hidden="1" x14ac:dyDescent="0.25">
      <c r="A429" s="699"/>
      <c r="B429" s="700" t="str">
        <f>+B424</f>
        <v>ZK108.K266.C330</v>
      </c>
      <c r="C429" s="730">
        <f>+'Legal &amp; Documentation'!C28</f>
        <v>0</v>
      </c>
      <c r="D429" s="730">
        <f>+'Legal &amp; Documentation'!D28</f>
        <v>0</v>
      </c>
      <c r="E429" s="738">
        <f>+'Legal &amp; Documentation'!G28</f>
        <v>0</v>
      </c>
      <c r="F429" s="727"/>
      <c r="G429" s="727"/>
      <c r="H429" s="727"/>
      <c r="I429" s="727"/>
      <c r="J429" s="728">
        <f>+E429-F429-G429-I429</f>
        <v>0</v>
      </c>
      <c r="P429" s="698">
        <f t="shared" si="26"/>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6"/>
        <v>1</v>
      </c>
    </row>
    <row r="431" spans="1:16" hidden="1" x14ac:dyDescent="0.25">
      <c r="A431" s="722" t="s">
        <v>188</v>
      </c>
      <c r="B431" s="715" t="str">
        <f>+'Marketing Digital Comms'!B8</f>
        <v>ZK109.K270.C330</v>
      </c>
      <c r="C431" s="716" t="s">
        <v>189</v>
      </c>
      <c r="D431" s="716"/>
      <c r="E431" s="723">
        <f>SUM(E432:E442)</f>
        <v>7500</v>
      </c>
      <c r="F431" s="723">
        <f>SUM(F432:F442)</f>
        <v>0</v>
      </c>
      <c r="G431" s="723">
        <f>SUM(G432:G442)</f>
        <v>0</v>
      </c>
      <c r="H431" s="723">
        <f>+E431-F431-G431</f>
        <v>7500</v>
      </c>
      <c r="I431" s="723">
        <f>SUM(I432:I442)</f>
        <v>0</v>
      </c>
      <c r="J431" s="719">
        <f>+H431-I431</f>
        <v>7500</v>
      </c>
      <c r="P431" s="698">
        <f t="shared" si="26"/>
        <v>0</v>
      </c>
    </row>
    <row r="432" spans="1:16" hidden="1" x14ac:dyDescent="0.25">
      <c r="A432" s="699"/>
      <c r="B432" s="700"/>
      <c r="C432" s="724">
        <f>+'Marketing Digital Comms'!C9</f>
        <v>0</v>
      </c>
      <c r="D432" s="724" t="str">
        <f>+'Marketing Digital Comms'!D9</f>
        <v>Marketing costs</v>
      </c>
      <c r="E432" s="726">
        <f>+'Marketing Digital Comms'!G9</f>
        <v>7500</v>
      </c>
      <c r="F432" s="701"/>
      <c r="G432" s="701"/>
      <c r="H432" s="701"/>
      <c r="I432" s="701"/>
      <c r="J432" s="706">
        <f t="shared" ref="J432:J441" si="27">+E432-F432-G432-I432</f>
        <v>7500</v>
      </c>
      <c r="P432" s="698">
        <f t="shared" si="26"/>
        <v>0</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7"/>
        <v>0</v>
      </c>
      <c r="P433" s="698">
        <f t="shared" si="26"/>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7"/>
        <v>0</v>
      </c>
      <c r="P434" s="698">
        <f t="shared" si="26"/>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7"/>
        <v>0</v>
      </c>
      <c r="P435" s="698">
        <f t="shared" si="26"/>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7"/>
        <v>0</v>
      </c>
      <c r="P436" s="698">
        <f t="shared" si="26"/>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7"/>
        <v>0</v>
      </c>
      <c r="P437" s="698">
        <f t="shared" si="26"/>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7"/>
        <v>0</v>
      </c>
      <c r="P438" s="698">
        <f t="shared" si="26"/>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7"/>
        <v>0</v>
      </c>
      <c r="P439" s="698">
        <f t="shared" si="26"/>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7"/>
        <v>0</v>
      </c>
      <c r="P440" s="698">
        <f t="shared" si="26"/>
        <v>1</v>
      </c>
    </row>
    <row r="441" spans="1:16" hidden="1" x14ac:dyDescent="0.25">
      <c r="A441" s="699"/>
      <c r="B441" s="700" t="str">
        <f>+B431</f>
        <v>ZK109.K270.C330</v>
      </c>
      <c r="C441" s="724">
        <f>+'Marketing Digital Comms'!C18</f>
        <v>0</v>
      </c>
      <c r="D441" s="724">
        <f>+'Marketing Digital Comms'!D18</f>
        <v>0</v>
      </c>
      <c r="E441" s="738">
        <f>+'Marketing Digital Comms'!G18</f>
        <v>0</v>
      </c>
      <c r="F441" s="720"/>
      <c r="G441" s="720"/>
      <c r="H441" s="720"/>
      <c r="I441" s="720"/>
      <c r="J441" s="728">
        <f t="shared" si="27"/>
        <v>0</v>
      </c>
      <c r="P441" s="698">
        <f t="shared" si="26"/>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6"/>
        <v>1</v>
      </c>
    </row>
    <row r="443" spans="1:16" hidden="1" x14ac:dyDescent="0.25">
      <c r="A443" s="722" t="s">
        <v>190</v>
      </c>
      <c r="B443" s="715" t="str">
        <f>+'Marketing Digital Comms'!B20</f>
        <v>ZK109.K271.C330</v>
      </c>
      <c r="C443" s="716" t="s">
        <v>191</v>
      </c>
      <c r="D443" s="716"/>
      <c r="E443" s="717">
        <f>SUM(E444:E449)</f>
        <v>0</v>
      </c>
      <c r="F443" s="718">
        <f>SUM(F444:F449)</f>
        <v>0</v>
      </c>
      <c r="G443" s="718">
        <f>SUM(G444:G449)</f>
        <v>0</v>
      </c>
      <c r="H443" s="718">
        <f>+E443-F443-G443</f>
        <v>0</v>
      </c>
      <c r="I443" s="718">
        <f>SUM(I444:I449)</f>
        <v>0</v>
      </c>
      <c r="J443" s="719">
        <f>+H443-I443</f>
        <v>0</v>
      </c>
      <c r="P443" s="698">
        <f t="shared" si="26"/>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6"/>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6"/>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6"/>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6"/>
        <v>1</v>
      </c>
    </row>
    <row r="448" spans="1:16" hidden="1" x14ac:dyDescent="0.25">
      <c r="A448" s="699"/>
      <c r="B448" s="700" t="str">
        <f>+B443</f>
        <v>ZK109.K271.C330</v>
      </c>
      <c r="C448" s="724">
        <f>+'Marketing Digital Comms'!C25</f>
        <v>0</v>
      </c>
      <c r="D448" s="724">
        <f>+'Marketing Digital Comms'!D25</f>
        <v>0</v>
      </c>
      <c r="E448" s="738">
        <f>+'Marketing Digital Comms'!G25</f>
        <v>0</v>
      </c>
      <c r="F448" s="720"/>
      <c r="G448" s="720"/>
      <c r="H448" s="720"/>
      <c r="I448" s="720"/>
      <c r="J448" s="728">
        <f>+E448-F448-G448-I448</f>
        <v>0</v>
      </c>
      <c r="P448" s="698">
        <f t="shared" si="26"/>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6"/>
        <v>1</v>
      </c>
    </row>
    <row r="450" spans="1:16" hidden="1" x14ac:dyDescent="0.25">
      <c r="A450" s="722" t="s">
        <v>192</v>
      </c>
      <c r="B450" s="715" t="str">
        <f>+'Marketing Digital Comms'!B27</f>
        <v>ZK109.K138.C330</v>
      </c>
      <c r="C450" s="716" t="s">
        <v>193</v>
      </c>
      <c r="D450" s="716"/>
      <c r="E450" s="717">
        <f>SUM(E451:E456)</f>
        <v>0</v>
      </c>
      <c r="F450" s="718"/>
      <c r="G450" s="718"/>
      <c r="H450" s="718">
        <f>+E450-F450-G450</f>
        <v>0</v>
      </c>
      <c r="I450" s="718"/>
      <c r="J450" s="719">
        <f>+H450-I450</f>
        <v>0</v>
      </c>
      <c r="P450" s="698">
        <f t="shared" si="26"/>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6"/>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6"/>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6"/>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6"/>
        <v>1</v>
      </c>
    </row>
    <row r="455" spans="1:16" hidden="1" x14ac:dyDescent="0.25">
      <c r="A455" s="703"/>
      <c r="B455" s="704" t="str">
        <f>+B450</f>
        <v>ZK109.K138.C330</v>
      </c>
      <c r="C455" s="724">
        <f>+'Marketing Digital Comms'!C32</f>
        <v>0</v>
      </c>
      <c r="D455" s="724">
        <f>+'Marketing Digital Comms'!D32</f>
        <v>0</v>
      </c>
      <c r="E455" s="738">
        <f>+'Marketing Digital Comms'!G32</f>
        <v>0</v>
      </c>
      <c r="F455" s="727"/>
      <c r="G455" s="727"/>
      <c r="H455" s="727"/>
      <c r="I455" s="727"/>
      <c r="J455" s="728">
        <f>+E455-F455-G455-I455</f>
        <v>0</v>
      </c>
      <c r="P455" s="698">
        <f t="shared" si="26"/>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6"/>
        <v>1</v>
      </c>
    </row>
    <row r="457" spans="1:16" hidden="1" x14ac:dyDescent="0.25">
      <c r="A457" s="722" t="s">
        <v>194</v>
      </c>
      <c r="B457" s="715" t="str">
        <f>+'Marketing Digital Comms'!B34</f>
        <v>ZK109.K158.C330</v>
      </c>
      <c r="C457" s="716" t="s">
        <v>196</v>
      </c>
      <c r="D457" s="716"/>
      <c r="E457" s="717">
        <f>SUM(E458:E460)</f>
        <v>0</v>
      </c>
      <c r="F457" s="718">
        <f>SUM(F458:F460)</f>
        <v>0</v>
      </c>
      <c r="G457" s="718">
        <f>SUM(G458:G460)</f>
        <v>0</v>
      </c>
      <c r="H457" s="718">
        <f>+E457-F457-G457</f>
        <v>0</v>
      </c>
      <c r="I457" s="718">
        <f>SUM(I458:I460)</f>
        <v>0</v>
      </c>
      <c r="J457" s="719">
        <f>+H457-I457</f>
        <v>0</v>
      </c>
      <c r="P457" s="698">
        <f t="shared" si="26"/>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6"/>
        <v>1</v>
      </c>
    </row>
    <row r="459" spans="1:16" hidden="1" x14ac:dyDescent="0.25">
      <c r="A459" s="703"/>
      <c r="B459" s="704" t="str">
        <f>+B457</f>
        <v>ZK109.K158.C330</v>
      </c>
      <c r="C459" s="724">
        <f>+'Marketing Digital Comms'!C36</f>
        <v>0</v>
      </c>
      <c r="D459" s="724">
        <f>+'Marketing Digital Comms'!D36</f>
        <v>0</v>
      </c>
      <c r="E459" s="738">
        <f>+'Marketing Digital Comms'!G36</f>
        <v>0</v>
      </c>
      <c r="F459" s="720"/>
      <c r="G459" s="720"/>
      <c r="H459" s="720"/>
      <c r="I459" s="720"/>
      <c r="J459" s="728">
        <f>+E459-F459-G459-I459</f>
        <v>0</v>
      </c>
      <c r="P459" s="698">
        <f t="shared" si="26"/>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6"/>
        <v>1</v>
      </c>
    </row>
    <row r="461" spans="1:16" hidden="1" x14ac:dyDescent="0.25">
      <c r="A461" s="722" t="s">
        <v>195</v>
      </c>
      <c r="B461" s="715" t="str">
        <f>+'Marketing Digital Comms'!B38</f>
        <v>ZK109.K159.C330</v>
      </c>
      <c r="C461" s="716" t="s">
        <v>197</v>
      </c>
      <c r="D461" s="716"/>
      <c r="E461" s="717">
        <f>SUM(E462:E463)</f>
        <v>0</v>
      </c>
      <c r="F461" s="718">
        <f>SUM(F462:F463)</f>
        <v>0</v>
      </c>
      <c r="G461" s="718">
        <f>SUM(G462:G463)</f>
        <v>0</v>
      </c>
      <c r="H461" s="718">
        <f>+E461-F461-G461</f>
        <v>0</v>
      </c>
      <c r="I461" s="718">
        <f>SUM(I462:I463)</f>
        <v>0</v>
      </c>
      <c r="J461" s="719">
        <f>+H461-I461</f>
        <v>0</v>
      </c>
      <c r="P461" s="698">
        <f t="shared" si="26"/>
        <v>1</v>
      </c>
    </row>
    <row r="462" spans="1:16" hidden="1" x14ac:dyDescent="0.25">
      <c r="A462" s="699"/>
      <c r="B462" s="700" t="str">
        <f>+B461</f>
        <v>ZK109.K159.C330</v>
      </c>
      <c r="C462" s="724">
        <f>+'Marketing Digital Comms'!C39</f>
        <v>0</v>
      </c>
      <c r="D462" s="724">
        <f>+'Marketing Digital Comms'!D39</f>
        <v>0</v>
      </c>
      <c r="E462" s="738">
        <f>+'Marketing Digital Comms'!G39</f>
        <v>0</v>
      </c>
      <c r="F462" s="720"/>
      <c r="G462" s="720"/>
      <c r="H462" s="720"/>
      <c r="I462" s="720"/>
      <c r="J462" s="728">
        <f>+E462-F462-G462-I462</f>
        <v>0</v>
      </c>
      <c r="P462" s="698">
        <f t="shared" si="26"/>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6"/>
        <v>1</v>
      </c>
    </row>
    <row r="464" spans="1:16" hidden="1" x14ac:dyDescent="0.25">
      <c r="A464" s="722" t="s">
        <v>198</v>
      </c>
      <c r="B464" s="715" t="str">
        <f>+'Marketing Digital Comms'!B41</f>
        <v>ZK109.K272.C330</v>
      </c>
      <c r="C464" s="716" t="s">
        <v>199</v>
      </c>
      <c r="D464" s="716"/>
      <c r="E464" s="717">
        <f>SUM(E465:E466)</f>
        <v>5000</v>
      </c>
      <c r="F464" s="718">
        <f>SUM(F465:F466)</f>
        <v>0</v>
      </c>
      <c r="G464" s="718">
        <f>SUM(G465:G466)</f>
        <v>0</v>
      </c>
      <c r="H464" s="718">
        <f>+E464-F464-G464</f>
        <v>5000</v>
      </c>
      <c r="I464" s="718">
        <f>SUM(I465:I466)</f>
        <v>0</v>
      </c>
      <c r="J464" s="719">
        <f>+H464-I464</f>
        <v>5000</v>
      </c>
      <c r="P464" s="698">
        <f t="shared" si="26"/>
        <v>0</v>
      </c>
    </row>
    <row r="465" spans="1:16" hidden="1" x14ac:dyDescent="0.25">
      <c r="A465" s="703"/>
      <c r="B465" s="704" t="str">
        <f>+B464</f>
        <v>ZK109.K272.C330</v>
      </c>
      <c r="C465" s="724">
        <f>+'Marketing Digital Comms'!C42</f>
        <v>0</v>
      </c>
      <c r="D465" s="724" t="str">
        <f>+'Marketing Digital Comms'!D42</f>
        <v>Marketing costs</v>
      </c>
      <c r="E465" s="738">
        <f>+'Marketing Digital Comms'!G42</f>
        <v>5000</v>
      </c>
      <c r="F465" s="720"/>
      <c r="G465" s="720"/>
      <c r="H465" s="720"/>
      <c r="I465" s="720"/>
      <c r="J465" s="728">
        <f>+E465-F465-G465-I465</f>
        <v>5000</v>
      </c>
      <c r="P465" s="698">
        <f t="shared" si="26"/>
        <v>0</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6"/>
        <v>1</v>
      </c>
    </row>
    <row r="467" spans="1:16" hidden="1" x14ac:dyDescent="0.25">
      <c r="A467" s="722" t="s">
        <v>200</v>
      </c>
      <c r="B467" s="715" t="str">
        <f>+'Marketing Digital Comms'!B44</f>
        <v>ZK109.K273.C330</v>
      </c>
      <c r="C467" s="716" t="s">
        <v>201</v>
      </c>
      <c r="D467" s="716"/>
      <c r="E467" s="717">
        <f>SUM(E468:E469)</f>
        <v>0</v>
      </c>
      <c r="F467" s="718">
        <f>SUM(F468:F469)</f>
        <v>0</v>
      </c>
      <c r="G467" s="718">
        <f>SUM(G468:G469)</f>
        <v>0</v>
      </c>
      <c r="H467" s="718">
        <f>+E467-F467-G467</f>
        <v>0</v>
      </c>
      <c r="I467" s="718">
        <f>SUM(I468:I469)</f>
        <v>0</v>
      </c>
      <c r="J467" s="719">
        <f>+H467-I467</f>
        <v>0</v>
      </c>
      <c r="P467" s="698">
        <f t="shared" si="26"/>
        <v>1</v>
      </c>
    </row>
    <row r="468" spans="1:16" hidden="1" x14ac:dyDescent="0.25">
      <c r="A468" s="703"/>
      <c r="B468" s="704" t="str">
        <f>+B467</f>
        <v>ZK109.K273.C330</v>
      </c>
      <c r="C468" s="724">
        <f>+'Marketing Digital Comms'!C45</f>
        <v>0</v>
      </c>
      <c r="D468" s="724">
        <f>+'Marketing Digital Comms'!D45</f>
        <v>0</v>
      </c>
      <c r="E468" s="738">
        <f>+'Marketing Digital Comms'!G45</f>
        <v>0</v>
      </c>
      <c r="F468" s="720"/>
      <c r="G468" s="720"/>
      <c r="H468" s="720"/>
      <c r="I468" s="720"/>
      <c r="J468" s="728">
        <f>+E468-F468-G468-I468</f>
        <v>0</v>
      </c>
      <c r="P468" s="698">
        <f t="shared" si="26"/>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6"/>
        <v>1</v>
      </c>
    </row>
    <row r="470" spans="1:16" hidden="1" x14ac:dyDescent="0.25">
      <c r="A470" s="722" t="s">
        <v>202</v>
      </c>
      <c r="B470" s="715" t="str">
        <f>+'Marketing Digital Comms'!B47</f>
        <v>ZK109.K274.C330</v>
      </c>
      <c r="C470" s="716" t="s">
        <v>203</v>
      </c>
      <c r="D470" s="716"/>
      <c r="E470" s="717">
        <f>SUM(E471:E472)</f>
        <v>0</v>
      </c>
      <c r="F470" s="718">
        <f>SUM(F471:F472)</f>
        <v>0</v>
      </c>
      <c r="G470" s="718">
        <f>SUM(G471:G472)</f>
        <v>0</v>
      </c>
      <c r="H470" s="718">
        <f>+E470-F470-G470</f>
        <v>0</v>
      </c>
      <c r="I470" s="718">
        <f>SUM(I471:I472)</f>
        <v>0</v>
      </c>
      <c r="J470" s="719">
        <f>+H470-I470</f>
        <v>0</v>
      </c>
      <c r="P470" s="698">
        <f t="shared" si="26"/>
        <v>1</v>
      </c>
    </row>
    <row r="471" spans="1:16" hidden="1" x14ac:dyDescent="0.25">
      <c r="A471" s="703"/>
      <c r="B471" s="704" t="str">
        <f>+B470</f>
        <v>ZK109.K274.C330</v>
      </c>
      <c r="C471" s="724">
        <f>+'Marketing Digital Comms'!C48</f>
        <v>0</v>
      </c>
      <c r="D471" s="724">
        <f>+'Marketing Digital Comms'!D48</f>
        <v>0</v>
      </c>
      <c r="E471" s="738">
        <f>+'Marketing Digital Comms'!G48</f>
        <v>0</v>
      </c>
      <c r="F471" s="720"/>
      <c r="G471" s="720"/>
      <c r="H471" s="720"/>
      <c r="I471" s="720"/>
      <c r="J471" s="728">
        <f>+E471-F471-G471-I471</f>
        <v>0</v>
      </c>
      <c r="P471" s="698">
        <f t="shared" si="26"/>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6"/>
        <v>1</v>
      </c>
    </row>
    <row r="473" spans="1:16" hidden="1" x14ac:dyDescent="0.25">
      <c r="A473" s="722" t="s">
        <v>204</v>
      </c>
      <c r="B473" s="715" t="str">
        <f>+'Education &amp; Community'!B8</f>
        <v>ZK110.K278.C330</v>
      </c>
      <c r="C473" s="716" t="s">
        <v>205</v>
      </c>
      <c r="D473" s="716"/>
      <c r="E473" s="717">
        <f>SUM(E474:E485)</f>
        <v>0</v>
      </c>
      <c r="F473" s="718">
        <f>SUM(F474:F485)</f>
        <v>0</v>
      </c>
      <c r="G473" s="718">
        <f>SUM(G474:G485)</f>
        <v>0</v>
      </c>
      <c r="H473" s="718">
        <f>+E473-F473-G473</f>
        <v>0</v>
      </c>
      <c r="I473" s="718">
        <f>SUM(I474:I485)</f>
        <v>0</v>
      </c>
      <c r="J473" s="719">
        <f>+H473-I473</f>
        <v>0</v>
      </c>
      <c r="P473" s="698">
        <f t="shared" si="26"/>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28">+E474-F474-G474-I474</f>
        <v>0</v>
      </c>
      <c r="P474" s="698">
        <f t="shared" si="26"/>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28"/>
        <v>0</v>
      </c>
      <c r="P475" s="698">
        <f t="shared" si="26"/>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28"/>
        <v>0</v>
      </c>
      <c r="P476" s="698">
        <f t="shared" si="26"/>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28"/>
        <v>0</v>
      </c>
      <c r="P477" s="698">
        <f t="shared" ref="P477:P540" si="29">+IF(SUM(E477:I477)=0,1,0)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28"/>
        <v>0</v>
      </c>
      <c r="P478" s="698">
        <f t="shared" si="29"/>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28"/>
        <v>0</v>
      </c>
      <c r="P479" s="698">
        <f t="shared" si="29"/>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28"/>
        <v>0</v>
      </c>
      <c r="P480" s="698">
        <f t="shared" si="29"/>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28"/>
        <v>0</v>
      </c>
      <c r="P481" s="698">
        <f t="shared" si="29"/>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28"/>
        <v>0</v>
      </c>
      <c r="P482" s="698">
        <f t="shared" si="29"/>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28"/>
        <v>0</v>
      </c>
      <c r="P483" s="698">
        <f t="shared" si="29"/>
        <v>1</v>
      </c>
    </row>
    <row r="484" spans="1:16" hidden="1" x14ac:dyDescent="0.25">
      <c r="A484" s="699"/>
      <c r="B484" s="700" t="str">
        <f>+B473</f>
        <v>ZK110.K278.C330</v>
      </c>
      <c r="C484" s="724">
        <f>+'Education &amp; Community'!C19</f>
        <v>0</v>
      </c>
      <c r="D484" s="724">
        <f>+'Education &amp; Community'!D19</f>
        <v>0</v>
      </c>
      <c r="E484" s="738">
        <f>+'Education &amp; Community'!G19</f>
        <v>0</v>
      </c>
      <c r="F484" s="720"/>
      <c r="G484" s="720"/>
      <c r="H484" s="720"/>
      <c r="I484" s="720"/>
      <c r="J484" s="728">
        <f t="shared" si="28"/>
        <v>0</v>
      </c>
      <c r="P484" s="698">
        <f t="shared" si="29"/>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29"/>
        <v>1</v>
      </c>
    </row>
    <row r="486" spans="1:16" hidden="1" x14ac:dyDescent="0.25">
      <c r="A486" s="722" t="s">
        <v>206</v>
      </c>
      <c r="B486" s="715" t="str">
        <f>+'Education &amp; Community'!B21</f>
        <v>ZK110.K279.C330</v>
      </c>
      <c r="C486" s="716" t="s">
        <v>207</v>
      </c>
      <c r="D486" s="716"/>
      <c r="E486" s="717">
        <f>SUM(E487:E490)</f>
        <v>0</v>
      </c>
      <c r="F486" s="718">
        <f>SUM(F487:F490)</f>
        <v>0</v>
      </c>
      <c r="G486" s="718">
        <f>SUM(G487:G490)</f>
        <v>0</v>
      </c>
      <c r="H486" s="718">
        <f>+E486-F486-G486</f>
        <v>0</v>
      </c>
      <c r="I486" s="718">
        <f>SUM(I487:I490)</f>
        <v>0</v>
      </c>
      <c r="J486" s="719">
        <f>+H486-I486</f>
        <v>0</v>
      </c>
      <c r="P486" s="698">
        <f t="shared" si="29"/>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29"/>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29"/>
        <v>1</v>
      </c>
    </row>
    <row r="489" spans="1:16" hidden="1" x14ac:dyDescent="0.25">
      <c r="A489" s="699"/>
      <c r="B489" s="700" t="str">
        <f>+B486</f>
        <v>ZK110.K279.C330</v>
      </c>
      <c r="C489" s="724">
        <f>+'Education &amp; Community'!C24</f>
        <v>0</v>
      </c>
      <c r="D489" s="724">
        <f>+'Education &amp; Community'!D24</f>
        <v>0</v>
      </c>
      <c r="E489" s="738">
        <f>+'Education &amp; Community'!G24</f>
        <v>0</v>
      </c>
      <c r="F489" s="727"/>
      <c r="G489" s="727"/>
      <c r="H489" s="727"/>
      <c r="I489" s="727"/>
      <c r="J489" s="728">
        <f>+E489-F489-G489-I489</f>
        <v>0</v>
      </c>
      <c r="P489" s="698">
        <f t="shared" si="29"/>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29"/>
        <v>1</v>
      </c>
    </row>
    <row r="491" spans="1:16" hidden="1" x14ac:dyDescent="0.25">
      <c r="A491" s="722" t="s">
        <v>208</v>
      </c>
      <c r="B491" s="715" t="str">
        <f>+'Education &amp; Community'!B26</f>
        <v>ZK110.K280.C330</v>
      </c>
      <c r="C491" s="716" t="s">
        <v>209</v>
      </c>
      <c r="D491" s="716"/>
      <c r="E491" s="717">
        <f>SUM(E492:E496)</f>
        <v>0</v>
      </c>
      <c r="F491" s="718">
        <f>SUM(F492:F496)</f>
        <v>0</v>
      </c>
      <c r="G491" s="718">
        <f>SUM(G492:G496)</f>
        <v>0</v>
      </c>
      <c r="H491" s="718">
        <f>+E491-F491-G491</f>
        <v>0</v>
      </c>
      <c r="I491" s="718">
        <f>SUM(I492:I496)</f>
        <v>0</v>
      </c>
      <c r="J491" s="719">
        <f>+H491-I491</f>
        <v>0</v>
      </c>
      <c r="P491" s="698">
        <f t="shared" si="29"/>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29"/>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29"/>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29"/>
        <v>1</v>
      </c>
    </row>
    <row r="495" spans="1:16" hidden="1" x14ac:dyDescent="0.25">
      <c r="A495" s="699"/>
      <c r="B495" s="700" t="str">
        <f>+B491</f>
        <v>ZK110.K280.C330</v>
      </c>
      <c r="C495" s="724">
        <f>+'Education &amp; Community'!C30</f>
        <v>0</v>
      </c>
      <c r="D495" s="724">
        <f>+'Education &amp; Community'!D30</f>
        <v>0</v>
      </c>
      <c r="E495" s="738">
        <f>+'Education &amp; Community'!G30</f>
        <v>0</v>
      </c>
      <c r="F495" s="727"/>
      <c r="G495" s="727"/>
      <c r="H495" s="727"/>
      <c r="I495" s="727"/>
      <c r="J495" s="728">
        <f>+E495-F495-G495-I495</f>
        <v>0</v>
      </c>
      <c r="P495" s="698">
        <f t="shared" si="29"/>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29"/>
        <v>1</v>
      </c>
    </row>
    <row r="497" spans="1:16" hidden="1" x14ac:dyDescent="0.25">
      <c r="A497" s="722" t="s">
        <v>210</v>
      </c>
      <c r="B497" s="715" t="str">
        <f>+'Education &amp; Community'!B32</f>
        <v>ZK110.K281.C330</v>
      </c>
      <c r="C497" s="716" t="s">
        <v>211</v>
      </c>
      <c r="D497" s="716"/>
      <c r="E497" s="723">
        <f>SUM(E498:E503)</f>
        <v>0</v>
      </c>
      <c r="F497" s="723">
        <f>SUM(F498:F503)</f>
        <v>0</v>
      </c>
      <c r="G497" s="723">
        <f>SUM(G498:G503)</f>
        <v>0</v>
      </c>
      <c r="H497" s="723">
        <f>+E497-F497-G497</f>
        <v>0</v>
      </c>
      <c r="I497" s="723">
        <f>SUM(I498:I503)</f>
        <v>0</v>
      </c>
      <c r="J497" s="719">
        <f>+H497-I497</f>
        <v>0</v>
      </c>
      <c r="P497" s="698">
        <f t="shared" si="29"/>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29"/>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29"/>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29"/>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29"/>
        <v>1</v>
      </c>
    </row>
    <row r="502" spans="1:16" hidden="1" x14ac:dyDescent="0.25">
      <c r="A502" s="703"/>
      <c r="B502" s="704" t="str">
        <f>+B497</f>
        <v>ZK110.K281.C330</v>
      </c>
      <c r="C502" s="724">
        <f>+'Education &amp; Community'!C37</f>
        <v>0</v>
      </c>
      <c r="D502" s="724">
        <f>+'Education &amp; Community'!D37</f>
        <v>0</v>
      </c>
      <c r="E502" s="738">
        <f>+'Education &amp; Community'!G37</f>
        <v>0</v>
      </c>
      <c r="F502" s="727"/>
      <c r="G502" s="727"/>
      <c r="H502" s="727"/>
      <c r="I502" s="727"/>
      <c r="J502" s="728">
        <f>+E502-F502-G502-I502</f>
        <v>0</v>
      </c>
      <c r="P502" s="698">
        <f t="shared" si="29"/>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29"/>
        <v>1</v>
      </c>
    </row>
    <row r="504" spans="1:16" hidden="1" x14ac:dyDescent="0.25">
      <c r="A504" s="722" t="s">
        <v>212</v>
      </c>
      <c r="B504" s="715" t="str">
        <f>+'Education &amp; Community'!B39</f>
        <v>ZK110.K282.C330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29"/>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29"/>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29"/>
        <v>1</v>
      </c>
    </row>
    <row r="507" spans="1:16" hidden="1" x14ac:dyDescent="0.25">
      <c r="A507" s="703"/>
      <c r="B507" s="704" t="str">
        <f>+B504</f>
        <v>ZK110.K282.C330</v>
      </c>
      <c r="C507" s="724">
        <f>+'Education &amp; Community'!C42</f>
        <v>0</v>
      </c>
      <c r="D507" s="724">
        <f>+'Education &amp; Community'!D42</f>
        <v>0</v>
      </c>
      <c r="E507" s="738">
        <f>+'Education &amp; Community'!G42</f>
        <v>0</v>
      </c>
      <c r="F507" s="727"/>
      <c r="G507" s="727"/>
      <c r="H507" s="727"/>
      <c r="I507" s="727"/>
      <c r="J507" s="728">
        <f>+E507-F507-G507-I507</f>
        <v>0</v>
      </c>
      <c r="P507" s="698">
        <f t="shared" si="29"/>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29"/>
        <v>1</v>
      </c>
    </row>
    <row r="509" spans="1:16" hidden="1" x14ac:dyDescent="0.25">
      <c r="A509" s="722" t="s">
        <v>214</v>
      </c>
      <c r="B509" s="715" t="str">
        <f>+Volunteering!B8</f>
        <v>ZK111.K129.C330</v>
      </c>
      <c r="C509" s="716" t="s">
        <v>177</v>
      </c>
      <c r="D509" s="716"/>
      <c r="E509" s="717">
        <f>SUM(E510:E520)</f>
        <v>0</v>
      </c>
      <c r="F509" s="718">
        <f>SUM(F510:F520)</f>
        <v>0</v>
      </c>
      <c r="G509" s="718">
        <f>SUM(G510:G520)</f>
        <v>0</v>
      </c>
      <c r="H509" s="718">
        <f>+E509-F509-G509</f>
        <v>0</v>
      </c>
      <c r="I509" s="718">
        <f>SUM(I510:I520)</f>
        <v>0</v>
      </c>
      <c r="J509" s="719">
        <f>+H509-I509</f>
        <v>0</v>
      </c>
      <c r="P509" s="698">
        <f t="shared" si="29"/>
        <v>1</v>
      </c>
    </row>
    <row r="510" spans="1:16" hidden="1" x14ac:dyDescent="0.25">
      <c r="A510" s="699"/>
      <c r="B510" s="700"/>
      <c r="C510" s="745">
        <f>+Volunteering!C9</f>
        <v>0</v>
      </c>
      <c r="D510" s="745">
        <f>+Volunteering!D9</f>
        <v>0</v>
      </c>
      <c r="E510" s="738">
        <f>+Volunteering!G9</f>
        <v>0</v>
      </c>
      <c r="F510" s="720"/>
      <c r="G510" s="720"/>
      <c r="H510" s="720"/>
      <c r="I510" s="720"/>
      <c r="J510" s="728">
        <f t="shared" ref="J510:J519" si="30">+E510-F510-G510-I510</f>
        <v>0</v>
      </c>
      <c r="P510" s="698">
        <f t="shared" si="29"/>
        <v>1</v>
      </c>
    </row>
    <row r="511" spans="1:16" hidden="1" x14ac:dyDescent="0.25">
      <c r="A511" s="699"/>
      <c r="B511" s="700"/>
      <c r="C511" s="745">
        <f>+Volunteering!C10</f>
        <v>0</v>
      </c>
      <c r="D511" s="745">
        <f>+Volunteering!D10</f>
        <v>0</v>
      </c>
      <c r="E511" s="738">
        <f>+Volunteering!G10</f>
        <v>0</v>
      </c>
      <c r="F511" s="720"/>
      <c r="G511" s="720"/>
      <c r="H511" s="720"/>
      <c r="I511" s="720"/>
      <c r="J511" s="728">
        <f t="shared" si="30"/>
        <v>0</v>
      </c>
      <c r="P511" s="698">
        <f t="shared" si="29"/>
        <v>1</v>
      </c>
    </row>
    <row r="512" spans="1:16" hidden="1" x14ac:dyDescent="0.25">
      <c r="A512" s="699"/>
      <c r="B512" s="700"/>
      <c r="C512" s="745">
        <f>+Volunteering!C11</f>
        <v>0</v>
      </c>
      <c r="D512" s="745">
        <f>+Volunteering!D11</f>
        <v>0</v>
      </c>
      <c r="E512" s="738">
        <f>+Volunteering!G11</f>
        <v>0</v>
      </c>
      <c r="F512" s="720"/>
      <c r="G512" s="720"/>
      <c r="H512" s="720"/>
      <c r="I512" s="720"/>
      <c r="J512" s="728">
        <f t="shared" si="30"/>
        <v>0</v>
      </c>
      <c r="P512" s="698">
        <f t="shared" si="29"/>
        <v>1</v>
      </c>
    </row>
    <row r="513" spans="1:16" hidden="1" x14ac:dyDescent="0.25">
      <c r="A513" s="699"/>
      <c r="B513" s="700"/>
      <c r="C513" s="745">
        <f>+Volunteering!C12</f>
        <v>0</v>
      </c>
      <c r="D513" s="745">
        <f>+Volunteering!D12</f>
        <v>0</v>
      </c>
      <c r="E513" s="738">
        <f>+Volunteering!G12</f>
        <v>0</v>
      </c>
      <c r="F513" s="720"/>
      <c r="G513" s="720"/>
      <c r="H513" s="720"/>
      <c r="I513" s="720"/>
      <c r="J513" s="728">
        <f t="shared" si="30"/>
        <v>0</v>
      </c>
      <c r="P513" s="698">
        <f t="shared" si="29"/>
        <v>1</v>
      </c>
    </row>
    <row r="514" spans="1:16" hidden="1" x14ac:dyDescent="0.25">
      <c r="A514" s="699"/>
      <c r="B514" s="700"/>
      <c r="C514" s="745">
        <f>+Volunteering!C13</f>
        <v>0</v>
      </c>
      <c r="D514" s="745">
        <f>+Volunteering!D13</f>
        <v>0</v>
      </c>
      <c r="E514" s="738">
        <f>+Volunteering!G13</f>
        <v>0</v>
      </c>
      <c r="F514" s="720"/>
      <c r="G514" s="720"/>
      <c r="H514" s="720"/>
      <c r="I514" s="720"/>
      <c r="J514" s="728">
        <f t="shared" si="30"/>
        <v>0</v>
      </c>
      <c r="P514" s="698">
        <f t="shared" si="29"/>
        <v>1</v>
      </c>
    </row>
    <row r="515" spans="1:16" hidden="1" x14ac:dyDescent="0.25">
      <c r="A515" s="699"/>
      <c r="B515" s="700"/>
      <c r="C515" s="745">
        <f>+Volunteering!C14</f>
        <v>0</v>
      </c>
      <c r="D515" s="745">
        <f>+Volunteering!D14</f>
        <v>0</v>
      </c>
      <c r="E515" s="738">
        <f>+Volunteering!G14</f>
        <v>0</v>
      </c>
      <c r="F515" s="720"/>
      <c r="G515" s="720"/>
      <c r="H515" s="720"/>
      <c r="I515" s="720"/>
      <c r="J515" s="728">
        <f t="shared" si="30"/>
        <v>0</v>
      </c>
      <c r="P515" s="698">
        <f t="shared" si="29"/>
        <v>1</v>
      </c>
    </row>
    <row r="516" spans="1:16" hidden="1" x14ac:dyDescent="0.25">
      <c r="A516" s="699"/>
      <c r="B516" s="700"/>
      <c r="C516" s="745">
        <f>+Volunteering!C15</f>
        <v>0</v>
      </c>
      <c r="D516" s="745">
        <f>+Volunteering!D15</f>
        <v>0</v>
      </c>
      <c r="E516" s="738">
        <f>+Volunteering!G15</f>
        <v>0</v>
      </c>
      <c r="F516" s="720"/>
      <c r="G516" s="720"/>
      <c r="H516" s="720"/>
      <c r="I516" s="720"/>
      <c r="J516" s="728">
        <f t="shared" si="30"/>
        <v>0</v>
      </c>
      <c r="P516" s="698">
        <f t="shared" si="29"/>
        <v>1</v>
      </c>
    </row>
    <row r="517" spans="1:16" hidden="1" x14ac:dyDescent="0.25">
      <c r="A517" s="699"/>
      <c r="B517" s="700"/>
      <c r="C517" s="745">
        <f>+Volunteering!C16</f>
        <v>0</v>
      </c>
      <c r="D517" s="745">
        <f>+Volunteering!D16</f>
        <v>0</v>
      </c>
      <c r="E517" s="738">
        <f>+Volunteering!G16</f>
        <v>0</v>
      </c>
      <c r="F517" s="720"/>
      <c r="G517" s="720"/>
      <c r="H517" s="720"/>
      <c r="I517" s="720"/>
      <c r="J517" s="728">
        <f t="shared" si="30"/>
        <v>0</v>
      </c>
      <c r="P517" s="698">
        <f t="shared" si="29"/>
        <v>1</v>
      </c>
    </row>
    <row r="518" spans="1:16" hidden="1" x14ac:dyDescent="0.25">
      <c r="A518" s="699"/>
      <c r="B518" s="700"/>
      <c r="C518" s="745">
        <f>+Volunteering!C17</f>
        <v>0</v>
      </c>
      <c r="D518" s="745">
        <f>+Volunteering!D17</f>
        <v>0</v>
      </c>
      <c r="E518" s="738">
        <f>+Volunteering!G17</f>
        <v>0</v>
      </c>
      <c r="F518" s="720"/>
      <c r="G518" s="720"/>
      <c r="H518" s="720"/>
      <c r="I518" s="720"/>
      <c r="J518" s="728">
        <f t="shared" si="30"/>
        <v>0</v>
      </c>
      <c r="P518" s="698">
        <f t="shared" si="29"/>
        <v>1</v>
      </c>
    </row>
    <row r="519" spans="1:16" hidden="1" x14ac:dyDescent="0.25">
      <c r="A519" s="699"/>
      <c r="B519" s="700" t="str">
        <f>+B509</f>
        <v>ZK111.K129.C330</v>
      </c>
      <c r="C519" s="745">
        <f>+Volunteering!C18</f>
        <v>0</v>
      </c>
      <c r="D519" s="745">
        <f>+Volunteering!D18</f>
        <v>0</v>
      </c>
      <c r="E519" s="738">
        <f>+Volunteering!G18</f>
        <v>0</v>
      </c>
      <c r="F519" s="720"/>
      <c r="G519" s="720"/>
      <c r="H519" s="720"/>
      <c r="I519" s="720"/>
      <c r="J519" s="728">
        <f t="shared" si="30"/>
        <v>0</v>
      </c>
      <c r="P519" s="698">
        <f t="shared" si="29"/>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29"/>
        <v>1</v>
      </c>
    </row>
    <row r="521" spans="1:16" hidden="1" x14ac:dyDescent="0.25">
      <c r="A521" s="722" t="s">
        <v>148</v>
      </c>
      <c r="B521" s="715" t="str">
        <f>+Volunteering!B20</f>
        <v>ZK111.K246.C330</v>
      </c>
      <c r="C521" s="716" t="s">
        <v>149</v>
      </c>
      <c r="D521" s="716"/>
      <c r="E521" s="717">
        <f>SUM(E522:E523)</f>
        <v>0</v>
      </c>
      <c r="F521" s="718">
        <f>SUM(F522:F523)</f>
        <v>0</v>
      </c>
      <c r="G521" s="718">
        <f>SUM(G522:G523)</f>
        <v>0</v>
      </c>
      <c r="H521" s="718">
        <f>+E521-F521-G521</f>
        <v>0</v>
      </c>
      <c r="I521" s="718">
        <f>SUM(I522:I523)</f>
        <v>0</v>
      </c>
      <c r="J521" s="719">
        <f>+H521-I521</f>
        <v>0</v>
      </c>
      <c r="P521" s="698">
        <f t="shared" si="29"/>
        <v>1</v>
      </c>
    </row>
    <row r="522" spans="1:16" hidden="1" x14ac:dyDescent="0.25">
      <c r="A522" s="699"/>
      <c r="B522" s="700" t="str">
        <f>+B521</f>
        <v>ZK111.K246.C330</v>
      </c>
      <c r="C522" s="745">
        <f>+Volunteering!C21</f>
        <v>0</v>
      </c>
      <c r="D522" s="745">
        <f>+Volunteering!D21</f>
        <v>0</v>
      </c>
      <c r="E522" s="738">
        <f>+Volunteering!G21</f>
        <v>0</v>
      </c>
      <c r="F522" s="720"/>
      <c r="G522" s="720"/>
      <c r="H522" s="720"/>
      <c r="I522" s="720"/>
      <c r="J522" s="728">
        <f>+E522-F522-G522-I522</f>
        <v>0</v>
      </c>
      <c r="P522" s="698">
        <f t="shared" si="29"/>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29"/>
        <v>1</v>
      </c>
    </row>
    <row r="524" spans="1:16" hidden="1" x14ac:dyDescent="0.25">
      <c r="A524" s="722" t="s">
        <v>215</v>
      </c>
      <c r="B524" s="715" t="str">
        <f>+Volunteering!B23</f>
        <v>ZK111.K106.C330</v>
      </c>
      <c r="C524" s="716" t="s">
        <v>216</v>
      </c>
      <c r="D524" s="716"/>
      <c r="E524" s="717">
        <f>SUM(E525:E526)</f>
        <v>0</v>
      </c>
      <c r="F524" s="718">
        <f>SUM(F525:F526)</f>
        <v>0</v>
      </c>
      <c r="G524" s="718">
        <f>SUM(G525:G526)</f>
        <v>0</v>
      </c>
      <c r="H524" s="718">
        <f>+E524-F524-G524</f>
        <v>0</v>
      </c>
      <c r="I524" s="718">
        <f>SUM(I525:I526)</f>
        <v>0</v>
      </c>
      <c r="J524" s="719">
        <f>+H524-I524</f>
        <v>0</v>
      </c>
      <c r="P524" s="698">
        <f t="shared" si="29"/>
        <v>1</v>
      </c>
    </row>
    <row r="525" spans="1:16" hidden="1" x14ac:dyDescent="0.25">
      <c r="A525" s="699"/>
      <c r="B525" s="700" t="str">
        <f>+B524</f>
        <v>ZK111.K106.C330</v>
      </c>
      <c r="C525" s="745">
        <f>+Volunteering!C24</f>
        <v>0</v>
      </c>
      <c r="D525" s="745">
        <f>+Volunteering!D24</f>
        <v>0</v>
      </c>
      <c r="E525" s="738">
        <f>+Volunteering!G24</f>
        <v>0</v>
      </c>
      <c r="F525" s="720"/>
      <c r="G525" s="720"/>
      <c r="H525" s="720"/>
      <c r="I525" s="720"/>
      <c r="J525" s="728">
        <f>+E525-F525-G525-I525</f>
        <v>0</v>
      </c>
      <c r="P525" s="698">
        <f t="shared" si="29"/>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29"/>
        <v>1</v>
      </c>
    </row>
    <row r="527" spans="1:16" hidden="1" x14ac:dyDescent="0.25">
      <c r="A527" s="722" t="s">
        <v>217</v>
      </c>
      <c r="B527" s="715" t="str">
        <f>+Volunteering!B26</f>
        <v>ZK111.K283.C330</v>
      </c>
      <c r="C527" s="716" t="s">
        <v>218</v>
      </c>
      <c r="D527" s="716"/>
      <c r="E527" s="717">
        <f>SUM(E528:E529)</f>
        <v>0</v>
      </c>
      <c r="F527" s="718">
        <f>SUM(F528:F529)</f>
        <v>0</v>
      </c>
      <c r="G527" s="718">
        <f>SUM(G528:G529)</f>
        <v>0</v>
      </c>
      <c r="H527" s="718">
        <f>+E527-F527-G527</f>
        <v>0</v>
      </c>
      <c r="I527" s="718">
        <f>SUM(I528:I529)</f>
        <v>0</v>
      </c>
      <c r="J527" s="719">
        <f>+H527-I527</f>
        <v>0</v>
      </c>
      <c r="P527" s="698">
        <f t="shared" si="29"/>
        <v>1</v>
      </c>
    </row>
    <row r="528" spans="1:16" hidden="1" x14ac:dyDescent="0.25">
      <c r="A528" s="699"/>
      <c r="B528" s="700" t="str">
        <f>+B527</f>
        <v>ZK111.K283.C330</v>
      </c>
      <c r="C528" s="745">
        <f>+Volunteering!C27</f>
        <v>0</v>
      </c>
      <c r="D528" s="745">
        <f>+Volunteering!D27</f>
        <v>0</v>
      </c>
      <c r="E528" s="738">
        <f>+Volunteering!G27</f>
        <v>0</v>
      </c>
      <c r="F528" s="720"/>
      <c r="G528" s="720"/>
      <c r="H528" s="720"/>
      <c r="I528" s="720"/>
      <c r="J528" s="728">
        <f>+E528-F528-G528-I528</f>
        <v>0</v>
      </c>
      <c r="P528" s="698">
        <f t="shared" si="29"/>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29"/>
        <v>1</v>
      </c>
    </row>
    <row r="530" spans="1:16" hidden="1" x14ac:dyDescent="0.25">
      <c r="A530" s="722" t="s">
        <v>219</v>
      </c>
      <c r="B530" s="715" t="str">
        <f>+Volunteering!B29</f>
        <v>ZK111.K105.C330</v>
      </c>
      <c r="C530" s="716" t="s">
        <v>220</v>
      </c>
      <c r="D530" s="716"/>
      <c r="E530" s="717">
        <f>SUM(E531:E532)</f>
        <v>0</v>
      </c>
      <c r="F530" s="718">
        <f>SUM(F531:F532)</f>
        <v>0</v>
      </c>
      <c r="G530" s="718">
        <f>SUM(G531:G532)</f>
        <v>0</v>
      </c>
      <c r="H530" s="718">
        <f>+E530-F530-G530</f>
        <v>0</v>
      </c>
      <c r="I530" s="718">
        <f>SUM(I531:I532)</f>
        <v>0</v>
      </c>
      <c r="J530" s="719">
        <f>+H530-I530</f>
        <v>0</v>
      </c>
      <c r="P530" s="698">
        <f t="shared" si="29"/>
        <v>1</v>
      </c>
    </row>
    <row r="531" spans="1:16" hidden="1" x14ac:dyDescent="0.25">
      <c r="A531" s="699"/>
      <c r="B531" s="700" t="str">
        <f>+B530</f>
        <v>ZK111.K105.C330</v>
      </c>
      <c r="C531" s="745">
        <f>+Volunteering!C30</f>
        <v>0</v>
      </c>
      <c r="D531" s="745">
        <f>+Volunteering!D30</f>
        <v>0</v>
      </c>
      <c r="E531" s="738">
        <f>+Volunteering!G30</f>
        <v>0</v>
      </c>
      <c r="F531" s="720"/>
      <c r="G531" s="720"/>
      <c r="H531" s="720"/>
      <c r="I531" s="720"/>
      <c r="J531" s="728">
        <f>+E531-F531-G531-I531</f>
        <v>0</v>
      </c>
      <c r="P531" s="698">
        <f t="shared" si="29"/>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29"/>
        <v>1</v>
      </c>
    </row>
    <row r="533" spans="1:16" hidden="1" x14ac:dyDescent="0.25">
      <c r="A533" s="731" t="s">
        <v>221</v>
      </c>
      <c r="B533" s="715" t="str">
        <f>+'Artist &amp; Guest Liaison'!B8</f>
        <v>ZK112.K170.C330</v>
      </c>
      <c r="C533" s="716" t="s">
        <v>222</v>
      </c>
      <c r="D533" s="716"/>
      <c r="E533" s="723">
        <f>SUM(E534:E547)</f>
        <v>0</v>
      </c>
      <c r="F533" s="723">
        <f>SUM(F534:F547)</f>
        <v>0</v>
      </c>
      <c r="G533" s="723">
        <f>SUM(G534:G547)</f>
        <v>0</v>
      </c>
      <c r="H533" s="723">
        <f>+E533-F533-G533</f>
        <v>0</v>
      </c>
      <c r="I533" s="723">
        <f>SUM(I534:I547)</f>
        <v>0</v>
      </c>
      <c r="J533" s="719">
        <f>+H533-I533</f>
        <v>0</v>
      </c>
      <c r="P533" s="698">
        <f t="shared" si="29"/>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1">+E534-F534-G534-I534</f>
        <v>0</v>
      </c>
      <c r="P534" s="698">
        <f t="shared" si="29"/>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1"/>
        <v>0</v>
      </c>
      <c r="P535" s="698">
        <f t="shared" si="29"/>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1"/>
        <v>0</v>
      </c>
      <c r="P536" s="698">
        <f t="shared" si="29"/>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1"/>
        <v>0</v>
      </c>
      <c r="P537" s="698">
        <f t="shared" si="29"/>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1"/>
        <v>0</v>
      </c>
      <c r="P538" s="698">
        <f t="shared" si="29"/>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1"/>
        <v>0</v>
      </c>
      <c r="P539" s="698">
        <f t="shared" si="29"/>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1"/>
        <v>0</v>
      </c>
      <c r="P540" s="698">
        <f t="shared" si="29"/>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1"/>
        <v>0</v>
      </c>
      <c r="P541" s="698">
        <f t="shared" ref="P541:P604" si="32">+IF(SUM(E541:I541)=0,1,0)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1"/>
        <v>0</v>
      </c>
      <c r="P542" s="698">
        <f t="shared" si="32"/>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1"/>
        <v>0</v>
      </c>
      <c r="P543" s="698">
        <f t="shared" si="32"/>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1"/>
        <v>0</v>
      </c>
      <c r="P544" s="698">
        <f t="shared" si="32"/>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1"/>
        <v>0</v>
      </c>
      <c r="P545" s="698">
        <f t="shared" si="32"/>
        <v>1</v>
      </c>
    </row>
    <row r="546" spans="1:16" hidden="1" x14ac:dyDescent="0.25">
      <c r="A546" s="699"/>
      <c r="B546" s="700" t="str">
        <f>+B533</f>
        <v>ZK112.K170.C330</v>
      </c>
      <c r="C546" s="734">
        <f>+'Artist &amp; Guest Liaison'!C21</f>
        <v>0</v>
      </c>
      <c r="D546" s="734">
        <f>+'Artist &amp; Guest Liaison'!D21</f>
        <v>0</v>
      </c>
      <c r="E546" s="738">
        <f>+'Artist &amp; Guest Liaison'!G21</f>
        <v>0</v>
      </c>
      <c r="F546" s="720"/>
      <c r="G546" s="720"/>
      <c r="H546" s="720"/>
      <c r="I546" s="720"/>
      <c r="J546" s="728">
        <f t="shared" si="31"/>
        <v>0</v>
      </c>
      <c r="P546" s="698">
        <f t="shared" si="32"/>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2"/>
        <v>1</v>
      </c>
    </row>
    <row r="548" spans="1:16" hidden="1" x14ac:dyDescent="0.25">
      <c r="A548" s="722" t="s">
        <v>223</v>
      </c>
      <c r="B548" s="715" t="str">
        <f>+'Artist &amp; Guest Liaison'!B23</f>
        <v>ZK112.K287.C330</v>
      </c>
      <c r="C548" s="716" t="s">
        <v>224</v>
      </c>
      <c r="D548" s="716"/>
      <c r="E548" s="717">
        <f>SUM(E549:E556)</f>
        <v>0</v>
      </c>
      <c r="F548" s="718">
        <f>SUM(F549:F556)</f>
        <v>0</v>
      </c>
      <c r="G548" s="718">
        <f>SUM(G549:G556)</f>
        <v>0</v>
      </c>
      <c r="H548" s="718">
        <f>+E548-F548-G548</f>
        <v>0</v>
      </c>
      <c r="I548" s="718">
        <f>SUM(I549:I556)</f>
        <v>0</v>
      </c>
      <c r="J548" s="719">
        <f>+H548-I548</f>
        <v>0</v>
      </c>
      <c r="P548" s="698">
        <f t="shared" si="32"/>
        <v>1</v>
      </c>
    </row>
    <row r="549" spans="1:16" hidden="1" x14ac:dyDescent="0.25">
      <c r="A549" s="699"/>
      <c r="B549" s="700" t="str">
        <f>+B548</f>
        <v>ZK112.K287.C330</v>
      </c>
      <c r="C549" s="734">
        <f>+'Artist &amp; Guest Liaison'!C24</f>
        <v>0</v>
      </c>
      <c r="D549" s="734">
        <f>+'Artist &amp; Guest Liaison'!D24</f>
        <v>0</v>
      </c>
      <c r="E549" s="738">
        <f>+'Artist &amp; Guest Liaison'!G24</f>
        <v>0</v>
      </c>
      <c r="F549" s="720"/>
      <c r="G549" s="727"/>
      <c r="H549" s="727"/>
      <c r="I549" s="727"/>
      <c r="J549" s="728">
        <f t="shared" ref="J549:J555" si="33">+E549-F549-G549-I549</f>
        <v>0</v>
      </c>
      <c r="P549" s="698">
        <f t="shared" si="32"/>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3"/>
        <v>0</v>
      </c>
      <c r="P550" s="698">
        <f t="shared" si="32"/>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3"/>
        <v>0</v>
      </c>
      <c r="P551" s="698">
        <f t="shared" si="32"/>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3"/>
        <v>0</v>
      </c>
      <c r="P552" s="698">
        <f t="shared" si="32"/>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3"/>
        <v>0</v>
      </c>
      <c r="P553" s="698">
        <f t="shared" si="32"/>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3"/>
        <v>0</v>
      </c>
      <c r="P554" s="698">
        <f t="shared" si="32"/>
        <v>1</v>
      </c>
    </row>
    <row r="555" spans="1:16" hidden="1" x14ac:dyDescent="0.25">
      <c r="A555" s="699"/>
      <c r="B555" s="700" t="str">
        <f>+B548</f>
        <v>ZK112.K287.C330</v>
      </c>
      <c r="C555" s="734">
        <f>+'Artist &amp; Guest Liaison'!C30</f>
        <v>0</v>
      </c>
      <c r="D555" s="734">
        <f>+'Artist &amp; Guest Liaison'!D30</f>
        <v>0</v>
      </c>
      <c r="E555" s="738">
        <f>+'Artist &amp; Guest Liaison'!G30</f>
        <v>0</v>
      </c>
      <c r="F555" s="727"/>
      <c r="G555" s="727"/>
      <c r="H555" s="727"/>
      <c r="I555" s="727"/>
      <c r="J555" s="728">
        <f t="shared" si="33"/>
        <v>0</v>
      </c>
      <c r="P555" s="698">
        <f t="shared" si="32"/>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2"/>
        <v>1</v>
      </c>
    </row>
    <row r="557" spans="1:16" hidden="1" x14ac:dyDescent="0.25">
      <c r="A557" s="722" t="s">
        <v>225</v>
      </c>
      <c r="B557" s="715" t="str">
        <f>+'Artist &amp; Guest Liaison'!B32</f>
        <v>ZK112.K288.C330</v>
      </c>
      <c r="C557" s="716" t="s">
        <v>226</v>
      </c>
      <c r="D557" s="716"/>
      <c r="E557" s="717">
        <f>SUM(E558:E562)</f>
        <v>0</v>
      </c>
      <c r="F557" s="718">
        <f>SUM(F558:F562)</f>
        <v>0</v>
      </c>
      <c r="G557" s="718">
        <f>SUM(G558:G562)</f>
        <v>0</v>
      </c>
      <c r="H557" s="718">
        <f>+E557-F557-G557</f>
        <v>0</v>
      </c>
      <c r="I557" s="718">
        <f>SUM(I558:I562)</f>
        <v>0</v>
      </c>
      <c r="J557" s="719">
        <f>+H557-I557</f>
        <v>0</v>
      </c>
      <c r="P557" s="698">
        <f t="shared" si="32"/>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2"/>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2"/>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2"/>
        <v>1</v>
      </c>
    </row>
    <row r="561" spans="1:16" hidden="1" x14ac:dyDescent="0.25">
      <c r="A561" s="699"/>
      <c r="B561" s="700" t="str">
        <f>+B557</f>
        <v>ZK112.K288.C330</v>
      </c>
      <c r="C561" s="734">
        <f>+'Artist &amp; Guest Liaison'!C36</f>
        <v>0</v>
      </c>
      <c r="D561" s="734">
        <f>+'Artist &amp; Guest Liaison'!D36</f>
        <v>0</v>
      </c>
      <c r="E561" s="738">
        <f>+'Artist &amp; Guest Liaison'!G36</f>
        <v>0</v>
      </c>
      <c r="F561" s="727"/>
      <c r="G561" s="727"/>
      <c r="H561" s="727"/>
      <c r="I561" s="727"/>
      <c r="J561" s="728">
        <f>+E561-F561-G561-I561</f>
        <v>0</v>
      </c>
      <c r="P561" s="698">
        <f t="shared" si="32"/>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2"/>
        <v>1</v>
      </c>
    </row>
    <row r="563" spans="1:16" hidden="1" x14ac:dyDescent="0.25">
      <c r="A563" s="722" t="s">
        <v>227</v>
      </c>
      <c r="B563" s="715" t="str">
        <f>+'Artist &amp; Guest Liaison'!B38</f>
        <v>ZK112.K120.C330</v>
      </c>
      <c r="C563" s="716" t="s">
        <v>228</v>
      </c>
      <c r="D563" s="716"/>
      <c r="E563" s="717">
        <f>SUM(E564:E568)</f>
        <v>0</v>
      </c>
      <c r="F563" s="718">
        <f>SUM(F564:F568)</f>
        <v>0</v>
      </c>
      <c r="G563" s="718">
        <f>SUM(G564:G568)</f>
        <v>0</v>
      </c>
      <c r="H563" s="718">
        <f>+E563-F563-G563</f>
        <v>0</v>
      </c>
      <c r="I563" s="718">
        <f>SUM(I564:I568)</f>
        <v>0</v>
      </c>
      <c r="J563" s="719">
        <f>+H563-I563</f>
        <v>0</v>
      </c>
      <c r="P563" s="698">
        <f t="shared" si="32"/>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2"/>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2"/>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2"/>
        <v>1</v>
      </c>
    </row>
    <row r="567" spans="1:16" hidden="1" x14ac:dyDescent="0.25">
      <c r="A567" s="699"/>
      <c r="B567" s="700" t="str">
        <f>+B563</f>
        <v>ZK112.K120.C330</v>
      </c>
      <c r="C567" s="734">
        <f>+'Artist &amp; Guest Liaison'!C42</f>
        <v>0</v>
      </c>
      <c r="D567" s="734">
        <f>+'Artist &amp; Guest Liaison'!D42</f>
        <v>0</v>
      </c>
      <c r="E567" s="738">
        <f>+'Artist &amp; Guest Liaison'!G42</f>
        <v>0</v>
      </c>
      <c r="F567" s="727"/>
      <c r="G567" s="727"/>
      <c r="H567" s="727"/>
      <c r="I567" s="727"/>
      <c r="J567" s="728">
        <f>+E567-F567-G567-I567</f>
        <v>0</v>
      </c>
      <c r="P567" s="698">
        <f t="shared" si="32"/>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2"/>
        <v>1</v>
      </c>
    </row>
    <row r="569" spans="1:16" hidden="1" x14ac:dyDescent="0.25">
      <c r="A569" s="722" t="s">
        <v>229</v>
      </c>
      <c r="B569" s="715" t="str">
        <f>+'Artist &amp; Guest Liaison'!B44</f>
        <v>ZK112.K289.C330</v>
      </c>
      <c r="C569" s="716" t="s">
        <v>230</v>
      </c>
      <c r="D569" s="716"/>
      <c r="E569" s="717">
        <f>SUM(E570:E573)</f>
        <v>0</v>
      </c>
      <c r="F569" s="718">
        <f>SUM(F570:F573)</f>
        <v>0</v>
      </c>
      <c r="G569" s="718">
        <f>SUM(G570:G573)</f>
        <v>0</v>
      </c>
      <c r="H569" s="718">
        <f>+E569-F569-G569</f>
        <v>0</v>
      </c>
      <c r="I569" s="718">
        <f>SUM(I570:I573)</f>
        <v>0</v>
      </c>
      <c r="J569" s="719">
        <f>+H569-I569</f>
        <v>0</v>
      </c>
      <c r="P569" s="698">
        <f t="shared" si="32"/>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2"/>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2"/>
        <v>1</v>
      </c>
    </row>
    <row r="572" spans="1:16" hidden="1" x14ac:dyDescent="0.25">
      <c r="A572" s="703"/>
      <c r="B572" s="704" t="str">
        <f>+B569</f>
        <v>ZK112.K289.C330</v>
      </c>
      <c r="C572" s="734">
        <f>+'Artist &amp; Guest Liaison'!C47</f>
        <v>0</v>
      </c>
      <c r="D572" s="734">
        <f>+'Artist &amp; Guest Liaison'!D47</f>
        <v>0</v>
      </c>
      <c r="E572" s="738">
        <f>+'Artist &amp; Guest Liaison'!G47</f>
        <v>0</v>
      </c>
      <c r="F572" s="727"/>
      <c r="G572" s="720"/>
      <c r="H572" s="720"/>
      <c r="I572" s="720"/>
      <c r="J572" s="728">
        <f>+E572-F572-G572-I572</f>
        <v>0</v>
      </c>
      <c r="P572" s="698">
        <f t="shared" si="32"/>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2"/>
        <v>1</v>
      </c>
    </row>
    <row r="574" spans="1:16" hidden="1" x14ac:dyDescent="0.25">
      <c r="A574" s="722" t="s">
        <v>231</v>
      </c>
      <c r="B574" s="715" t="str">
        <f>+'Running Costs'!B8</f>
        <v>ZK113.K293.C330</v>
      </c>
      <c r="C574" s="716" t="s">
        <v>232</v>
      </c>
      <c r="D574" s="716"/>
      <c r="E574" s="717">
        <f>SUM(E575:E589)</f>
        <v>0</v>
      </c>
      <c r="F574" s="718">
        <f>SUM(F575:F589)</f>
        <v>0</v>
      </c>
      <c r="G574" s="718">
        <f>SUM(G575:G589)</f>
        <v>0</v>
      </c>
      <c r="H574" s="718">
        <f>+E574-F574-G574</f>
        <v>0</v>
      </c>
      <c r="I574" s="718">
        <f>SUM(I575:I589)</f>
        <v>0</v>
      </c>
      <c r="J574" s="719">
        <f>+H574-I574</f>
        <v>0</v>
      </c>
      <c r="P574" s="698">
        <f t="shared" si="32"/>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4">+E575-F575-G575-I575</f>
        <v>0</v>
      </c>
      <c r="P575" s="698">
        <f t="shared" si="32"/>
        <v>1</v>
      </c>
    </row>
    <row r="576" spans="1:16" hidden="1" x14ac:dyDescent="0.25">
      <c r="A576" s="699"/>
      <c r="B576" s="700"/>
      <c r="C576" s="724">
        <f>+'Running Costs'!C10</f>
        <v>0</v>
      </c>
      <c r="D576" s="724">
        <f>+'Running Costs'!D10</f>
        <v>0</v>
      </c>
      <c r="E576" s="738">
        <f>+'Running Costs'!G10</f>
        <v>0</v>
      </c>
      <c r="F576" s="720"/>
      <c r="G576" s="720"/>
      <c r="H576" s="720"/>
      <c r="I576" s="720"/>
      <c r="J576" s="728">
        <f t="shared" si="34"/>
        <v>0</v>
      </c>
      <c r="P576" s="698">
        <f t="shared" si="32"/>
        <v>1</v>
      </c>
    </row>
    <row r="577" spans="1:16" hidden="1" x14ac:dyDescent="0.25">
      <c r="A577" s="699"/>
      <c r="B577" s="700"/>
      <c r="C577" s="724">
        <f>+'Running Costs'!C11</f>
        <v>0</v>
      </c>
      <c r="D577" s="724">
        <f>+'Running Costs'!D11</f>
        <v>0</v>
      </c>
      <c r="E577" s="738">
        <f>+'Running Costs'!G11</f>
        <v>0</v>
      </c>
      <c r="F577" s="720"/>
      <c r="G577" s="720"/>
      <c r="H577" s="720"/>
      <c r="I577" s="720"/>
      <c r="J577" s="728">
        <f t="shared" si="34"/>
        <v>0</v>
      </c>
      <c r="P577" s="698">
        <f t="shared" si="32"/>
        <v>1</v>
      </c>
    </row>
    <row r="578" spans="1:16" hidden="1" x14ac:dyDescent="0.25">
      <c r="A578" s="699"/>
      <c r="B578" s="700" t="str">
        <f>+B574</f>
        <v>ZK113.K293.C330</v>
      </c>
      <c r="C578" s="724">
        <f>+'Running Costs'!C12</f>
        <v>0</v>
      </c>
      <c r="D578" s="724">
        <f>+'Running Costs'!D12</f>
        <v>0</v>
      </c>
      <c r="E578" s="738">
        <f>+'Running Costs'!G12</f>
        <v>0</v>
      </c>
      <c r="F578" s="720"/>
      <c r="G578" s="720"/>
      <c r="H578" s="720"/>
      <c r="I578" s="720"/>
      <c r="J578" s="728">
        <f t="shared" si="34"/>
        <v>0</v>
      </c>
      <c r="P578" s="698">
        <f t="shared" si="32"/>
        <v>1</v>
      </c>
    </row>
    <row r="579" spans="1:16" hidden="1" x14ac:dyDescent="0.25">
      <c r="A579" s="699"/>
      <c r="B579" s="700"/>
      <c r="C579" s="724">
        <f>+'Running Costs'!C13</f>
        <v>0</v>
      </c>
      <c r="D579" s="724">
        <f>+'Running Costs'!D13</f>
        <v>0</v>
      </c>
      <c r="E579" s="738">
        <f>+'Running Costs'!G13</f>
        <v>0</v>
      </c>
      <c r="F579" s="720"/>
      <c r="G579" s="720"/>
      <c r="H579" s="720"/>
      <c r="I579" s="720"/>
      <c r="J579" s="728">
        <f t="shared" si="34"/>
        <v>0</v>
      </c>
      <c r="P579" s="698">
        <f t="shared" si="32"/>
        <v>1</v>
      </c>
    </row>
    <row r="580" spans="1:16" hidden="1" x14ac:dyDescent="0.25">
      <c r="A580" s="699"/>
      <c r="B580" s="700"/>
      <c r="C580" s="724">
        <f>+'Running Costs'!C14</f>
        <v>0</v>
      </c>
      <c r="D580" s="724">
        <f>+'Running Costs'!D14</f>
        <v>0</v>
      </c>
      <c r="E580" s="738">
        <f>+'Running Costs'!G14</f>
        <v>0</v>
      </c>
      <c r="F580" s="720"/>
      <c r="G580" s="720"/>
      <c r="H580" s="720"/>
      <c r="I580" s="720"/>
      <c r="J580" s="728">
        <f t="shared" si="34"/>
        <v>0</v>
      </c>
      <c r="P580" s="698">
        <f t="shared" si="32"/>
        <v>1</v>
      </c>
    </row>
    <row r="581" spans="1:16" hidden="1" x14ac:dyDescent="0.25">
      <c r="A581" s="699"/>
      <c r="B581" s="700"/>
      <c r="C581" s="724">
        <f>+'Running Costs'!C15</f>
        <v>0</v>
      </c>
      <c r="D581" s="724">
        <f>+'Running Costs'!D15</f>
        <v>0</v>
      </c>
      <c r="E581" s="738">
        <f>+'Running Costs'!G15</f>
        <v>0</v>
      </c>
      <c r="F581" s="720"/>
      <c r="G581" s="720"/>
      <c r="H581" s="720"/>
      <c r="I581" s="720"/>
      <c r="J581" s="728">
        <f t="shared" si="34"/>
        <v>0</v>
      </c>
      <c r="P581" s="698">
        <f t="shared" si="32"/>
        <v>1</v>
      </c>
    </row>
    <row r="582" spans="1:16" hidden="1" x14ac:dyDescent="0.25">
      <c r="A582" s="699"/>
      <c r="B582" s="700"/>
      <c r="C582" s="724">
        <f>+'Running Costs'!C16</f>
        <v>0</v>
      </c>
      <c r="D582" s="724">
        <f>+'Running Costs'!D16</f>
        <v>0</v>
      </c>
      <c r="E582" s="738">
        <f>+'Running Costs'!G16</f>
        <v>0</v>
      </c>
      <c r="F582" s="720"/>
      <c r="G582" s="720"/>
      <c r="H582" s="720"/>
      <c r="I582" s="720"/>
      <c r="J582" s="728">
        <f t="shared" si="34"/>
        <v>0</v>
      </c>
      <c r="P582" s="698">
        <f t="shared" si="32"/>
        <v>1</v>
      </c>
    </row>
    <row r="583" spans="1:16" hidden="1" x14ac:dyDescent="0.25">
      <c r="A583" s="699"/>
      <c r="B583" s="700"/>
      <c r="C583" s="724">
        <f>+'Running Costs'!C17</f>
        <v>0</v>
      </c>
      <c r="D583" s="724">
        <f>+'Running Costs'!D17</f>
        <v>0</v>
      </c>
      <c r="E583" s="738">
        <f>+'Running Costs'!G17</f>
        <v>0</v>
      </c>
      <c r="F583" s="720"/>
      <c r="G583" s="720"/>
      <c r="H583" s="720"/>
      <c r="I583" s="720"/>
      <c r="J583" s="728">
        <f t="shared" si="34"/>
        <v>0</v>
      </c>
      <c r="P583" s="698">
        <f t="shared" si="32"/>
        <v>1</v>
      </c>
    </row>
    <row r="584" spans="1:16" hidden="1" x14ac:dyDescent="0.25">
      <c r="A584" s="699"/>
      <c r="B584" s="700"/>
      <c r="C584" s="724">
        <f>+'Running Costs'!C18</f>
        <v>0</v>
      </c>
      <c r="D584" s="724">
        <f>+'Running Costs'!D18</f>
        <v>0</v>
      </c>
      <c r="E584" s="738">
        <f>+'Running Costs'!G18</f>
        <v>0</v>
      </c>
      <c r="F584" s="720"/>
      <c r="G584" s="720"/>
      <c r="H584" s="720"/>
      <c r="I584" s="720"/>
      <c r="J584" s="728">
        <f t="shared" si="34"/>
        <v>0</v>
      </c>
      <c r="P584" s="698">
        <f t="shared" si="32"/>
        <v>1</v>
      </c>
    </row>
    <row r="585" spans="1:16" hidden="1" x14ac:dyDescent="0.25">
      <c r="A585" s="699"/>
      <c r="B585" s="700"/>
      <c r="C585" s="724">
        <f>+'Running Costs'!C19</f>
        <v>0</v>
      </c>
      <c r="D585" s="724">
        <f>+'Running Costs'!D19</f>
        <v>0</v>
      </c>
      <c r="E585" s="738">
        <f>+'Running Costs'!G19</f>
        <v>0</v>
      </c>
      <c r="F585" s="720"/>
      <c r="G585" s="720"/>
      <c r="H585" s="720"/>
      <c r="I585" s="720"/>
      <c r="J585" s="728">
        <f t="shared" si="34"/>
        <v>0</v>
      </c>
      <c r="P585" s="698">
        <f t="shared" si="32"/>
        <v>1</v>
      </c>
    </row>
    <row r="586" spans="1:16" hidden="1" x14ac:dyDescent="0.25">
      <c r="A586" s="699"/>
      <c r="B586" s="700"/>
      <c r="C586" s="724">
        <f>+'Running Costs'!C20</f>
        <v>0</v>
      </c>
      <c r="D586" s="724">
        <f>+'Running Costs'!D20</f>
        <v>0</v>
      </c>
      <c r="E586" s="738">
        <f>+'Running Costs'!G20</f>
        <v>0</v>
      </c>
      <c r="F586" s="720"/>
      <c r="G586" s="720"/>
      <c r="H586" s="720"/>
      <c r="I586" s="720"/>
      <c r="J586" s="728">
        <f t="shared" si="34"/>
        <v>0</v>
      </c>
      <c r="P586" s="698">
        <f t="shared" si="32"/>
        <v>1</v>
      </c>
    </row>
    <row r="587" spans="1:16" hidden="1" x14ac:dyDescent="0.25">
      <c r="A587" s="699"/>
      <c r="B587" s="700"/>
      <c r="C587" s="724">
        <f>+'Running Costs'!C21</f>
        <v>0</v>
      </c>
      <c r="D587" s="724">
        <f>+'Running Costs'!D21</f>
        <v>0</v>
      </c>
      <c r="E587" s="738">
        <f>+'Running Costs'!G21</f>
        <v>0</v>
      </c>
      <c r="F587" s="720"/>
      <c r="G587" s="720"/>
      <c r="H587" s="720"/>
      <c r="I587" s="720"/>
      <c r="J587" s="728">
        <f t="shared" si="34"/>
        <v>0</v>
      </c>
      <c r="P587" s="698">
        <f t="shared" si="32"/>
        <v>1</v>
      </c>
    </row>
    <row r="588" spans="1:16" hidden="1" x14ac:dyDescent="0.25">
      <c r="A588" s="699"/>
      <c r="B588" s="700" t="str">
        <f>+B574</f>
        <v>ZK113.K293.C330</v>
      </c>
      <c r="C588" s="724">
        <f>+'Running Costs'!C22</f>
        <v>0</v>
      </c>
      <c r="D588" s="724">
        <f>+'Running Costs'!D22</f>
        <v>0</v>
      </c>
      <c r="E588" s="738">
        <f>+'Running Costs'!G22</f>
        <v>0</v>
      </c>
      <c r="F588" s="720"/>
      <c r="G588" s="720"/>
      <c r="H588" s="720"/>
      <c r="I588" s="720"/>
      <c r="J588" s="728">
        <f t="shared" si="34"/>
        <v>0</v>
      </c>
      <c r="P588" s="698">
        <f t="shared" si="32"/>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2"/>
        <v>1</v>
      </c>
    </row>
    <row r="590" spans="1:16" hidden="1" x14ac:dyDescent="0.25">
      <c r="A590" s="722" t="s">
        <v>233</v>
      </c>
      <c r="B590" s="715" t="str">
        <f>+'Running Costs'!B24</f>
        <v>ZK113.K294.C330</v>
      </c>
      <c r="C590" s="716" t="s">
        <v>234</v>
      </c>
      <c r="D590" s="716"/>
      <c r="E590" s="717">
        <f>SUM(E591:E606)</f>
        <v>0</v>
      </c>
      <c r="F590" s="718">
        <f>SUM(F591:F606)</f>
        <v>0</v>
      </c>
      <c r="G590" s="718">
        <f>SUM(G591:G606)</f>
        <v>0</v>
      </c>
      <c r="H590" s="718">
        <f>+E590-F590-G590</f>
        <v>0</v>
      </c>
      <c r="I590" s="718">
        <f>SUM(I591:I606)</f>
        <v>0</v>
      </c>
      <c r="J590" s="719">
        <f>+H590-I590</f>
        <v>0</v>
      </c>
      <c r="P590" s="698">
        <f t="shared" si="32"/>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5">+E591-F591-G591-I591</f>
        <v>0</v>
      </c>
      <c r="P591" s="698">
        <f t="shared" si="32"/>
        <v>1</v>
      </c>
    </row>
    <row r="592" spans="1:16" hidden="1" x14ac:dyDescent="0.25">
      <c r="A592" s="699"/>
      <c r="B592" s="700"/>
      <c r="C592" s="724">
        <f>+'Running Costs'!C26</f>
        <v>0</v>
      </c>
      <c r="D592" s="724">
        <f>+'Running Costs'!D26</f>
        <v>0</v>
      </c>
      <c r="E592" s="738">
        <f>+'Running Costs'!G26</f>
        <v>0</v>
      </c>
      <c r="F592" s="727"/>
      <c r="G592" s="727"/>
      <c r="H592" s="727"/>
      <c r="I592" s="727"/>
      <c r="J592" s="728">
        <f t="shared" si="35"/>
        <v>0</v>
      </c>
      <c r="P592" s="698">
        <f t="shared" si="32"/>
        <v>1</v>
      </c>
    </row>
    <row r="593" spans="1:16" hidden="1" x14ac:dyDescent="0.25">
      <c r="A593" s="699"/>
      <c r="B593" s="700"/>
      <c r="C593" s="724">
        <f>+'Running Costs'!C27</f>
        <v>0</v>
      </c>
      <c r="D593" s="724">
        <f>+'Running Costs'!D27</f>
        <v>0</v>
      </c>
      <c r="E593" s="738">
        <f>+'Running Costs'!G27</f>
        <v>0</v>
      </c>
      <c r="F593" s="727"/>
      <c r="G593" s="720"/>
      <c r="H593" s="720"/>
      <c r="I593" s="720"/>
      <c r="J593" s="728">
        <f t="shared" si="35"/>
        <v>0</v>
      </c>
      <c r="P593" s="698">
        <f t="shared" si="32"/>
        <v>1</v>
      </c>
    </row>
    <row r="594" spans="1:16" hidden="1" x14ac:dyDescent="0.25">
      <c r="A594" s="699"/>
      <c r="B594" s="700"/>
      <c r="C594" s="724">
        <f>+'Running Costs'!C28</f>
        <v>0</v>
      </c>
      <c r="D594" s="724">
        <f>+'Running Costs'!D28</f>
        <v>0</v>
      </c>
      <c r="E594" s="738">
        <f>+'Running Costs'!G28</f>
        <v>0</v>
      </c>
      <c r="F594" s="727"/>
      <c r="G594" s="727"/>
      <c r="H594" s="727"/>
      <c r="I594" s="727"/>
      <c r="J594" s="728">
        <f t="shared" si="35"/>
        <v>0</v>
      </c>
      <c r="P594" s="698">
        <f t="shared" si="32"/>
        <v>1</v>
      </c>
    </row>
    <row r="595" spans="1:16" hidden="1" x14ac:dyDescent="0.25">
      <c r="A595" s="699"/>
      <c r="B595" s="700"/>
      <c r="C595" s="724">
        <f>+'Running Costs'!C29</f>
        <v>0</v>
      </c>
      <c r="D595" s="724">
        <f>+'Running Costs'!D29</f>
        <v>0</v>
      </c>
      <c r="E595" s="738">
        <f>+'Running Costs'!G29</f>
        <v>0</v>
      </c>
      <c r="F595" s="727"/>
      <c r="G595" s="727"/>
      <c r="H595" s="727"/>
      <c r="I595" s="727"/>
      <c r="J595" s="728">
        <f t="shared" si="35"/>
        <v>0</v>
      </c>
      <c r="P595" s="698">
        <f t="shared" si="32"/>
        <v>1</v>
      </c>
    </row>
    <row r="596" spans="1:16" hidden="1" x14ac:dyDescent="0.25">
      <c r="A596" s="699"/>
      <c r="B596" s="700"/>
      <c r="C596" s="724">
        <f>+'Running Costs'!C30</f>
        <v>0</v>
      </c>
      <c r="D596" s="724">
        <f>+'Running Costs'!D30</f>
        <v>0</v>
      </c>
      <c r="E596" s="738">
        <f>+'Running Costs'!G30</f>
        <v>0</v>
      </c>
      <c r="F596" s="727"/>
      <c r="G596" s="727"/>
      <c r="H596" s="727"/>
      <c r="I596" s="727"/>
      <c r="J596" s="728">
        <f t="shared" si="35"/>
        <v>0</v>
      </c>
      <c r="P596" s="698">
        <f t="shared" si="32"/>
        <v>1</v>
      </c>
    </row>
    <row r="597" spans="1:16" hidden="1" x14ac:dyDescent="0.25">
      <c r="A597" s="699"/>
      <c r="B597" s="700"/>
      <c r="C597" s="724">
        <f>+'Running Costs'!C31</f>
        <v>0</v>
      </c>
      <c r="D597" s="724">
        <f>+'Running Costs'!D31</f>
        <v>0</v>
      </c>
      <c r="E597" s="738">
        <f>+'Running Costs'!G31</f>
        <v>0</v>
      </c>
      <c r="F597" s="727"/>
      <c r="G597" s="727"/>
      <c r="H597" s="727"/>
      <c r="I597" s="727"/>
      <c r="J597" s="728">
        <f t="shared" si="35"/>
        <v>0</v>
      </c>
      <c r="P597" s="698">
        <f t="shared" si="32"/>
        <v>1</v>
      </c>
    </row>
    <row r="598" spans="1:16" hidden="1" x14ac:dyDescent="0.25">
      <c r="A598" s="699"/>
      <c r="B598" s="700"/>
      <c r="C598" s="724">
        <f>+'Running Costs'!C32</f>
        <v>0</v>
      </c>
      <c r="D598" s="724">
        <f>+'Running Costs'!D32</f>
        <v>0</v>
      </c>
      <c r="E598" s="738">
        <f>+'Running Costs'!G32</f>
        <v>0</v>
      </c>
      <c r="F598" s="727"/>
      <c r="G598" s="727"/>
      <c r="H598" s="727"/>
      <c r="I598" s="727"/>
      <c r="J598" s="728">
        <f t="shared" si="35"/>
        <v>0</v>
      </c>
      <c r="P598" s="698">
        <f t="shared" si="32"/>
        <v>1</v>
      </c>
    </row>
    <row r="599" spans="1:16" hidden="1" x14ac:dyDescent="0.25">
      <c r="A599" s="703"/>
      <c r="B599" s="704"/>
      <c r="C599" s="724">
        <f>+'Running Costs'!C33</f>
        <v>0</v>
      </c>
      <c r="D599" s="724">
        <f>+'Running Costs'!D33</f>
        <v>0</v>
      </c>
      <c r="E599" s="738">
        <f>+'Running Costs'!G33</f>
        <v>0</v>
      </c>
      <c r="F599" s="727"/>
      <c r="G599" s="727"/>
      <c r="H599" s="727"/>
      <c r="I599" s="727"/>
      <c r="J599" s="728">
        <f t="shared" si="35"/>
        <v>0</v>
      </c>
      <c r="P599" s="698">
        <f t="shared" si="32"/>
        <v>1</v>
      </c>
    </row>
    <row r="600" spans="1:16" hidden="1" x14ac:dyDescent="0.25">
      <c r="A600" s="703"/>
      <c r="B600" s="704"/>
      <c r="C600" s="724">
        <f>+'Running Costs'!C34</f>
        <v>0</v>
      </c>
      <c r="D600" s="724">
        <f>+'Running Costs'!D34</f>
        <v>0</v>
      </c>
      <c r="E600" s="738">
        <f>+'Running Costs'!G34</f>
        <v>0</v>
      </c>
      <c r="F600" s="727"/>
      <c r="G600" s="727"/>
      <c r="H600" s="727"/>
      <c r="I600" s="727"/>
      <c r="J600" s="728">
        <f t="shared" si="35"/>
        <v>0</v>
      </c>
      <c r="P600" s="698">
        <f t="shared" si="32"/>
        <v>1</v>
      </c>
    </row>
    <row r="601" spans="1:16" hidden="1" x14ac:dyDescent="0.25">
      <c r="A601" s="699"/>
      <c r="B601" s="700"/>
      <c r="C601" s="724">
        <f>+'Running Costs'!C35</f>
        <v>0</v>
      </c>
      <c r="D601" s="724">
        <f>+'Running Costs'!D35</f>
        <v>0</v>
      </c>
      <c r="E601" s="738">
        <f>+'Running Costs'!G35</f>
        <v>0</v>
      </c>
      <c r="F601" s="727"/>
      <c r="G601" s="727"/>
      <c r="H601" s="727"/>
      <c r="I601" s="727"/>
      <c r="J601" s="728">
        <f t="shared" si="35"/>
        <v>0</v>
      </c>
      <c r="P601" s="698">
        <f t="shared" si="32"/>
        <v>1</v>
      </c>
    </row>
    <row r="602" spans="1:16" hidden="1" x14ac:dyDescent="0.25">
      <c r="A602" s="703"/>
      <c r="B602" s="704"/>
      <c r="C602" s="724">
        <f>+'Running Costs'!C36</f>
        <v>0</v>
      </c>
      <c r="D602" s="724">
        <f>+'Running Costs'!D36</f>
        <v>0</v>
      </c>
      <c r="E602" s="738">
        <f>+'Running Costs'!G36</f>
        <v>0</v>
      </c>
      <c r="F602" s="727"/>
      <c r="G602" s="727"/>
      <c r="H602" s="727"/>
      <c r="I602" s="727"/>
      <c r="J602" s="728">
        <f t="shared" si="35"/>
        <v>0</v>
      </c>
      <c r="P602" s="698">
        <f t="shared" si="32"/>
        <v>1</v>
      </c>
    </row>
    <row r="603" spans="1:16" hidden="1" x14ac:dyDescent="0.25">
      <c r="A603" s="703"/>
      <c r="B603" s="704"/>
      <c r="C603" s="724">
        <f>+'Running Costs'!C37</f>
        <v>0</v>
      </c>
      <c r="D603" s="724">
        <f>+'Running Costs'!D37</f>
        <v>0</v>
      </c>
      <c r="E603" s="738">
        <f>+'Running Costs'!G37</f>
        <v>0</v>
      </c>
      <c r="F603" s="727"/>
      <c r="G603" s="727"/>
      <c r="H603" s="727"/>
      <c r="I603" s="727"/>
      <c r="J603" s="728">
        <f t="shared" si="35"/>
        <v>0</v>
      </c>
      <c r="P603" s="698">
        <f t="shared" si="32"/>
        <v>1</v>
      </c>
    </row>
    <row r="604" spans="1:16" hidden="1" x14ac:dyDescent="0.25">
      <c r="A604" s="699"/>
      <c r="B604" s="700"/>
      <c r="C604" s="724">
        <f>+'Running Costs'!C38</f>
        <v>0</v>
      </c>
      <c r="D604" s="724">
        <f>+'Running Costs'!D38</f>
        <v>0</v>
      </c>
      <c r="E604" s="738">
        <f>+'Running Costs'!G38</f>
        <v>0</v>
      </c>
      <c r="F604" s="727"/>
      <c r="G604" s="727"/>
      <c r="H604" s="727"/>
      <c r="I604" s="727"/>
      <c r="J604" s="728">
        <f t="shared" si="35"/>
        <v>0</v>
      </c>
      <c r="P604" s="698">
        <f t="shared" si="32"/>
        <v>1</v>
      </c>
    </row>
    <row r="605" spans="1:16" hidden="1" x14ac:dyDescent="0.25">
      <c r="A605" s="703"/>
      <c r="B605" s="704" t="str">
        <f>+B590</f>
        <v>ZK113.K294.C330</v>
      </c>
      <c r="C605" s="724">
        <f>+'Running Costs'!C39</f>
        <v>0</v>
      </c>
      <c r="D605" s="724">
        <f>+'Running Costs'!D39</f>
        <v>0</v>
      </c>
      <c r="E605" s="738">
        <f>+'Running Costs'!G39</f>
        <v>0</v>
      </c>
      <c r="F605" s="727"/>
      <c r="G605" s="720"/>
      <c r="H605" s="720"/>
      <c r="I605" s="720"/>
      <c r="J605" s="728">
        <f t="shared" si="35"/>
        <v>0</v>
      </c>
      <c r="P605" s="698">
        <f t="shared" ref="P605:P642" si="36">+IF(SUM(E605:I605)=0,1,0)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6"/>
        <v>1</v>
      </c>
    </row>
    <row r="607" spans="1:16" hidden="1" x14ac:dyDescent="0.25">
      <c r="A607" s="722" t="s">
        <v>235</v>
      </c>
      <c r="B607" s="715" t="str">
        <f>+'Running Costs'!B41</f>
        <v>ZK113.K295.C330</v>
      </c>
      <c r="C607" s="716" t="s">
        <v>236</v>
      </c>
      <c r="D607" s="716"/>
      <c r="E607" s="717">
        <f>SUM(E608:E618)</f>
        <v>0</v>
      </c>
      <c r="F607" s="717">
        <f>SUM(F608:F618)</f>
        <v>0</v>
      </c>
      <c r="G607" s="717">
        <f>SUM(G608:G618)</f>
        <v>0</v>
      </c>
      <c r="H607" s="718">
        <f>+E607-F607-G607</f>
        <v>0</v>
      </c>
      <c r="I607" s="717">
        <f>SUM(I608:I618)</f>
        <v>0</v>
      </c>
      <c r="J607" s="719">
        <f>+H607-I607</f>
        <v>0</v>
      </c>
      <c r="P607" s="698">
        <f t="shared" si="36"/>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7">+E608-F608-G608-I608</f>
        <v>0</v>
      </c>
      <c r="P608" s="698">
        <f t="shared" si="36"/>
        <v>1</v>
      </c>
    </row>
    <row r="609" spans="1:16" hidden="1" x14ac:dyDescent="0.25">
      <c r="A609" s="703"/>
      <c r="B609" s="704"/>
      <c r="C609" s="724">
        <f>+'Running Costs'!C43</f>
        <v>0</v>
      </c>
      <c r="D609" s="724">
        <f>+'Running Costs'!D43</f>
        <v>0</v>
      </c>
      <c r="E609" s="738">
        <f>+'Running Costs'!G43</f>
        <v>0</v>
      </c>
      <c r="F609" s="727"/>
      <c r="G609" s="727"/>
      <c r="H609" s="727"/>
      <c r="I609" s="727"/>
      <c r="J609" s="728">
        <f t="shared" si="37"/>
        <v>0</v>
      </c>
      <c r="P609" s="698">
        <f t="shared" si="36"/>
        <v>1</v>
      </c>
    </row>
    <row r="610" spans="1:16" hidden="1" x14ac:dyDescent="0.25">
      <c r="A610" s="699"/>
      <c r="B610" s="700" t="str">
        <f>+B607</f>
        <v>ZK113.K295.C330</v>
      </c>
      <c r="C610" s="724">
        <f>+'Running Costs'!C44</f>
        <v>0</v>
      </c>
      <c r="D610" s="724">
        <f>+'Running Costs'!D44</f>
        <v>0</v>
      </c>
      <c r="E610" s="738">
        <f>+'Running Costs'!G44</f>
        <v>0</v>
      </c>
      <c r="F610" s="727"/>
      <c r="G610" s="727"/>
      <c r="H610" s="727"/>
      <c r="I610" s="727"/>
      <c r="J610" s="728">
        <f t="shared" si="37"/>
        <v>0</v>
      </c>
      <c r="P610" s="698">
        <f t="shared" si="36"/>
        <v>1</v>
      </c>
    </row>
    <row r="611" spans="1:16" hidden="1" x14ac:dyDescent="0.25">
      <c r="A611" s="699"/>
      <c r="B611" s="700"/>
      <c r="C611" s="724">
        <f>+'Running Costs'!C45</f>
        <v>0</v>
      </c>
      <c r="D611" s="724">
        <f>+'Running Costs'!D45</f>
        <v>0</v>
      </c>
      <c r="E611" s="738">
        <f>+'Running Costs'!G45</f>
        <v>0</v>
      </c>
      <c r="F611" s="720"/>
      <c r="G611" s="720"/>
      <c r="H611" s="720"/>
      <c r="I611" s="720"/>
      <c r="J611" s="728">
        <f t="shared" si="37"/>
        <v>0</v>
      </c>
      <c r="P611" s="698">
        <f t="shared" si="36"/>
        <v>1</v>
      </c>
    </row>
    <row r="612" spans="1:16" hidden="1" x14ac:dyDescent="0.25">
      <c r="A612" s="699"/>
      <c r="B612" s="700"/>
      <c r="C612" s="724">
        <f>+'Running Costs'!C46</f>
        <v>0</v>
      </c>
      <c r="D612" s="724">
        <f>+'Running Costs'!D46</f>
        <v>0</v>
      </c>
      <c r="E612" s="738">
        <f>+'Running Costs'!G46</f>
        <v>0</v>
      </c>
      <c r="F612" s="727"/>
      <c r="G612" s="727"/>
      <c r="H612" s="727"/>
      <c r="I612" s="727"/>
      <c r="J612" s="728">
        <f t="shared" si="37"/>
        <v>0</v>
      </c>
      <c r="P612" s="698">
        <f t="shared" si="36"/>
        <v>1</v>
      </c>
    </row>
    <row r="613" spans="1:16" hidden="1" x14ac:dyDescent="0.25">
      <c r="A613" s="699"/>
      <c r="B613" s="700"/>
      <c r="C613" s="724">
        <f>+'Running Costs'!C47</f>
        <v>0</v>
      </c>
      <c r="D613" s="724">
        <f>+'Running Costs'!D47</f>
        <v>0</v>
      </c>
      <c r="E613" s="738">
        <f>+'Running Costs'!G47</f>
        <v>0</v>
      </c>
      <c r="F613" s="727"/>
      <c r="G613" s="720"/>
      <c r="H613" s="720"/>
      <c r="I613" s="720"/>
      <c r="J613" s="728">
        <f t="shared" si="37"/>
        <v>0</v>
      </c>
      <c r="P613" s="698">
        <f t="shared" si="36"/>
        <v>1</v>
      </c>
    </row>
    <row r="614" spans="1:16" hidden="1" x14ac:dyDescent="0.25">
      <c r="A614" s="699"/>
      <c r="B614" s="700"/>
      <c r="C614" s="724">
        <f>+'Running Costs'!C48</f>
        <v>0</v>
      </c>
      <c r="D614" s="724">
        <f>+'Running Costs'!D48</f>
        <v>0</v>
      </c>
      <c r="E614" s="738">
        <f>+'Running Costs'!G48</f>
        <v>0</v>
      </c>
      <c r="F614" s="727"/>
      <c r="G614" s="727"/>
      <c r="H614" s="727"/>
      <c r="I614" s="727"/>
      <c r="J614" s="728">
        <f t="shared" si="37"/>
        <v>0</v>
      </c>
      <c r="P614" s="698">
        <f t="shared" si="36"/>
        <v>1</v>
      </c>
    </row>
    <row r="615" spans="1:16" hidden="1" x14ac:dyDescent="0.25">
      <c r="A615" s="699"/>
      <c r="B615" s="700"/>
      <c r="C615" s="724">
        <f>+'Running Costs'!C49</f>
        <v>0</v>
      </c>
      <c r="D615" s="724">
        <f>+'Running Costs'!D49</f>
        <v>0</v>
      </c>
      <c r="E615" s="738">
        <f>+'Running Costs'!G49</f>
        <v>0</v>
      </c>
      <c r="F615" s="727"/>
      <c r="G615" s="727"/>
      <c r="H615" s="727"/>
      <c r="I615" s="727"/>
      <c r="J615" s="728">
        <f t="shared" si="37"/>
        <v>0</v>
      </c>
      <c r="P615" s="698">
        <f t="shared" si="36"/>
        <v>1</v>
      </c>
    </row>
    <row r="616" spans="1:16" hidden="1" x14ac:dyDescent="0.25">
      <c r="A616" s="699"/>
      <c r="B616" s="700"/>
      <c r="C616" s="724">
        <f>+'Running Costs'!C50</f>
        <v>0</v>
      </c>
      <c r="D616" s="724">
        <f>+'Running Costs'!D50</f>
        <v>0</v>
      </c>
      <c r="E616" s="738">
        <f>+'Running Costs'!G50</f>
        <v>0</v>
      </c>
      <c r="F616" s="727"/>
      <c r="G616" s="727"/>
      <c r="H616" s="727"/>
      <c r="I616" s="727"/>
      <c r="J616" s="728">
        <f t="shared" si="37"/>
        <v>0</v>
      </c>
      <c r="P616" s="698">
        <f t="shared" si="36"/>
        <v>1</v>
      </c>
    </row>
    <row r="617" spans="1:16" hidden="1" x14ac:dyDescent="0.25">
      <c r="A617" s="699"/>
      <c r="B617" s="700" t="str">
        <f>+B607</f>
        <v>ZK113.K295.C330</v>
      </c>
      <c r="C617" s="724">
        <f>+'Running Costs'!C51</f>
        <v>0</v>
      </c>
      <c r="D617" s="724">
        <f>+'Running Costs'!D51</f>
        <v>0</v>
      </c>
      <c r="E617" s="738">
        <f>+'Running Costs'!G51</f>
        <v>0</v>
      </c>
      <c r="F617" s="727"/>
      <c r="G617" s="727"/>
      <c r="H617" s="727"/>
      <c r="I617" s="727"/>
      <c r="J617" s="728">
        <f t="shared" si="37"/>
        <v>0</v>
      </c>
      <c r="P617" s="698">
        <f t="shared" si="36"/>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6"/>
        <v>1</v>
      </c>
    </row>
    <row r="619" spans="1:16" hidden="1" x14ac:dyDescent="0.25">
      <c r="A619" s="722" t="s">
        <v>237</v>
      </c>
      <c r="B619" s="715" t="str">
        <f>+'Admin &amp; Misc'!B8</f>
        <v>ZK114.K299.C330</v>
      </c>
      <c r="C619" s="716" t="s">
        <v>238</v>
      </c>
      <c r="D619" s="716"/>
      <c r="E619" s="723">
        <f>SUM(E620:E624)</f>
        <v>0</v>
      </c>
      <c r="F619" s="723">
        <f>SUM(F620:F636)</f>
        <v>0</v>
      </c>
      <c r="G619" s="723">
        <f>SUM(G620:G636)</f>
        <v>0</v>
      </c>
      <c r="H619" s="718">
        <f>+E619-F619-G619</f>
        <v>0</v>
      </c>
      <c r="I619" s="723">
        <f>SUM(I620:I636)</f>
        <v>0</v>
      </c>
      <c r="J619" s="719">
        <f>+H619-I619</f>
        <v>0</v>
      </c>
      <c r="P619" s="698">
        <f t="shared" si="36"/>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38">+E620-F620-G620-I620</f>
        <v>0</v>
      </c>
      <c r="P620" s="698">
        <f t="shared" si="36"/>
        <v>1</v>
      </c>
    </row>
    <row r="621" spans="1:16" hidden="1" x14ac:dyDescent="0.25">
      <c r="A621" s="699"/>
      <c r="B621" s="700"/>
      <c r="C621" s="724">
        <f>+'Admin &amp; Misc'!C10</f>
        <v>0</v>
      </c>
      <c r="D621" s="724">
        <f>+'Admin &amp; Misc'!D10</f>
        <v>0</v>
      </c>
      <c r="E621" s="738">
        <f>+'Admin &amp; Misc'!G10</f>
        <v>0</v>
      </c>
      <c r="F621" s="720"/>
      <c r="G621" s="720"/>
      <c r="H621" s="720"/>
      <c r="I621" s="720"/>
      <c r="J621" s="728">
        <f t="shared" si="38"/>
        <v>0</v>
      </c>
      <c r="P621" s="698">
        <f t="shared" si="36"/>
        <v>1</v>
      </c>
    </row>
    <row r="622" spans="1:16" hidden="1" x14ac:dyDescent="0.25">
      <c r="A622" s="699"/>
      <c r="B622" s="700"/>
      <c r="C622" s="724">
        <f>+'Admin &amp; Misc'!C11</f>
        <v>0</v>
      </c>
      <c r="D622" s="724">
        <f>+'Admin &amp; Misc'!D11</f>
        <v>0</v>
      </c>
      <c r="E622" s="738">
        <f>+'Admin &amp; Misc'!G11</f>
        <v>0</v>
      </c>
      <c r="F622" s="720"/>
      <c r="G622" s="720"/>
      <c r="H622" s="720"/>
      <c r="I622" s="720"/>
      <c r="J622" s="728">
        <f t="shared" si="38"/>
        <v>0</v>
      </c>
      <c r="P622" s="698">
        <f t="shared" si="36"/>
        <v>1</v>
      </c>
    </row>
    <row r="623" spans="1:16" hidden="1" x14ac:dyDescent="0.25">
      <c r="A623" s="699"/>
      <c r="B623" s="700"/>
      <c r="C623" s="724">
        <f>+'Admin &amp; Misc'!C12</f>
        <v>0</v>
      </c>
      <c r="D623" s="724">
        <f>+'Admin &amp; Misc'!D12</f>
        <v>0</v>
      </c>
      <c r="E623" s="738">
        <f>+'Admin &amp; Misc'!G12</f>
        <v>0</v>
      </c>
      <c r="F623" s="720"/>
      <c r="G623" s="720"/>
      <c r="H623" s="720"/>
      <c r="I623" s="720"/>
      <c r="J623" s="728">
        <f t="shared" si="38"/>
        <v>0</v>
      </c>
      <c r="P623" s="698">
        <f t="shared" si="36"/>
        <v>1</v>
      </c>
    </row>
    <row r="624" spans="1:16" hidden="1" x14ac:dyDescent="0.25">
      <c r="A624" s="699"/>
      <c r="B624" s="700"/>
      <c r="C624" s="724">
        <f>+'Admin &amp; Misc'!C13</f>
        <v>0</v>
      </c>
      <c r="D624" s="724">
        <f>+'Admin &amp; Misc'!D13</f>
        <v>0</v>
      </c>
      <c r="E624" s="738">
        <f>+'Admin &amp; Misc'!G13</f>
        <v>0</v>
      </c>
      <c r="F624" s="720"/>
      <c r="G624" s="720"/>
      <c r="H624" s="720"/>
      <c r="I624" s="720"/>
      <c r="J624" s="728">
        <f t="shared" si="38"/>
        <v>0</v>
      </c>
      <c r="P624" s="698">
        <f t="shared" si="36"/>
        <v>1</v>
      </c>
    </row>
    <row r="625" spans="1:16" hidden="1" x14ac:dyDescent="0.25">
      <c r="A625" s="699"/>
      <c r="B625" s="700"/>
      <c r="C625" s="724">
        <f>+'Admin &amp; Misc'!C14</f>
        <v>0</v>
      </c>
      <c r="D625" s="724">
        <f>+'Admin &amp; Misc'!D14</f>
        <v>0</v>
      </c>
      <c r="E625" s="738">
        <f>+'Admin &amp; Misc'!G14</f>
        <v>0</v>
      </c>
      <c r="F625" s="720"/>
      <c r="G625" s="720"/>
      <c r="H625" s="720"/>
      <c r="I625" s="720"/>
      <c r="J625" s="728">
        <f t="shared" si="38"/>
        <v>0</v>
      </c>
      <c r="P625" s="698">
        <f t="shared" si="36"/>
        <v>1</v>
      </c>
    </row>
    <row r="626" spans="1:16" hidden="1" x14ac:dyDescent="0.25">
      <c r="A626" s="699"/>
      <c r="B626" s="700"/>
      <c r="C626" s="724">
        <f>+'Admin &amp; Misc'!C15</f>
        <v>0</v>
      </c>
      <c r="D626" s="724">
        <f>+'Admin &amp; Misc'!D15</f>
        <v>0</v>
      </c>
      <c r="E626" s="738">
        <f>+'Admin &amp; Misc'!G15</f>
        <v>0</v>
      </c>
      <c r="F626" s="720"/>
      <c r="G626" s="720"/>
      <c r="H626" s="720"/>
      <c r="I626" s="720"/>
      <c r="J626" s="728">
        <f t="shared" si="38"/>
        <v>0</v>
      </c>
      <c r="P626" s="698">
        <f t="shared" si="36"/>
        <v>1</v>
      </c>
    </row>
    <row r="627" spans="1:16" hidden="1" x14ac:dyDescent="0.25">
      <c r="A627" s="699"/>
      <c r="B627" s="700"/>
      <c r="C627" s="724">
        <f>+'Admin &amp; Misc'!C16</f>
        <v>0</v>
      </c>
      <c r="D627" s="724">
        <f>+'Admin &amp; Misc'!D16</f>
        <v>0</v>
      </c>
      <c r="E627" s="738">
        <f>+'Admin &amp; Misc'!G16</f>
        <v>0</v>
      </c>
      <c r="F627" s="720"/>
      <c r="G627" s="720"/>
      <c r="H627" s="720"/>
      <c r="I627" s="720"/>
      <c r="J627" s="728">
        <f t="shared" si="38"/>
        <v>0</v>
      </c>
      <c r="P627" s="698">
        <f t="shared" si="36"/>
        <v>1</v>
      </c>
    </row>
    <row r="628" spans="1:16" hidden="1" x14ac:dyDescent="0.25">
      <c r="A628" s="699"/>
      <c r="B628" s="700"/>
      <c r="C628" s="724">
        <f>+'Admin &amp; Misc'!C17</f>
        <v>0</v>
      </c>
      <c r="D628" s="724">
        <f>+'Admin &amp; Misc'!D17</f>
        <v>0</v>
      </c>
      <c r="E628" s="738">
        <f>+'Admin &amp; Misc'!G17</f>
        <v>0</v>
      </c>
      <c r="F628" s="720"/>
      <c r="G628" s="720"/>
      <c r="H628" s="720"/>
      <c r="I628" s="720"/>
      <c r="J628" s="728">
        <f t="shared" si="38"/>
        <v>0</v>
      </c>
      <c r="P628" s="698">
        <f t="shared" si="36"/>
        <v>1</v>
      </c>
    </row>
    <row r="629" spans="1:16" hidden="1" x14ac:dyDescent="0.25">
      <c r="A629" s="699"/>
      <c r="B629" s="700"/>
      <c r="C629" s="724">
        <f>+'Admin &amp; Misc'!C18</f>
        <v>0</v>
      </c>
      <c r="D629" s="724">
        <f>+'Admin &amp; Misc'!D18</f>
        <v>0</v>
      </c>
      <c r="E629" s="738">
        <f>+'Admin &amp; Misc'!G18</f>
        <v>0</v>
      </c>
      <c r="F629" s="720"/>
      <c r="G629" s="720"/>
      <c r="H629" s="720"/>
      <c r="I629" s="720"/>
      <c r="J629" s="728">
        <f t="shared" si="38"/>
        <v>0</v>
      </c>
      <c r="P629" s="698">
        <f t="shared" si="36"/>
        <v>1</v>
      </c>
    </row>
    <row r="630" spans="1:16" hidden="1" x14ac:dyDescent="0.25">
      <c r="A630" s="699"/>
      <c r="B630" s="700"/>
      <c r="C630" s="724">
        <f>+'Admin &amp; Misc'!C19</f>
        <v>0</v>
      </c>
      <c r="D630" s="724">
        <f>+'Admin &amp; Misc'!D19</f>
        <v>0</v>
      </c>
      <c r="E630" s="738">
        <f>+'Admin &amp; Misc'!G19</f>
        <v>0</v>
      </c>
      <c r="F630" s="720"/>
      <c r="G630" s="720"/>
      <c r="H630" s="720"/>
      <c r="I630" s="720"/>
      <c r="J630" s="728">
        <f t="shared" si="38"/>
        <v>0</v>
      </c>
      <c r="P630" s="698">
        <f t="shared" si="36"/>
        <v>1</v>
      </c>
    </row>
    <row r="631" spans="1:16" hidden="1" x14ac:dyDescent="0.25">
      <c r="A631" s="699"/>
      <c r="B631" s="700"/>
      <c r="C631" s="724">
        <f>+'Admin &amp; Misc'!C20</f>
        <v>0</v>
      </c>
      <c r="D631" s="724">
        <f>+'Admin &amp; Misc'!D20</f>
        <v>0</v>
      </c>
      <c r="E631" s="738">
        <f>+'Admin &amp; Misc'!G20</f>
        <v>0</v>
      </c>
      <c r="F631" s="720"/>
      <c r="G631" s="720"/>
      <c r="H631" s="720"/>
      <c r="I631" s="720"/>
      <c r="J631" s="728">
        <f t="shared" si="38"/>
        <v>0</v>
      </c>
      <c r="P631" s="698">
        <f t="shared" si="36"/>
        <v>1</v>
      </c>
    </row>
    <row r="632" spans="1:16" hidden="1" x14ac:dyDescent="0.25">
      <c r="A632" s="699"/>
      <c r="B632" s="700"/>
      <c r="C632" s="724">
        <f>+'Admin &amp; Misc'!C21</f>
        <v>0</v>
      </c>
      <c r="D632" s="724">
        <f>+'Admin &amp; Misc'!D21</f>
        <v>0</v>
      </c>
      <c r="E632" s="738">
        <f>+'Admin &amp; Misc'!G21</f>
        <v>0</v>
      </c>
      <c r="F632" s="720"/>
      <c r="G632" s="720"/>
      <c r="H632" s="720"/>
      <c r="I632" s="720"/>
      <c r="J632" s="728">
        <f t="shared" si="38"/>
        <v>0</v>
      </c>
      <c r="P632" s="698">
        <f t="shared" si="36"/>
        <v>1</v>
      </c>
    </row>
    <row r="633" spans="1:16" hidden="1" x14ac:dyDescent="0.25">
      <c r="A633" s="699"/>
      <c r="B633" s="700"/>
      <c r="C633" s="724">
        <f>+'Admin &amp; Misc'!C22</f>
        <v>0</v>
      </c>
      <c r="D633" s="724">
        <f>+'Admin &amp; Misc'!D22</f>
        <v>0</v>
      </c>
      <c r="E633" s="738">
        <f>+'Admin &amp; Misc'!G22</f>
        <v>0</v>
      </c>
      <c r="F633" s="720"/>
      <c r="G633" s="720"/>
      <c r="H633" s="720"/>
      <c r="I633" s="720"/>
      <c r="J633" s="728">
        <f t="shared" si="38"/>
        <v>0</v>
      </c>
      <c r="P633" s="698">
        <f t="shared" si="36"/>
        <v>1</v>
      </c>
    </row>
    <row r="634" spans="1:16" hidden="1" x14ac:dyDescent="0.25">
      <c r="A634" s="699"/>
      <c r="B634" s="700"/>
      <c r="C634" s="724">
        <f>+'Admin &amp; Misc'!C23</f>
        <v>0</v>
      </c>
      <c r="D634" s="724">
        <f>+'Admin &amp; Misc'!D23</f>
        <v>0</v>
      </c>
      <c r="E634" s="738">
        <f>+'Admin &amp; Misc'!G23</f>
        <v>0</v>
      </c>
      <c r="F634" s="720"/>
      <c r="G634" s="720"/>
      <c r="H634" s="720"/>
      <c r="I634" s="720"/>
      <c r="J634" s="728">
        <f t="shared" si="38"/>
        <v>0</v>
      </c>
      <c r="P634" s="698">
        <f t="shared" si="36"/>
        <v>1</v>
      </c>
    </row>
    <row r="635" spans="1:16" hidden="1" x14ac:dyDescent="0.25">
      <c r="A635" s="699"/>
      <c r="B635" s="700" t="str">
        <f>+B619</f>
        <v>ZK114.K299.C330</v>
      </c>
      <c r="C635" s="724">
        <f>+'Admin &amp; Misc'!C24</f>
        <v>0</v>
      </c>
      <c r="D635" s="724">
        <f>+'Admin &amp; Misc'!D24</f>
        <v>0</v>
      </c>
      <c r="E635" s="738">
        <f>+'Admin &amp; Misc'!G24</f>
        <v>0</v>
      </c>
      <c r="F635" s="720"/>
      <c r="G635" s="720"/>
      <c r="H635" s="720"/>
      <c r="I635" s="720"/>
      <c r="J635" s="728">
        <f t="shared" si="38"/>
        <v>0</v>
      </c>
      <c r="P635" s="698">
        <f t="shared" si="36"/>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6"/>
        <v>1</v>
      </c>
    </row>
    <row r="637" spans="1:16" hidden="1" x14ac:dyDescent="0.25">
      <c r="A637" s="722" t="s">
        <v>239</v>
      </c>
      <c r="B637" s="715" t="str">
        <f>+'Admin &amp; Misc'!B26</f>
        <v>ZK114.K130.C330</v>
      </c>
      <c r="C637" s="716" t="s">
        <v>240</v>
      </c>
      <c r="D637" s="716"/>
      <c r="E637" s="717">
        <f>SUM(E638:E642)</f>
        <v>0</v>
      </c>
      <c r="F637" s="718">
        <f>SUM(F638:F642)</f>
        <v>0</v>
      </c>
      <c r="G637" s="718">
        <f>SUM(G638:G642)</f>
        <v>0</v>
      </c>
      <c r="H637" s="718">
        <f>+E637-F637-G637</f>
        <v>0</v>
      </c>
      <c r="I637" s="718">
        <f>SUM(I638:I642)</f>
        <v>0</v>
      </c>
      <c r="J637" s="719">
        <f>+H637-I637</f>
        <v>0</v>
      </c>
      <c r="P637" s="698">
        <f t="shared" si="36"/>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6"/>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6"/>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6"/>
        <v>1</v>
      </c>
    </row>
    <row r="641" spans="1:16" hidden="1" x14ac:dyDescent="0.25">
      <c r="A641" s="699"/>
      <c r="B641" s="700" t="str">
        <f>+B637</f>
        <v>ZK114.K130.C330</v>
      </c>
      <c r="C641" s="724">
        <f>+'Admin &amp; Misc'!C30</f>
        <v>0</v>
      </c>
      <c r="D641" s="724">
        <f>+'Admin &amp; Misc'!D30</f>
        <v>0</v>
      </c>
      <c r="E641" s="738">
        <f>+'Admin &amp; Misc'!G30</f>
        <v>0</v>
      </c>
      <c r="F641" s="727"/>
      <c r="G641" s="727"/>
      <c r="H641" s="727"/>
      <c r="I641" s="727"/>
      <c r="J641" s="728">
        <f>+E641-F641-G641-I641</f>
        <v>0</v>
      </c>
      <c r="P641" s="698">
        <f t="shared" si="36"/>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6"/>
        <v>1</v>
      </c>
    </row>
    <row r="643" spans="1:16" ht="15.75" thickBot="1" x14ac:dyDescent="0.3">
      <c r="F643" s="211"/>
      <c r="G643" s="211"/>
      <c r="H643" s="211"/>
      <c r="I643" s="211"/>
      <c r="J643" s="211"/>
      <c r="P643" s="698"/>
    </row>
    <row r="644" spans="1:16" ht="15.75" thickBot="1" x14ac:dyDescent="0.3">
      <c r="C644" s="750" t="s">
        <v>5061</v>
      </c>
      <c r="D644" s="751"/>
      <c r="E644" s="707">
        <f>+(SUM(E9:E620)/2)+E8</f>
        <v>112500</v>
      </c>
      <c r="F644" s="707">
        <f>+(SUM(F9:F620)/2)+F8</f>
        <v>0</v>
      </c>
      <c r="G644" s="707">
        <f>+(SUM(G9:G620)/2)+G8</f>
        <v>0</v>
      </c>
      <c r="H644" s="752">
        <f>+E644-F644-G644</f>
        <v>112500</v>
      </c>
      <c r="I644" s="707">
        <f>+(SUM(I9:I620)/2)+I8</f>
        <v>0</v>
      </c>
      <c r="J644" s="753">
        <f>+H644-I644</f>
        <v>112500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G48" activePane="bottomRight" state="frozen"/>
      <selection activeCell="G31" sqref="G8:G31"/>
      <selection pane="topRight" activeCell="G31" sqref="G8:G31"/>
      <selection pane="bottomLeft" activeCell="G31" sqref="G8:G31"/>
      <selection pane="bottomRight" activeCell="Y52" sqref="Y52"/>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ZK101.K207.C330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ZK101.K207.C330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ZK101.K208.C330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V25" si="11">SUM(Y26:Y28)</f>
        <v>0</v>
      </c>
      <c r="Z25" s="269">
        <f t="shared" si="11"/>
        <v>0</v>
      </c>
      <c r="AA25" s="269">
        <f t="shared" si="11"/>
        <v>0</v>
      </c>
      <c r="AB25" s="269">
        <f t="shared" si="11"/>
        <v>0</v>
      </c>
      <c r="AC25" s="269">
        <f t="shared" si="11"/>
        <v>0</v>
      </c>
      <c r="AD25" s="401">
        <f t="shared" si="11"/>
        <v>0</v>
      </c>
      <c r="AE25" s="411">
        <f t="shared" si="11"/>
        <v>0</v>
      </c>
      <c r="AF25" s="269">
        <f t="shared" si="11"/>
        <v>0</v>
      </c>
      <c r="AG25" s="269">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401">
        <f t="shared" si="11"/>
        <v>0</v>
      </c>
      <c r="AQ25" s="411">
        <f t="shared" si="11"/>
        <v>0</v>
      </c>
      <c r="AR25" s="269">
        <f t="shared" si="11"/>
        <v>0</v>
      </c>
      <c r="AS25" s="269">
        <f t="shared" si="11"/>
        <v>0</v>
      </c>
      <c r="AT25" s="269">
        <f t="shared" si="11"/>
        <v>0</v>
      </c>
      <c r="AU25" s="269">
        <f t="shared" si="11"/>
        <v>0</v>
      </c>
      <c r="AV25" s="269">
        <f t="shared" si="11"/>
        <v>0</v>
      </c>
      <c r="AW25" s="441">
        <f t="shared" si="3"/>
        <v>0</v>
      </c>
      <c r="AX25" s="442">
        <f t="shared" si="4"/>
        <v>0</v>
      </c>
      <c r="AY25" s="443">
        <f t="shared" si="5"/>
        <v>0</v>
      </c>
    </row>
    <row r="26" spans="1:51" s="4" customFormat="1" ht="15" customHeight="1" x14ac:dyDescent="0.2">
      <c r="A26" s="150"/>
      <c r="B26" s="459" t="str">
        <f>+B25</f>
        <v>ZK101.K208.C330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ZK101.K209.C330</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9">
        <f>SUM(Q30:Q31)</f>
        <v>0</v>
      </c>
      <c r="R29" s="401">
        <f t="shared" ref="R29:X29" si="13">SUM(R30:R31)</f>
        <v>0</v>
      </c>
      <c r="S29" s="411">
        <f t="shared" si="13"/>
        <v>0</v>
      </c>
      <c r="T29" s="269">
        <f t="shared" si="13"/>
        <v>0</v>
      </c>
      <c r="U29" s="269">
        <f t="shared" si="13"/>
        <v>0</v>
      </c>
      <c r="V29" s="269">
        <f t="shared" si="13"/>
        <v>0</v>
      </c>
      <c r="W29" s="269">
        <f t="shared" si="13"/>
        <v>0</v>
      </c>
      <c r="X29" s="269">
        <f t="shared" si="13"/>
        <v>0</v>
      </c>
      <c r="Y29" s="269">
        <f t="shared" ref="Y29:AV29" si="14">SUM(Y30:Y31)</f>
        <v>0</v>
      </c>
      <c r="Z29" s="269">
        <f t="shared" si="14"/>
        <v>0</v>
      </c>
      <c r="AA29" s="269">
        <f t="shared" si="14"/>
        <v>0</v>
      </c>
      <c r="AB29" s="269">
        <f t="shared" si="14"/>
        <v>0</v>
      </c>
      <c r="AC29" s="269">
        <f t="shared" si="14"/>
        <v>0</v>
      </c>
      <c r="AD29" s="401">
        <f t="shared" si="14"/>
        <v>0</v>
      </c>
      <c r="AE29" s="411">
        <f t="shared" si="14"/>
        <v>0</v>
      </c>
      <c r="AF29" s="269">
        <f t="shared" si="14"/>
        <v>0</v>
      </c>
      <c r="AG29" s="269">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401">
        <f t="shared" si="14"/>
        <v>0</v>
      </c>
      <c r="AQ29" s="411">
        <f t="shared" si="14"/>
        <v>0</v>
      </c>
      <c r="AR29" s="269">
        <f t="shared" si="14"/>
        <v>0</v>
      </c>
      <c r="AS29" s="269">
        <f t="shared" si="14"/>
        <v>0</v>
      </c>
      <c r="AT29" s="269">
        <f t="shared" si="14"/>
        <v>0</v>
      </c>
      <c r="AU29" s="269">
        <f t="shared" si="14"/>
        <v>0</v>
      </c>
      <c r="AV29" s="269">
        <f t="shared" si="14"/>
        <v>0</v>
      </c>
      <c r="AW29" s="441">
        <f t="shared" si="3"/>
        <v>0</v>
      </c>
      <c r="AX29" s="442">
        <f t="shared" si="4"/>
        <v>0</v>
      </c>
      <c r="AY29" s="443">
        <f t="shared" si="5"/>
        <v>0</v>
      </c>
    </row>
    <row r="30" spans="1:51" s="4" customFormat="1" ht="15" customHeight="1" x14ac:dyDescent="0.2">
      <c r="A30" s="150"/>
      <c r="B30" s="459" t="str">
        <f>+B29</f>
        <v>ZK101.K209.C330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ZK101.K210.C330</v>
      </c>
      <c r="C32" s="168" t="s">
        <v>89</v>
      </c>
      <c r="D32" s="168"/>
      <c r="E32" s="206">
        <f t="shared" ref="E32:L32" si="15">SUM(E33:E34)</f>
        <v>0</v>
      </c>
      <c r="F32" s="321">
        <f>SUM(F33:F34)</f>
        <v>0</v>
      </c>
      <c r="G32" s="206">
        <f>SUM(G33:G34)</f>
        <v>0</v>
      </c>
      <c r="H32" s="444">
        <f t="shared" si="15"/>
        <v>0</v>
      </c>
      <c r="I32" s="206">
        <f t="shared" si="15"/>
        <v>0</v>
      </c>
      <c r="J32" s="321">
        <f>SUM(J33:J34)</f>
        <v>0</v>
      </c>
      <c r="K32" s="206">
        <f t="shared" si="15"/>
        <v>0</v>
      </c>
      <c r="L32" s="206">
        <f t="shared" si="15"/>
        <v>0</v>
      </c>
      <c r="M32" s="206"/>
      <c r="N32" s="265">
        <f>SUM(N33:N34)</f>
        <v>0</v>
      </c>
      <c r="O32" s="265">
        <f>SUM(O33:O34)</f>
        <v>0</v>
      </c>
      <c r="P32" s="369">
        <f>SUM(P33:P34)</f>
        <v>0</v>
      </c>
      <c r="Q32" s="269">
        <f>SUM(Q33:Q34)</f>
        <v>0</v>
      </c>
      <c r="R32" s="401">
        <f t="shared" ref="R32:X32" si="16">SUM(R33:R34)</f>
        <v>0</v>
      </c>
      <c r="S32" s="411">
        <f t="shared" si="16"/>
        <v>0</v>
      </c>
      <c r="T32" s="269">
        <f t="shared" si="16"/>
        <v>0</v>
      </c>
      <c r="U32" s="269">
        <f t="shared" si="16"/>
        <v>0</v>
      </c>
      <c r="V32" s="269">
        <f t="shared" si="16"/>
        <v>0</v>
      </c>
      <c r="W32" s="269">
        <f t="shared" si="16"/>
        <v>0</v>
      </c>
      <c r="X32" s="269">
        <f t="shared" si="16"/>
        <v>0</v>
      </c>
      <c r="Y32" s="269">
        <f t="shared" ref="Y32:AV32" si="17">SUM(Y33:Y34)</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3"/>
        <v>0</v>
      </c>
      <c r="AX32" s="442">
        <f t="shared" si="4"/>
        <v>0</v>
      </c>
      <c r="AY32" s="443">
        <f t="shared" si="5"/>
        <v>0</v>
      </c>
    </row>
    <row r="33" spans="1:51" s="4" customFormat="1" ht="15" customHeight="1" x14ac:dyDescent="0.2">
      <c r="A33" s="150"/>
      <c r="B33" s="459" t="str">
        <f>+B32</f>
        <v>ZK101.K210.C330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ZK101.K211.C330</v>
      </c>
      <c r="C35" s="168" t="s">
        <v>91</v>
      </c>
      <c r="D35" s="168"/>
      <c r="E35" s="206">
        <f t="shared" ref="E35:L35" si="18">SUM(E36:E37)</f>
        <v>0</v>
      </c>
      <c r="F35" s="321">
        <f>SUM(F36:F37)</f>
        <v>0</v>
      </c>
      <c r="G35" s="206">
        <f>SUM(G36:G37)</f>
        <v>0</v>
      </c>
      <c r="H35" s="444">
        <f t="shared" si="18"/>
        <v>0</v>
      </c>
      <c r="I35" s="206">
        <f t="shared" si="18"/>
        <v>0</v>
      </c>
      <c r="J35" s="321">
        <f>SUM(J36:J37)</f>
        <v>0</v>
      </c>
      <c r="K35" s="206">
        <f t="shared" si="18"/>
        <v>0</v>
      </c>
      <c r="L35" s="206">
        <f t="shared" si="18"/>
        <v>0</v>
      </c>
      <c r="M35" s="206"/>
      <c r="N35" s="265">
        <f>SUM(N36:N37)</f>
        <v>0</v>
      </c>
      <c r="O35" s="265">
        <f>SUM(O36:O37)</f>
        <v>0</v>
      </c>
      <c r="P35" s="369">
        <f>SUM(P36:P37)</f>
        <v>0</v>
      </c>
      <c r="Q35" s="269">
        <f>SUM(Q36:Q37)</f>
        <v>0</v>
      </c>
      <c r="R35" s="401">
        <f t="shared" ref="R35:X35" si="19">SUM(R36:R37)</f>
        <v>0</v>
      </c>
      <c r="S35" s="411">
        <f t="shared" si="19"/>
        <v>0</v>
      </c>
      <c r="T35" s="269">
        <f t="shared" si="19"/>
        <v>0</v>
      </c>
      <c r="U35" s="269">
        <f t="shared" si="19"/>
        <v>0</v>
      </c>
      <c r="V35" s="269">
        <f t="shared" si="19"/>
        <v>0</v>
      </c>
      <c r="W35" s="269">
        <f t="shared" si="19"/>
        <v>0</v>
      </c>
      <c r="X35" s="269">
        <f t="shared" si="19"/>
        <v>0</v>
      </c>
      <c r="Y35" s="269">
        <f t="shared" ref="Y35:AV35" si="20">SUM(Y36:Y37)</f>
        <v>0</v>
      </c>
      <c r="Z35" s="269">
        <f t="shared" si="20"/>
        <v>0</v>
      </c>
      <c r="AA35" s="269">
        <f t="shared" si="20"/>
        <v>0</v>
      </c>
      <c r="AB35" s="269">
        <f t="shared" si="20"/>
        <v>0</v>
      </c>
      <c r="AC35" s="269">
        <f t="shared" si="20"/>
        <v>0</v>
      </c>
      <c r="AD35" s="401">
        <f t="shared" si="20"/>
        <v>0</v>
      </c>
      <c r="AE35" s="411">
        <f t="shared" si="20"/>
        <v>0</v>
      </c>
      <c r="AF35" s="269">
        <f t="shared" si="20"/>
        <v>0</v>
      </c>
      <c r="AG35" s="269">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401">
        <f t="shared" si="20"/>
        <v>0</v>
      </c>
      <c r="AQ35" s="411">
        <f t="shared" si="20"/>
        <v>0</v>
      </c>
      <c r="AR35" s="269">
        <f t="shared" si="20"/>
        <v>0</v>
      </c>
      <c r="AS35" s="269">
        <f t="shared" si="20"/>
        <v>0</v>
      </c>
      <c r="AT35" s="269">
        <f t="shared" si="20"/>
        <v>0</v>
      </c>
      <c r="AU35" s="269">
        <f t="shared" si="20"/>
        <v>0</v>
      </c>
      <c r="AV35" s="269">
        <f t="shared" si="20"/>
        <v>0</v>
      </c>
      <c r="AW35" s="441">
        <f t="shared" si="3"/>
        <v>0</v>
      </c>
      <c r="AX35" s="442">
        <f t="shared" si="4"/>
        <v>0</v>
      </c>
      <c r="AY35" s="443">
        <f t="shared" si="5"/>
        <v>0</v>
      </c>
    </row>
    <row r="36" spans="1:51" s="4" customFormat="1" ht="15" customHeight="1" x14ac:dyDescent="0.2">
      <c r="A36" s="150"/>
      <c r="B36" s="459" t="str">
        <f>+B35</f>
        <v>ZK101.K211.C330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ZK101.K212.C330</v>
      </c>
      <c r="C38" s="168" t="s">
        <v>93</v>
      </c>
      <c r="D38" s="168"/>
      <c r="E38" s="206">
        <f t="shared" ref="E38:L38" si="21">SUM(E39:E40)</f>
        <v>0</v>
      </c>
      <c r="F38" s="321">
        <f>SUM(F39:F40)</f>
        <v>0</v>
      </c>
      <c r="G38" s="206">
        <f>SUM(G39:G40)</f>
        <v>0</v>
      </c>
      <c r="H38" s="444">
        <f t="shared" si="21"/>
        <v>0</v>
      </c>
      <c r="I38" s="206">
        <f t="shared" si="21"/>
        <v>0</v>
      </c>
      <c r="J38" s="321">
        <f>SUM(J39:J40)</f>
        <v>0</v>
      </c>
      <c r="K38" s="206">
        <f t="shared" si="21"/>
        <v>0</v>
      </c>
      <c r="L38" s="206">
        <f t="shared" si="21"/>
        <v>0</v>
      </c>
      <c r="M38" s="206"/>
      <c r="N38" s="265">
        <f>SUM(N39:N40)</f>
        <v>0</v>
      </c>
      <c r="O38" s="265">
        <f>SUM(O39:O40)</f>
        <v>0</v>
      </c>
      <c r="P38" s="369">
        <f>SUM(P39:P40)</f>
        <v>0</v>
      </c>
      <c r="Q38" s="269">
        <f>SUM(Q39:Q40)</f>
        <v>0</v>
      </c>
      <c r="R38" s="401">
        <f t="shared" ref="R38:X38" si="22">SUM(R39:R40)</f>
        <v>0</v>
      </c>
      <c r="S38" s="411">
        <f t="shared" si="22"/>
        <v>0</v>
      </c>
      <c r="T38" s="269">
        <f t="shared" si="22"/>
        <v>0</v>
      </c>
      <c r="U38" s="269">
        <f t="shared" si="22"/>
        <v>0</v>
      </c>
      <c r="V38" s="269">
        <f t="shared" si="22"/>
        <v>0</v>
      </c>
      <c r="W38" s="269">
        <f t="shared" si="22"/>
        <v>0</v>
      </c>
      <c r="X38" s="269">
        <f t="shared" si="22"/>
        <v>0</v>
      </c>
      <c r="Y38" s="269">
        <f t="shared" ref="Y38:AV38" si="23">SUM(Y39:Y40)</f>
        <v>0</v>
      </c>
      <c r="Z38" s="269">
        <f t="shared" si="23"/>
        <v>0</v>
      </c>
      <c r="AA38" s="269">
        <f t="shared" si="23"/>
        <v>0</v>
      </c>
      <c r="AB38" s="269">
        <f t="shared" si="23"/>
        <v>0</v>
      </c>
      <c r="AC38" s="269">
        <f t="shared" si="23"/>
        <v>0</v>
      </c>
      <c r="AD38" s="401">
        <f t="shared" si="23"/>
        <v>0</v>
      </c>
      <c r="AE38" s="411">
        <f t="shared" si="23"/>
        <v>0</v>
      </c>
      <c r="AF38" s="269">
        <f t="shared" si="23"/>
        <v>0</v>
      </c>
      <c r="AG38" s="269">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401">
        <f t="shared" si="23"/>
        <v>0</v>
      </c>
      <c r="AQ38" s="411">
        <f t="shared" si="23"/>
        <v>0</v>
      </c>
      <c r="AR38" s="269">
        <f t="shared" si="23"/>
        <v>0</v>
      </c>
      <c r="AS38" s="269">
        <f t="shared" si="23"/>
        <v>0</v>
      </c>
      <c r="AT38" s="269">
        <f t="shared" si="23"/>
        <v>0</v>
      </c>
      <c r="AU38" s="269">
        <f t="shared" si="23"/>
        <v>0</v>
      </c>
      <c r="AV38" s="269">
        <f t="shared" si="23"/>
        <v>0</v>
      </c>
      <c r="AW38" s="441">
        <f t="shared" si="3"/>
        <v>0</v>
      </c>
      <c r="AX38" s="442">
        <f t="shared" si="4"/>
        <v>0</v>
      </c>
      <c r="AY38" s="443">
        <f t="shared" si="5"/>
        <v>0</v>
      </c>
    </row>
    <row r="39" spans="1:51" s="4" customFormat="1" ht="15" customHeight="1" x14ac:dyDescent="0.2">
      <c r="A39" s="151"/>
      <c r="B39" s="463" t="str">
        <f>+B38</f>
        <v>ZK101.K212.C330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ZK101.K213.C330</v>
      </c>
      <c r="C41" s="168" t="s">
        <v>95</v>
      </c>
      <c r="D41" s="168"/>
      <c r="E41" s="206">
        <f t="shared" ref="E41:L41" si="24">SUM(E42:E43)</f>
        <v>0</v>
      </c>
      <c r="F41" s="321">
        <f t="shared" si="24"/>
        <v>0</v>
      </c>
      <c r="G41" s="206">
        <f t="shared" si="24"/>
        <v>0</v>
      </c>
      <c r="H41" s="444">
        <f t="shared" si="24"/>
        <v>0</v>
      </c>
      <c r="I41" s="206">
        <f t="shared" si="24"/>
        <v>0</v>
      </c>
      <c r="J41" s="321">
        <f t="shared" si="24"/>
        <v>0</v>
      </c>
      <c r="K41" s="206">
        <f t="shared" si="24"/>
        <v>0</v>
      </c>
      <c r="L41" s="206">
        <f t="shared" si="24"/>
        <v>0</v>
      </c>
      <c r="M41" s="206"/>
      <c r="N41" s="265">
        <f>SUM(N42:N43)</f>
        <v>0</v>
      </c>
      <c r="O41" s="265">
        <f>SUM(O42:O43)</f>
        <v>0</v>
      </c>
      <c r="P41" s="369">
        <f>SUM(P42:P43)</f>
        <v>0</v>
      </c>
      <c r="Q41" s="269">
        <f>SUM(Q42:Q43)</f>
        <v>0</v>
      </c>
      <c r="R41" s="401">
        <f t="shared" ref="R41:X41" si="25">SUM(R42:R43)</f>
        <v>0</v>
      </c>
      <c r="S41" s="411">
        <f t="shared" si="25"/>
        <v>0</v>
      </c>
      <c r="T41" s="269">
        <f t="shared" si="25"/>
        <v>0</v>
      </c>
      <c r="U41" s="269">
        <f t="shared" si="25"/>
        <v>0</v>
      </c>
      <c r="V41" s="269">
        <f t="shared" si="25"/>
        <v>0</v>
      </c>
      <c r="W41" s="269">
        <f t="shared" si="25"/>
        <v>0</v>
      </c>
      <c r="X41" s="269">
        <f t="shared" si="25"/>
        <v>0</v>
      </c>
      <c r="Y41" s="269">
        <f t="shared" ref="Y41:AV41" si="26">SUM(Y42:Y43)</f>
        <v>0</v>
      </c>
      <c r="Z41" s="269">
        <f t="shared" si="26"/>
        <v>0</v>
      </c>
      <c r="AA41" s="269">
        <f t="shared" si="26"/>
        <v>0</v>
      </c>
      <c r="AB41" s="269">
        <f t="shared" si="26"/>
        <v>0</v>
      </c>
      <c r="AC41" s="269">
        <f t="shared" si="26"/>
        <v>0</v>
      </c>
      <c r="AD41" s="401">
        <f t="shared" si="26"/>
        <v>0</v>
      </c>
      <c r="AE41" s="411">
        <f t="shared" si="26"/>
        <v>0</v>
      </c>
      <c r="AF41" s="269">
        <f t="shared" si="26"/>
        <v>0</v>
      </c>
      <c r="AG41" s="269">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401">
        <f t="shared" si="26"/>
        <v>0</v>
      </c>
      <c r="AQ41" s="411">
        <f t="shared" si="26"/>
        <v>0</v>
      </c>
      <c r="AR41" s="269">
        <f t="shared" si="26"/>
        <v>0</v>
      </c>
      <c r="AS41" s="269">
        <f t="shared" si="26"/>
        <v>0</v>
      </c>
      <c r="AT41" s="269">
        <f t="shared" si="26"/>
        <v>0</v>
      </c>
      <c r="AU41" s="269">
        <f t="shared" si="26"/>
        <v>0</v>
      </c>
      <c r="AV41" s="269">
        <f t="shared" si="26"/>
        <v>0</v>
      </c>
      <c r="AW41" s="441">
        <f t="shared" ref="AW41:AW66" si="27">SUM(P41:AV41)</f>
        <v>0</v>
      </c>
      <c r="AX41" s="442">
        <f t="shared" ref="AX41:AX66" si="28">+AW41+N41</f>
        <v>0</v>
      </c>
      <c r="AY41" s="443">
        <f t="shared" ref="AY41:AY66" si="29">+G41-AX41</f>
        <v>0</v>
      </c>
    </row>
    <row r="42" spans="1:51" s="4" customFormat="1" ht="15" customHeight="1" x14ac:dyDescent="0.2">
      <c r="A42" s="151"/>
      <c r="B42" s="463" t="str">
        <f>+B41</f>
        <v>ZK101.K213.C330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27"/>
        <v>0</v>
      </c>
      <c r="AX42" s="244">
        <f t="shared" si="28"/>
        <v>0</v>
      </c>
      <c r="AY42" s="553">
        <f t="shared" si="29"/>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27"/>
        <v>0</v>
      </c>
      <c r="AX43" s="244">
        <f t="shared" si="28"/>
        <v>0</v>
      </c>
      <c r="AY43" s="553">
        <f t="shared" si="29"/>
        <v>0</v>
      </c>
    </row>
    <row r="44" spans="1:51" s="4" customFormat="1" ht="15" customHeight="1" x14ac:dyDescent="0.2">
      <c r="A44" s="196" t="s">
        <v>96</v>
      </c>
      <c r="B44" s="458" t="str">
        <f>+LEFT($E$5,5)&amp;"."&amp;A44&amp;"."&amp;$E$3</f>
        <v>ZK101.K214.C330</v>
      </c>
      <c r="C44" s="168" t="s">
        <v>97</v>
      </c>
      <c r="D44" s="168"/>
      <c r="E44" s="206">
        <f t="shared" ref="E44:L44" si="30">SUM(E45:E46)</f>
        <v>0</v>
      </c>
      <c r="F44" s="321">
        <f t="shared" si="30"/>
        <v>0</v>
      </c>
      <c r="G44" s="206">
        <f t="shared" si="30"/>
        <v>0</v>
      </c>
      <c r="H44" s="444">
        <f t="shared" si="30"/>
        <v>0</v>
      </c>
      <c r="I44" s="206">
        <f t="shared" si="30"/>
        <v>0</v>
      </c>
      <c r="J44" s="321">
        <f t="shared" si="30"/>
        <v>0</v>
      </c>
      <c r="K44" s="206">
        <f t="shared" si="30"/>
        <v>0</v>
      </c>
      <c r="L44" s="206">
        <f t="shared" si="30"/>
        <v>0</v>
      </c>
      <c r="M44" s="206"/>
      <c r="N44" s="265">
        <f>SUM(N45:N46)</f>
        <v>0</v>
      </c>
      <c r="O44" s="265">
        <f>SUM(O45:O46)</f>
        <v>0</v>
      </c>
      <c r="P44" s="369">
        <f>SUM(P45:P46)</f>
        <v>0</v>
      </c>
      <c r="Q44" s="269">
        <f>SUM(Q45:Q46)</f>
        <v>0</v>
      </c>
      <c r="R44" s="401">
        <f t="shared" ref="R44:X44" si="31">SUM(R45:R46)</f>
        <v>0</v>
      </c>
      <c r="S44" s="411">
        <f t="shared" si="31"/>
        <v>0</v>
      </c>
      <c r="T44" s="269">
        <f t="shared" si="31"/>
        <v>0</v>
      </c>
      <c r="U44" s="269">
        <f t="shared" si="31"/>
        <v>0</v>
      </c>
      <c r="V44" s="269">
        <f t="shared" si="31"/>
        <v>0</v>
      </c>
      <c r="W44" s="269">
        <f t="shared" si="31"/>
        <v>0</v>
      </c>
      <c r="X44" s="269">
        <f t="shared" si="31"/>
        <v>0</v>
      </c>
      <c r="Y44" s="269">
        <f t="shared" ref="Y44:AV44" si="32">SUM(Y45:Y46)</f>
        <v>0</v>
      </c>
      <c r="Z44" s="269">
        <f t="shared" si="32"/>
        <v>0</v>
      </c>
      <c r="AA44" s="269">
        <f t="shared" si="32"/>
        <v>0</v>
      </c>
      <c r="AB44" s="269">
        <f t="shared" si="32"/>
        <v>0</v>
      </c>
      <c r="AC44" s="269">
        <f t="shared" si="32"/>
        <v>0</v>
      </c>
      <c r="AD44" s="401">
        <f t="shared" si="32"/>
        <v>0</v>
      </c>
      <c r="AE44" s="411">
        <f t="shared" si="32"/>
        <v>0</v>
      </c>
      <c r="AF44" s="269">
        <f t="shared" si="32"/>
        <v>0</v>
      </c>
      <c r="AG44" s="269">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401">
        <f t="shared" si="32"/>
        <v>0</v>
      </c>
      <c r="AQ44" s="411">
        <f t="shared" si="32"/>
        <v>0</v>
      </c>
      <c r="AR44" s="269">
        <f t="shared" si="32"/>
        <v>0</v>
      </c>
      <c r="AS44" s="269">
        <f t="shared" si="32"/>
        <v>0</v>
      </c>
      <c r="AT44" s="269">
        <f t="shared" si="32"/>
        <v>0</v>
      </c>
      <c r="AU44" s="269">
        <f t="shared" si="32"/>
        <v>0</v>
      </c>
      <c r="AV44" s="269">
        <f t="shared" si="32"/>
        <v>0</v>
      </c>
      <c r="AW44" s="441">
        <f t="shared" si="27"/>
        <v>0</v>
      </c>
      <c r="AX44" s="442">
        <f t="shared" si="28"/>
        <v>0</v>
      </c>
      <c r="AY44" s="443">
        <f t="shared" si="29"/>
        <v>0</v>
      </c>
    </row>
    <row r="45" spans="1:51" s="4" customFormat="1" ht="15" customHeight="1" x14ac:dyDescent="0.2">
      <c r="A45" s="151"/>
      <c r="B45" s="463" t="str">
        <f>+B44</f>
        <v>ZK101.K214.C330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27"/>
        <v>0</v>
      </c>
      <c r="AX45" s="244">
        <f t="shared" si="28"/>
        <v>0</v>
      </c>
      <c r="AY45" s="553">
        <f t="shared" si="29"/>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27"/>
        <v>0</v>
      </c>
      <c r="AX46" s="244">
        <f t="shared" si="28"/>
        <v>0</v>
      </c>
      <c r="AY46" s="553">
        <f t="shared" si="29"/>
        <v>0</v>
      </c>
    </row>
    <row r="47" spans="1:51" s="4" customFormat="1" ht="15" customHeight="1" x14ac:dyDescent="0.2">
      <c r="A47" s="196" t="s">
        <v>98</v>
      </c>
      <c r="B47" s="458" t="str">
        <f>+LEFT($E$5,5)&amp;"."&amp;A47&amp;"."&amp;$E$3</f>
        <v>ZK101.K215.C330</v>
      </c>
      <c r="C47" s="168" t="s">
        <v>99</v>
      </c>
      <c r="D47" s="168"/>
      <c r="E47" s="206">
        <f t="shared" ref="E47:L47" si="33">SUM(E48:E49)</f>
        <v>0</v>
      </c>
      <c r="F47" s="321">
        <f t="shared" si="33"/>
        <v>0</v>
      </c>
      <c r="G47" s="206">
        <f t="shared" si="33"/>
        <v>0</v>
      </c>
      <c r="H47" s="444">
        <f t="shared" si="33"/>
        <v>0</v>
      </c>
      <c r="I47" s="206">
        <f t="shared" si="33"/>
        <v>0</v>
      </c>
      <c r="J47" s="321">
        <f t="shared" si="33"/>
        <v>0</v>
      </c>
      <c r="K47" s="206">
        <f t="shared" si="33"/>
        <v>0</v>
      </c>
      <c r="L47" s="206">
        <f t="shared" si="33"/>
        <v>0</v>
      </c>
      <c r="M47" s="206"/>
      <c r="N47" s="265">
        <f>SUM(N48:N49)</f>
        <v>0</v>
      </c>
      <c r="O47" s="265">
        <f>SUM(O48:O49)</f>
        <v>0</v>
      </c>
      <c r="P47" s="369">
        <f>SUM(P48:P49)</f>
        <v>0</v>
      </c>
      <c r="Q47" s="269">
        <f>SUM(Q48:Q49)</f>
        <v>0</v>
      </c>
      <c r="R47" s="401">
        <f t="shared" ref="R47:X47" si="34">SUM(R48:R49)</f>
        <v>0</v>
      </c>
      <c r="S47" s="411">
        <f t="shared" si="34"/>
        <v>0</v>
      </c>
      <c r="T47" s="269">
        <f t="shared" si="34"/>
        <v>0</v>
      </c>
      <c r="U47" s="269">
        <f t="shared" si="34"/>
        <v>0</v>
      </c>
      <c r="V47" s="269">
        <f t="shared" si="34"/>
        <v>0</v>
      </c>
      <c r="W47" s="269">
        <f t="shared" si="34"/>
        <v>0</v>
      </c>
      <c r="X47" s="269">
        <f t="shared" si="34"/>
        <v>0</v>
      </c>
      <c r="Y47" s="269">
        <f t="shared" ref="Y47:AV47" si="35">SUM(Y48:Y49)</f>
        <v>0</v>
      </c>
      <c r="Z47" s="269">
        <f t="shared" si="35"/>
        <v>0</v>
      </c>
      <c r="AA47" s="269">
        <f t="shared" si="35"/>
        <v>0</v>
      </c>
      <c r="AB47" s="269">
        <f t="shared" si="35"/>
        <v>0</v>
      </c>
      <c r="AC47" s="269">
        <f t="shared" si="35"/>
        <v>0</v>
      </c>
      <c r="AD47" s="401">
        <f t="shared" si="35"/>
        <v>0</v>
      </c>
      <c r="AE47" s="411">
        <f t="shared" si="35"/>
        <v>0</v>
      </c>
      <c r="AF47" s="269">
        <f t="shared" si="35"/>
        <v>0</v>
      </c>
      <c r="AG47" s="269">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401">
        <f t="shared" si="35"/>
        <v>0</v>
      </c>
      <c r="AQ47" s="411">
        <f t="shared" si="35"/>
        <v>0</v>
      </c>
      <c r="AR47" s="269">
        <f t="shared" si="35"/>
        <v>0</v>
      </c>
      <c r="AS47" s="269">
        <f t="shared" si="35"/>
        <v>0</v>
      </c>
      <c r="AT47" s="269">
        <f t="shared" si="35"/>
        <v>0</v>
      </c>
      <c r="AU47" s="269">
        <f t="shared" si="35"/>
        <v>0</v>
      </c>
      <c r="AV47" s="269">
        <f t="shared" si="35"/>
        <v>0</v>
      </c>
      <c r="AW47" s="441">
        <f t="shared" si="27"/>
        <v>0</v>
      </c>
      <c r="AX47" s="442">
        <f t="shared" si="28"/>
        <v>0</v>
      </c>
      <c r="AY47" s="443">
        <f t="shared" si="29"/>
        <v>0</v>
      </c>
    </row>
    <row r="48" spans="1:51" s="4" customFormat="1" ht="15" customHeight="1" x14ac:dyDescent="0.2">
      <c r="A48" s="151"/>
      <c r="B48" s="463" t="str">
        <f>+B47</f>
        <v>ZK101.K215.C330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27"/>
        <v>0</v>
      </c>
      <c r="AX48" s="244">
        <f t="shared" si="28"/>
        <v>0</v>
      </c>
      <c r="AY48" s="553">
        <f t="shared" si="29"/>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27"/>
        <v>0</v>
      </c>
      <c r="AX49" s="244">
        <f t="shared" si="28"/>
        <v>0</v>
      </c>
      <c r="AY49" s="553">
        <f t="shared" si="29"/>
        <v>0</v>
      </c>
    </row>
    <row r="50" spans="1:51" s="4" customFormat="1" ht="15" customHeight="1" x14ac:dyDescent="0.2">
      <c r="A50" s="195" t="s">
        <v>100</v>
      </c>
      <c r="B50" s="458" t="str">
        <f>+LEFT($E$5,5)&amp;"."&amp;A50&amp;"."&amp;$E$3</f>
        <v>ZK101.K216.C330</v>
      </c>
      <c r="C50" s="168" t="s">
        <v>101</v>
      </c>
      <c r="D50" s="168"/>
      <c r="E50" s="206">
        <f t="shared" ref="E50:L50" si="36">SUM(E51:E52)</f>
        <v>100000</v>
      </c>
      <c r="F50" s="321">
        <f t="shared" si="36"/>
        <v>0</v>
      </c>
      <c r="G50" s="206">
        <f t="shared" si="36"/>
        <v>100000</v>
      </c>
      <c r="H50" s="444">
        <f t="shared" si="36"/>
        <v>100000</v>
      </c>
      <c r="I50" s="206">
        <f t="shared" si="36"/>
        <v>12500</v>
      </c>
      <c r="J50" s="321">
        <f t="shared" si="36"/>
        <v>0</v>
      </c>
      <c r="K50" s="206">
        <f t="shared" si="36"/>
        <v>12500</v>
      </c>
      <c r="L50" s="206">
        <f t="shared" si="36"/>
        <v>0</v>
      </c>
      <c r="M50" s="206"/>
      <c r="N50" s="265">
        <f>SUM(N51:N52)</f>
        <v>0</v>
      </c>
      <c r="O50" s="265">
        <f>SUM(O51:O52)</f>
        <v>0</v>
      </c>
      <c r="P50" s="369">
        <f>SUM(P51:P52)</f>
        <v>0</v>
      </c>
      <c r="Q50" s="269">
        <f>SUM(Q51:Q52)</f>
        <v>0</v>
      </c>
      <c r="R50" s="401">
        <f t="shared" ref="R50:X50" si="37">SUM(R51:R52)</f>
        <v>0</v>
      </c>
      <c r="S50" s="411">
        <f t="shared" si="37"/>
        <v>0</v>
      </c>
      <c r="T50" s="269">
        <f t="shared" si="37"/>
        <v>0</v>
      </c>
      <c r="U50" s="269">
        <f t="shared" si="37"/>
        <v>0</v>
      </c>
      <c r="V50" s="269">
        <f t="shared" si="37"/>
        <v>0</v>
      </c>
      <c r="W50" s="269">
        <f t="shared" si="37"/>
        <v>0</v>
      </c>
      <c r="X50" s="269">
        <f t="shared" si="37"/>
        <v>0</v>
      </c>
      <c r="Y50" s="269">
        <f t="shared" ref="Y50:AV50" si="38">SUM(Y51:Y52)</f>
        <v>0</v>
      </c>
      <c r="Z50" s="269">
        <f t="shared" si="38"/>
        <v>14000</v>
      </c>
      <c r="AA50" s="269">
        <f t="shared" si="38"/>
        <v>0</v>
      </c>
      <c r="AB50" s="269">
        <f t="shared" si="38"/>
        <v>14000</v>
      </c>
      <c r="AC50" s="269">
        <f t="shared" si="38"/>
        <v>0</v>
      </c>
      <c r="AD50" s="401">
        <f t="shared" si="38"/>
        <v>14000</v>
      </c>
      <c r="AE50" s="411">
        <f t="shared" si="38"/>
        <v>0</v>
      </c>
      <c r="AF50" s="269">
        <f t="shared" si="38"/>
        <v>0</v>
      </c>
      <c r="AG50" s="269">
        <f t="shared" si="38"/>
        <v>58000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401">
        <f t="shared" si="38"/>
        <v>0</v>
      </c>
      <c r="AQ50" s="411">
        <f t="shared" si="38"/>
        <v>0</v>
      </c>
      <c r="AR50" s="269">
        <f t="shared" si="38"/>
        <v>0</v>
      </c>
      <c r="AS50" s="269">
        <f t="shared" si="38"/>
        <v>0</v>
      </c>
      <c r="AT50" s="269">
        <f t="shared" si="38"/>
        <v>0</v>
      </c>
      <c r="AU50" s="269">
        <f t="shared" si="38"/>
        <v>0</v>
      </c>
      <c r="AV50" s="269">
        <f t="shared" si="38"/>
        <v>0</v>
      </c>
      <c r="AW50" s="441">
        <f t="shared" si="27"/>
        <v>100000</v>
      </c>
      <c r="AX50" s="442">
        <f t="shared" si="28"/>
        <v>100000</v>
      </c>
      <c r="AY50" s="443">
        <f t="shared" si="29"/>
        <v>0</v>
      </c>
    </row>
    <row r="51" spans="1:51" s="4" customFormat="1" ht="15" customHeight="1" x14ac:dyDescent="0.2">
      <c r="A51" s="150"/>
      <c r="B51" s="459" t="str">
        <f>+B50</f>
        <v>ZK101.K216.C330</v>
      </c>
      <c r="C51" s="273"/>
      <c r="D51" s="273" t="s">
        <v>5128</v>
      </c>
      <c r="E51" s="249">
        <v>100000</v>
      </c>
      <c r="F51" s="370">
        <f t="shared" si="6"/>
        <v>0</v>
      </c>
      <c r="G51" s="249">
        <v>100000</v>
      </c>
      <c r="H51" s="572">
        <f>SUM(N51:AV51)</f>
        <v>100000</v>
      </c>
      <c r="I51" s="231">
        <v>12500</v>
      </c>
      <c r="J51" s="370">
        <f t="shared" si="8"/>
        <v>0</v>
      </c>
      <c r="K51" s="249">
        <v>12500</v>
      </c>
      <c r="L51" s="232"/>
      <c r="M51" s="249"/>
      <c r="N51" s="235"/>
      <c r="O51" s="230"/>
      <c r="P51" s="367"/>
      <c r="Q51" s="363"/>
      <c r="R51" s="402"/>
      <c r="S51" s="412"/>
      <c r="T51" s="363"/>
      <c r="U51" s="363"/>
      <c r="V51" s="363"/>
      <c r="W51" s="363"/>
      <c r="X51" s="363"/>
      <c r="Y51" s="363"/>
      <c r="Z51" s="363">
        <v>14000</v>
      </c>
      <c r="AA51" s="363"/>
      <c r="AB51" s="363">
        <v>14000</v>
      </c>
      <c r="AC51" s="363"/>
      <c r="AD51" s="402">
        <v>14000</v>
      </c>
      <c r="AE51" s="412"/>
      <c r="AF51" s="363"/>
      <c r="AG51" s="363">
        <v>58000</v>
      </c>
      <c r="AH51" s="363"/>
      <c r="AI51" s="363"/>
      <c r="AJ51" s="363"/>
      <c r="AK51" s="363"/>
      <c r="AL51" s="363"/>
      <c r="AM51" s="363"/>
      <c r="AN51" s="363"/>
      <c r="AO51" s="363"/>
      <c r="AP51" s="402"/>
      <c r="AQ51" s="412"/>
      <c r="AR51" s="363"/>
      <c r="AS51" s="363"/>
      <c r="AT51" s="363"/>
      <c r="AU51" s="363"/>
      <c r="AV51" s="363"/>
      <c r="AW51" s="248">
        <f t="shared" si="27"/>
        <v>100000</v>
      </c>
      <c r="AX51" s="244">
        <f t="shared" si="28"/>
        <v>100000</v>
      </c>
      <c r="AY51" s="553">
        <f t="shared" si="29"/>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27"/>
        <v>0</v>
      </c>
      <c r="AX52" s="244">
        <f t="shared" si="28"/>
        <v>0</v>
      </c>
      <c r="AY52" s="553">
        <f t="shared" si="29"/>
        <v>0</v>
      </c>
    </row>
    <row r="53" spans="1:51" s="4" customFormat="1" ht="15" customHeight="1" x14ac:dyDescent="0.2">
      <c r="A53" s="195" t="s">
        <v>102</v>
      </c>
      <c r="B53" s="458" t="str">
        <f>+LEFT($E$5,5)&amp;"."&amp;A53&amp;"."&amp;$E$3</f>
        <v>ZK101.K217.C330</v>
      </c>
      <c r="C53" s="168" t="s">
        <v>103</v>
      </c>
      <c r="D53" s="168"/>
      <c r="E53" s="206">
        <f t="shared" ref="E53:L53" si="39">SUM(E54:E55)</f>
        <v>0</v>
      </c>
      <c r="F53" s="321">
        <f t="shared" si="39"/>
        <v>0</v>
      </c>
      <c r="G53" s="206">
        <f t="shared" si="39"/>
        <v>0</v>
      </c>
      <c r="H53" s="444">
        <f t="shared" si="39"/>
        <v>0</v>
      </c>
      <c r="I53" s="206">
        <f t="shared" si="39"/>
        <v>0</v>
      </c>
      <c r="J53" s="321">
        <f t="shared" si="39"/>
        <v>0</v>
      </c>
      <c r="K53" s="206">
        <f t="shared" si="39"/>
        <v>0</v>
      </c>
      <c r="L53" s="206">
        <f t="shared" si="39"/>
        <v>0</v>
      </c>
      <c r="M53" s="206"/>
      <c r="N53" s="265">
        <f>SUM(N54:N55)</f>
        <v>0</v>
      </c>
      <c r="O53" s="265">
        <f>SUM(O54:O55)</f>
        <v>0</v>
      </c>
      <c r="P53" s="369">
        <f>SUM(P54:P55)</f>
        <v>0</v>
      </c>
      <c r="Q53" s="269">
        <f>SUM(Q54:Q55)</f>
        <v>0</v>
      </c>
      <c r="R53" s="401">
        <f t="shared" ref="R53:X53" si="40">SUM(R54:R55)</f>
        <v>0</v>
      </c>
      <c r="S53" s="411">
        <f t="shared" si="40"/>
        <v>0</v>
      </c>
      <c r="T53" s="269">
        <f t="shared" si="40"/>
        <v>0</v>
      </c>
      <c r="U53" s="269">
        <f t="shared" si="40"/>
        <v>0</v>
      </c>
      <c r="V53" s="269">
        <f t="shared" si="40"/>
        <v>0</v>
      </c>
      <c r="W53" s="269">
        <f t="shared" si="40"/>
        <v>0</v>
      </c>
      <c r="X53" s="269">
        <f t="shared" si="40"/>
        <v>0</v>
      </c>
      <c r="Y53" s="269">
        <f t="shared" ref="Y53:AV53" si="41">SUM(Y54:Y55)</f>
        <v>0</v>
      </c>
      <c r="Z53" s="269">
        <f t="shared" si="41"/>
        <v>0</v>
      </c>
      <c r="AA53" s="269">
        <f t="shared" si="41"/>
        <v>0</v>
      </c>
      <c r="AB53" s="269">
        <f t="shared" si="41"/>
        <v>0</v>
      </c>
      <c r="AC53" s="269">
        <f t="shared" si="41"/>
        <v>0</v>
      </c>
      <c r="AD53" s="401">
        <f t="shared" si="41"/>
        <v>0</v>
      </c>
      <c r="AE53" s="411">
        <f t="shared" si="41"/>
        <v>0</v>
      </c>
      <c r="AF53" s="269">
        <f t="shared" si="41"/>
        <v>0</v>
      </c>
      <c r="AG53" s="269">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401">
        <f t="shared" si="41"/>
        <v>0</v>
      </c>
      <c r="AQ53" s="411">
        <f t="shared" si="41"/>
        <v>0</v>
      </c>
      <c r="AR53" s="269">
        <f t="shared" si="41"/>
        <v>0</v>
      </c>
      <c r="AS53" s="269">
        <f t="shared" si="41"/>
        <v>0</v>
      </c>
      <c r="AT53" s="269">
        <f t="shared" si="41"/>
        <v>0</v>
      </c>
      <c r="AU53" s="269">
        <f t="shared" si="41"/>
        <v>0</v>
      </c>
      <c r="AV53" s="269">
        <f t="shared" si="41"/>
        <v>0</v>
      </c>
      <c r="AW53" s="441">
        <f t="shared" si="27"/>
        <v>0</v>
      </c>
      <c r="AX53" s="442">
        <f t="shared" si="28"/>
        <v>0</v>
      </c>
      <c r="AY53" s="443">
        <f t="shared" si="29"/>
        <v>0</v>
      </c>
    </row>
    <row r="54" spans="1:51" s="4" customFormat="1" ht="15" customHeight="1" x14ac:dyDescent="0.2">
      <c r="A54" s="150"/>
      <c r="B54" s="459" t="str">
        <f>+B53</f>
        <v>ZK101.K217.C330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27"/>
        <v>0</v>
      </c>
      <c r="AX54" s="244">
        <f t="shared" si="28"/>
        <v>0</v>
      </c>
      <c r="AY54" s="553">
        <f t="shared" si="29"/>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27"/>
        <v>0</v>
      </c>
      <c r="AX55" s="244">
        <f t="shared" si="28"/>
        <v>0</v>
      </c>
      <c r="AY55" s="553">
        <f t="shared" si="29"/>
        <v>0</v>
      </c>
    </row>
    <row r="56" spans="1:51" s="4" customFormat="1" ht="15" customHeight="1" x14ac:dyDescent="0.2">
      <c r="A56" s="195" t="s">
        <v>104</v>
      </c>
      <c r="B56" s="458" t="str">
        <f>+LEFT($E$5,5)&amp;"."&amp;A56&amp;"."&amp;$E$3</f>
        <v>ZK101.K218.C330</v>
      </c>
      <c r="C56" s="168" t="s">
        <v>105</v>
      </c>
      <c r="D56" s="168"/>
      <c r="E56" s="206">
        <f t="shared" ref="E56:L56" si="42">SUM(E57:E58)</f>
        <v>0</v>
      </c>
      <c r="F56" s="321">
        <f t="shared" si="42"/>
        <v>0</v>
      </c>
      <c r="G56" s="206">
        <f t="shared" si="42"/>
        <v>0</v>
      </c>
      <c r="H56" s="444">
        <f t="shared" si="42"/>
        <v>0</v>
      </c>
      <c r="I56" s="206">
        <f t="shared" si="42"/>
        <v>0</v>
      </c>
      <c r="J56" s="321">
        <f t="shared" si="42"/>
        <v>0</v>
      </c>
      <c r="K56" s="206">
        <f t="shared" si="42"/>
        <v>0</v>
      </c>
      <c r="L56" s="206">
        <f t="shared" si="42"/>
        <v>0</v>
      </c>
      <c r="M56" s="206"/>
      <c r="N56" s="265">
        <f>SUM(N57:N58)</f>
        <v>0</v>
      </c>
      <c r="O56" s="265">
        <f>SUM(O57:O58)</f>
        <v>0</v>
      </c>
      <c r="P56" s="369">
        <f>SUM(P57:P58)</f>
        <v>0</v>
      </c>
      <c r="Q56" s="269">
        <f>SUM(Q57:Q58)</f>
        <v>0</v>
      </c>
      <c r="R56" s="401">
        <f t="shared" ref="R56:X56" si="43">SUM(R57:R58)</f>
        <v>0</v>
      </c>
      <c r="S56" s="411">
        <f t="shared" si="43"/>
        <v>0</v>
      </c>
      <c r="T56" s="269">
        <f t="shared" si="43"/>
        <v>0</v>
      </c>
      <c r="U56" s="269">
        <f t="shared" si="43"/>
        <v>0</v>
      </c>
      <c r="V56" s="269">
        <f t="shared" si="43"/>
        <v>0</v>
      </c>
      <c r="W56" s="269">
        <f t="shared" si="43"/>
        <v>0</v>
      </c>
      <c r="X56" s="269">
        <f t="shared" si="43"/>
        <v>0</v>
      </c>
      <c r="Y56" s="269">
        <f t="shared" ref="Y56:AV56" si="44">SUM(Y57:Y58)</f>
        <v>0</v>
      </c>
      <c r="Z56" s="269">
        <f t="shared" si="44"/>
        <v>0</v>
      </c>
      <c r="AA56" s="269">
        <f t="shared" si="44"/>
        <v>0</v>
      </c>
      <c r="AB56" s="269">
        <f t="shared" si="44"/>
        <v>0</v>
      </c>
      <c r="AC56" s="269">
        <f t="shared" si="44"/>
        <v>0</v>
      </c>
      <c r="AD56" s="401">
        <f t="shared" si="44"/>
        <v>0</v>
      </c>
      <c r="AE56" s="411">
        <f t="shared" si="44"/>
        <v>0</v>
      </c>
      <c r="AF56" s="269">
        <f t="shared" si="44"/>
        <v>0</v>
      </c>
      <c r="AG56" s="269">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401">
        <f t="shared" si="44"/>
        <v>0</v>
      </c>
      <c r="AQ56" s="411">
        <f t="shared" si="44"/>
        <v>0</v>
      </c>
      <c r="AR56" s="269">
        <f t="shared" si="44"/>
        <v>0</v>
      </c>
      <c r="AS56" s="269">
        <f t="shared" si="44"/>
        <v>0</v>
      </c>
      <c r="AT56" s="269">
        <f t="shared" si="44"/>
        <v>0</v>
      </c>
      <c r="AU56" s="269">
        <f t="shared" si="44"/>
        <v>0</v>
      </c>
      <c r="AV56" s="269">
        <f t="shared" si="44"/>
        <v>0</v>
      </c>
      <c r="AW56" s="441">
        <f t="shared" si="27"/>
        <v>0</v>
      </c>
      <c r="AX56" s="442">
        <f t="shared" si="28"/>
        <v>0</v>
      </c>
      <c r="AY56" s="443">
        <f t="shared" si="29"/>
        <v>0</v>
      </c>
    </row>
    <row r="57" spans="1:51" s="4" customFormat="1" ht="15" customHeight="1" x14ac:dyDescent="0.2">
      <c r="A57" s="150"/>
      <c r="B57" s="459" t="str">
        <f>+B56</f>
        <v>ZK101.K218.C330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27"/>
        <v>0</v>
      </c>
      <c r="AX57" s="244">
        <f t="shared" si="28"/>
        <v>0</v>
      </c>
      <c r="AY57" s="553">
        <f t="shared" si="29"/>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27"/>
        <v>0</v>
      </c>
      <c r="AX58" s="244">
        <f t="shared" si="28"/>
        <v>0</v>
      </c>
      <c r="AY58" s="553">
        <f t="shared" si="29"/>
        <v>0</v>
      </c>
    </row>
    <row r="59" spans="1:51" s="4" customFormat="1" ht="15" customHeight="1" x14ac:dyDescent="0.2">
      <c r="A59" s="197" t="s">
        <v>106</v>
      </c>
      <c r="B59" s="458" t="str">
        <f>+LEFT($E$5,5)&amp;"."&amp;A59&amp;"."&amp;$E$3</f>
        <v>ZK101.K219.C330</v>
      </c>
      <c r="C59" s="567" t="s">
        <v>107</v>
      </c>
      <c r="D59" s="374"/>
      <c r="E59" s="206">
        <f t="shared" ref="E59:L59" si="45">SUM(E60:E61)</f>
        <v>0</v>
      </c>
      <c r="F59" s="321">
        <f t="shared" si="45"/>
        <v>0</v>
      </c>
      <c r="G59" s="206">
        <f t="shared" si="45"/>
        <v>0</v>
      </c>
      <c r="H59" s="444">
        <f t="shared" si="45"/>
        <v>0</v>
      </c>
      <c r="I59" s="208">
        <f t="shared" si="45"/>
        <v>0</v>
      </c>
      <c r="J59" s="321">
        <f t="shared" si="45"/>
        <v>0</v>
      </c>
      <c r="K59" s="206">
        <f t="shared" si="45"/>
        <v>0</v>
      </c>
      <c r="L59" s="208">
        <f t="shared" si="45"/>
        <v>0</v>
      </c>
      <c r="M59" s="208"/>
      <c r="N59" s="265">
        <f>SUM(N60:N61)</f>
        <v>0</v>
      </c>
      <c r="O59" s="265">
        <f>SUM(O60:O61)</f>
        <v>0</v>
      </c>
      <c r="P59" s="369">
        <f>SUM(P60:P61)</f>
        <v>0</v>
      </c>
      <c r="Q59" s="269">
        <f>SUM(Q60:Q61)</f>
        <v>0</v>
      </c>
      <c r="R59" s="401">
        <f t="shared" ref="R59:X59" si="46">SUM(R60:R61)</f>
        <v>0</v>
      </c>
      <c r="S59" s="411">
        <f t="shared" si="46"/>
        <v>0</v>
      </c>
      <c r="T59" s="269">
        <f t="shared" si="46"/>
        <v>0</v>
      </c>
      <c r="U59" s="269">
        <f t="shared" si="46"/>
        <v>0</v>
      </c>
      <c r="V59" s="269">
        <f t="shared" si="46"/>
        <v>0</v>
      </c>
      <c r="W59" s="269">
        <f t="shared" si="46"/>
        <v>0</v>
      </c>
      <c r="X59" s="269">
        <f t="shared" si="46"/>
        <v>0</v>
      </c>
      <c r="Y59" s="269">
        <f t="shared" ref="Y59:AV59" si="47">SUM(Y60:Y61)</f>
        <v>0</v>
      </c>
      <c r="Z59" s="269">
        <f t="shared" si="47"/>
        <v>0</v>
      </c>
      <c r="AA59" s="269">
        <f t="shared" si="47"/>
        <v>0</v>
      </c>
      <c r="AB59" s="269">
        <f t="shared" si="47"/>
        <v>0</v>
      </c>
      <c r="AC59" s="269">
        <f t="shared" si="47"/>
        <v>0</v>
      </c>
      <c r="AD59" s="401">
        <f t="shared" si="47"/>
        <v>0</v>
      </c>
      <c r="AE59" s="411">
        <f t="shared" si="47"/>
        <v>0</v>
      </c>
      <c r="AF59" s="269">
        <f t="shared" si="47"/>
        <v>0</v>
      </c>
      <c r="AG59" s="269">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401">
        <f t="shared" si="47"/>
        <v>0</v>
      </c>
      <c r="AQ59" s="411">
        <f t="shared" si="47"/>
        <v>0</v>
      </c>
      <c r="AR59" s="269">
        <f t="shared" si="47"/>
        <v>0</v>
      </c>
      <c r="AS59" s="269">
        <f t="shared" si="47"/>
        <v>0</v>
      </c>
      <c r="AT59" s="269">
        <f t="shared" si="47"/>
        <v>0</v>
      </c>
      <c r="AU59" s="269">
        <f t="shared" si="47"/>
        <v>0</v>
      </c>
      <c r="AV59" s="269">
        <f t="shared" si="47"/>
        <v>0</v>
      </c>
      <c r="AW59" s="441">
        <f t="shared" si="27"/>
        <v>0</v>
      </c>
      <c r="AX59" s="442">
        <f t="shared" si="28"/>
        <v>0</v>
      </c>
      <c r="AY59" s="443">
        <f t="shared" si="29"/>
        <v>0</v>
      </c>
    </row>
    <row r="60" spans="1:51" s="4" customFormat="1" ht="15" customHeight="1" x14ac:dyDescent="0.2">
      <c r="A60" s="174"/>
      <c r="B60" s="465" t="str">
        <f>+B59</f>
        <v>ZK101.K219.C330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7"/>
        <v>0</v>
      </c>
      <c r="AX60" s="244">
        <f t="shared" si="28"/>
        <v>0</v>
      </c>
      <c r="AY60" s="553">
        <f t="shared" si="29"/>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27"/>
        <v>0</v>
      </c>
      <c r="AX61" s="244">
        <f t="shared" si="28"/>
        <v>0</v>
      </c>
      <c r="AY61" s="553">
        <f t="shared" si="29"/>
        <v>0</v>
      </c>
    </row>
    <row r="62" spans="1:51" s="4" customFormat="1" ht="15" customHeight="1" x14ac:dyDescent="0.2">
      <c r="A62" s="558" t="s">
        <v>267</v>
      </c>
      <c r="B62" s="548" t="str">
        <f>+LEFT($E$5,5)&amp;"."&amp;A62&amp;"."&amp;$E$3</f>
        <v>ZK101.K200.C330</v>
      </c>
      <c r="C62" s="452" t="s">
        <v>268</v>
      </c>
      <c r="D62" s="453"/>
      <c r="E62" s="555">
        <f t="shared" ref="E62:L62" si="48">SUM(E63:E64)</f>
        <v>0</v>
      </c>
      <c r="F62" s="549">
        <f t="shared" si="48"/>
        <v>0</v>
      </c>
      <c r="G62" s="555">
        <f t="shared" si="48"/>
        <v>0</v>
      </c>
      <c r="H62" s="610">
        <f t="shared" si="48"/>
        <v>0</v>
      </c>
      <c r="I62" s="559">
        <f t="shared" si="48"/>
        <v>0</v>
      </c>
      <c r="J62" s="549">
        <f t="shared" si="48"/>
        <v>0</v>
      </c>
      <c r="K62" s="555">
        <f t="shared" si="48"/>
        <v>0</v>
      </c>
      <c r="L62" s="559">
        <f t="shared" si="48"/>
        <v>0</v>
      </c>
      <c r="M62" s="559"/>
      <c r="N62" s="481">
        <f>SUM(N63:N64)</f>
        <v>0</v>
      </c>
      <c r="O62" s="481">
        <f>SUM(O63:O64)</f>
        <v>0</v>
      </c>
      <c r="P62" s="556">
        <f>SUM(P63:P64)</f>
        <v>0</v>
      </c>
      <c r="Q62" s="482">
        <f>SUM(Q63:Q64)</f>
        <v>0</v>
      </c>
      <c r="R62" s="483">
        <f t="shared" ref="R62:AV62" si="49">SUM(R63:R64)</f>
        <v>0</v>
      </c>
      <c r="S62" s="484">
        <f t="shared" si="49"/>
        <v>0</v>
      </c>
      <c r="T62" s="482">
        <f t="shared" si="49"/>
        <v>0</v>
      </c>
      <c r="U62" s="482">
        <f t="shared" si="49"/>
        <v>0</v>
      </c>
      <c r="V62" s="482">
        <f t="shared" si="49"/>
        <v>0</v>
      </c>
      <c r="W62" s="482">
        <f t="shared" si="49"/>
        <v>0</v>
      </c>
      <c r="X62" s="482">
        <f t="shared" si="49"/>
        <v>0</v>
      </c>
      <c r="Y62" s="482">
        <f t="shared" si="49"/>
        <v>0</v>
      </c>
      <c r="Z62" s="482">
        <f t="shared" si="49"/>
        <v>0</v>
      </c>
      <c r="AA62" s="482">
        <f t="shared" si="49"/>
        <v>0</v>
      </c>
      <c r="AB62" s="482">
        <f t="shared" si="49"/>
        <v>0</v>
      </c>
      <c r="AC62" s="482">
        <f t="shared" si="49"/>
        <v>0</v>
      </c>
      <c r="AD62" s="483">
        <f t="shared" si="49"/>
        <v>0</v>
      </c>
      <c r="AE62" s="484">
        <f t="shared" si="49"/>
        <v>0</v>
      </c>
      <c r="AF62" s="482">
        <f t="shared" si="49"/>
        <v>0</v>
      </c>
      <c r="AG62" s="482">
        <f t="shared" si="49"/>
        <v>0</v>
      </c>
      <c r="AH62" s="482">
        <f t="shared" si="49"/>
        <v>0</v>
      </c>
      <c r="AI62" s="482">
        <f t="shared" si="49"/>
        <v>0</v>
      </c>
      <c r="AJ62" s="482">
        <f t="shared" si="49"/>
        <v>0</v>
      </c>
      <c r="AK62" s="482">
        <f t="shared" si="49"/>
        <v>0</v>
      </c>
      <c r="AL62" s="482">
        <f t="shared" si="49"/>
        <v>0</v>
      </c>
      <c r="AM62" s="482">
        <f t="shared" si="49"/>
        <v>0</v>
      </c>
      <c r="AN62" s="482">
        <f t="shared" si="49"/>
        <v>0</v>
      </c>
      <c r="AO62" s="482">
        <f t="shared" si="49"/>
        <v>0</v>
      </c>
      <c r="AP62" s="483">
        <f t="shared" si="49"/>
        <v>0</v>
      </c>
      <c r="AQ62" s="484">
        <f t="shared" si="49"/>
        <v>0</v>
      </c>
      <c r="AR62" s="482">
        <f t="shared" si="49"/>
        <v>0</v>
      </c>
      <c r="AS62" s="482">
        <f t="shared" si="49"/>
        <v>0</v>
      </c>
      <c r="AT62" s="482">
        <f t="shared" si="49"/>
        <v>0</v>
      </c>
      <c r="AU62" s="482">
        <f t="shared" si="49"/>
        <v>0</v>
      </c>
      <c r="AV62" s="482">
        <f t="shared" si="49"/>
        <v>0</v>
      </c>
      <c r="AW62" s="248">
        <f t="shared" si="27"/>
        <v>0</v>
      </c>
      <c r="AX62" s="244">
        <f t="shared" si="28"/>
        <v>0</v>
      </c>
      <c r="AY62" s="553">
        <f t="shared" si="29"/>
        <v>0</v>
      </c>
    </row>
    <row r="63" spans="1:51" s="4" customFormat="1" ht="15" customHeight="1" x14ac:dyDescent="0.2">
      <c r="A63" s="174"/>
      <c r="B63" s="465" t="str">
        <f>+B62</f>
        <v>ZK101.K200.C330</v>
      </c>
      <c r="C63" s="275"/>
      <c r="D63" s="275"/>
      <c r="E63" s="249"/>
      <c r="F63" s="552">
        <f>-E63+G63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7"/>
        <v>0</v>
      </c>
      <c r="AX63" s="244">
        <f t="shared" si="28"/>
        <v>0</v>
      </c>
      <c r="AY63" s="553">
        <f t="shared" si="29"/>
        <v>0</v>
      </c>
    </row>
    <row r="64" spans="1:51" s="4" customFormat="1" ht="15" customHeight="1" thickBot="1" x14ac:dyDescent="0.25">
      <c r="A64" s="179"/>
      <c r="B64" s="460"/>
      <c r="C64" s="276" t="s">
        <v>301</v>
      </c>
      <c r="D64" s="276"/>
      <c r="E64" s="277"/>
      <c r="F64" s="560">
        <f>-E64+G64</f>
        <v>0</v>
      </c>
      <c r="G64" s="277">
        <v>0</v>
      </c>
      <c r="H64" s="226">
        <f>SUM(N64:AV64)</f>
        <v>0</v>
      </c>
      <c r="I64" s="227"/>
      <c r="J64" s="560">
        <f>-I64+K64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27"/>
        <v>0</v>
      </c>
      <c r="AX64" s="244">
        <f t="shared" si="28"/>
        <v>0</v>
      </c>
      <c r="AY64" s="553">
        <f t="shared" si="29"/>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27"/>
        <v>0</v>
      </c>
      <c r="AX65" s="244">
        <f t="shared" si="28"/>
        <v>0</v>
      </c>
      <c r="AY65" s="553">
        <f t="shared" si="29"/>
        <v>0</v>
      </c>
    </row>
    <row r="66" spans="1:51" s="565" customFormat="1" ht="22.5" customHeight="1" thickBot="1" x14ac:dyDescent="0.3">
      <c r="A66" s="175"/>
      <c r="B66" s="175"/>
      <c r="C66" s="176"/>
      <c r="D66" s="17"/>
      <c r="E66" s="240">
        <f>SUM(E8,E25,E29,E32,E35,E38,E41,E44,E47,E50,E53,E56,E59,E62)</f>
        <v>100000</v>
      </c>
      <c r="F66" s="328">
        <f>SUM(F8,F25,F29,F32,F35,F38,F41,F44,F47,F50,F53,F56,F59,F62)</f>
        <v>0</v>
      </c>
      <c r="G66" s="240">
        <f>SUM(G8,G25,G29,G32,G35,G38,G41,G44,G47,G50,G53,G56,G59,G62)</f>
        <v>100000</v>
      </c>
      <c r="H66" s="240">
        <f>SUM(H8,H25,H29,H32,H35,H38,H41,H44,H47,H50,H53,H56,H59,H62)</f>
        <v>100000</v>
      </c>
      <c r="I66" s="241">
        <f t="shared" ref="I66:AV66" si="50">SUM(I8,I25,I29,I32,I35,I38,I41,I44,I47,I50,I53,I56,I59,I62)</f>
        <v>12500</v>
      </c>
      <c r="J66" s="328">
        <f t="shared" si="50"/>
        <v>0</v>
      </c>
      <c r="K66" s="241">
        <f t="shared" si="50"/>
        <v>12500</v>
      </c>
      <c r="L66" s="241">
        <f t="shared" si="50"/>
        <v>0</v>
      </c>
      <c r="M66" s="241">
        <f t="shared" si="50"/>
        <v>0</v>
      </c>
      <c r="N66" s="240">
        <f t="shared" si="50"/>
        <v>0</v>
      </c>
      <c r="O66" s="240">
        <f t="shared" si="50"/>
        <v>0</v>
      </c>
      <c r="P66" s="240">
        <f t="shared" si="50"/>
        <v>0</v>
      </c>
      <c r="Q66" s="240">
        <f t="shared" si="50"/>
        <v>0</v>
      </c>
      <c r="R66" s="405">
        <f t="shared" si="50"/>
        <v>0</v>
      </c>
      <c r="S66" s="397">
        <f t="shared" si="50"/>
        <v>0</v>
      </c>
      <c r="T66" s="240">
        <f t="shared" si="50"/>
        <v>0</v>
      </c>
      <c r="U66" s="240">
        <f t="shared" si="50"/>
        <v>0</v>
      </c>
      <c r="V66" s="240">
        <f t="shared" si="50"/>
        <v>0</v>
      </c>
      <c r="W66" s="240">
        <f t="shared" si="50"/>
        <v>0</v>
      </c>
      <c r="X66" s="240">
        <f t="shared" si="50"/>
        <v>0</v>
      </c>
      <c r="Y66" s="240">
        <f t="shared" si="50"/>
        <v>0</v>
      </c>
      <c r="Z66" s="240">
        <f t="shared" si="50"/>
        <v>14000</v>
      </c>
      <c r="AA66" s="240">
        <f t="shared" si="50"/>
        <v>0</v>
      </c>
      <c r="AB66" s="240">
        <f t="shared" si="50"/>
        <v>14000</v>
      </c>
      <c r="AC66" s="240">
        <f t="shared" si="50"/>
        <v>0</v>
      </c>
      <c r="AD66" s="405">
        <f t="shared" si="50"/>
        <v>14000</v>
      </c>
      <c r="AE66" s="397">
        <f t="shared" si="50"/>
        <v>0</v>
      </c>
      <c r="AF66" s="240">
        <f t="shared" si="50"/>
        <v>0</v>
      </c>
      <c r="AG66" s="240">
        <f t="shared" si="50"/>
        <v>58000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27"/>
        <v>100000</v>
      </c>
      <c r="AX66" s="240">
        <f t="shared" si="28"/>
        <v>100000</v>
      </c>
      <c r="AY66" s="445">
        <f t="shared" si="29"/>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20000</v>
      </c>
      <c r="I70" s="566"/>
      <c r="J70" s="566"/>
      <c r="K70" s="566"/>
      <c r="L70" s="566"/>
      <c r="M70" s="566"/>
      <c r="N70" s="490">
        <f t="shared" ref="N70:AX70" si="51">+SUM(N59,N56,N53,N50,N47,N44,N41,N38,N32,N29,N25,N8)*0.2</f>
        <v>0</v>
      </c>
      <c r="O70" s="490"/>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2800</v>
      </c>
      <c r="AA70" s="490">
        <f t="shared" si="51"/>
        <v>0</v>
      </c>
      <c r="AB70" s="490">
        <f t="shared" si="51"/>
        <v>2800</v>
      </c>
      <c r="AC70" s="490">
        <f t="shared" si="51"/>
        <v>0</v>
      </c>
      <c r="AD70" s="490">
        <f t="shared" si="51"/>
        <v>2800</v>
      </c>
      <c r="AE70" s="490">
        <f t="shared" si="51"/>
        <v>0</v>
      </c>
      <c r="AF70" s="490">
        <f t="shared" si="51"/>
        <v>0</v>
      </c>
      <c r="AG70" s="490">
        <f t="shared" si="51"/>
        <v>11600</v>
      </c>
      <c r="AH70" s="490">
        <f t="shared" si="51"/>
        <v>0</v>
      </c>
      <c r="AI70" s="490">
        <f t="shared" si="51"/>
        <v>0</v>
      </c>
      <c r="AJ70" s="490">
        <f t="shared" si="51"/>
        <v>0</v>
      </c>
      <c r="AK70" s="490">
        <f t="shared" si="51"/>
        <v>0</v>
      </c>
      <c r="AL70" s="490">
        <f t="shared" si="51"/>
        <v>0</v>
      </c>
      <c r="AM70" s="490">
        <f t="shared" si="51"/>
        <v>0</v>
      </c>
      <c r="AN70" s="490">
        <f t="shared" si="51"/>
        <v>0</v>
      </c>
      <c r="AO70" s="490">
        <f t="shared" si="51"/>
        <v>0</v>
      </c>
      <c r="AP70" s="490">
        <f t="shared" si="51"/>
        <v>0</v>
      </c>
      <c r="AQ70" s="490">
        <f t="shared" si="51"/>
        <v>0</v>
      </c>
      <c r="AR70" s="490">
        <f t="shared" si="51"/>
        <v>0</v>
      </c>
      <c r="AS70" s="490">
        <f t="shared" si="51"/>
        <v>0</v>
      </c>
      <c r="AT70" s="490">
        <f t="shared" si="51"/>
        <v>0</v>
      </c>
      <c r="AU70" s="490">
        <f t="shared" si="51"/>
        <v>0</v>
      </c>
      <c r="AV70" s="490">
        <f t="shared" si="51"/>
        <v>0</v>
      </c>
      <c r="AW70" s="490">
        <f t="shared" si="51"/>
        <v>20000</v>
      </c>
      <c r="AX70" s="490">
        <f t="shared" si="51"/>
        <v>20000</v>
      </c>
    </row>
    <row r="71" spans="1:51" ht="15.75" hidden="1" thickBot="1" x14ac:dyDescent="0.3">
      <c r="C71" s="456" t="s">
        <v>59</v>
      </c>
      <c r="E71" s="566"/>
      <c r="F71" s="566"/>
      <c r="G71" s="566"/>
      <c r="H71" s="490">
        <f>SUM(H66:H70)</f>
        <v>120000</v>
      </c>
      <c r="I71" s="566"/>
      <c r="J71" s="566"/>
      <c r="K71" s="566"/>
      <c r="L71" s="566"/>
      <c r="M71" s="566"/>
      <c r="N71" s="490">
        <f>SUM(N66:N70)</f>
        <v>0</v>
      </c>
      <c r="O71" s="490"/>
      <c r="P71" s="490">
        <f t="shared" ref="P71:AC71" si="52">SUM(P66:P70)</f>
        <v>0</v>
      </c>
      <c r="Q71" s="490">
        <f t="shared" si="52"/>
        <v>0</v>
      </c>
      <c r="R71" s="490">
        <f t="shared" si="52"/>
        <v>0</v>
      </c>
      <c r="S71" s="490">
        <f t="shared" si="52"/>
        <v>0</v>
      </c>
      <c r="T71" s="490">
        <f t="shared" si="52"/>
        <v>0</v>
      </c>
      <c r="U71" s="490">
        <f t="shared" si="52"/>
        <v>0</v>
      </c>
      <c r="V71" s="490">
        <f t="shared" si="52"/>
        <v>0</v>
      </c>
      <c r="W71" s="490">
        <f t="shared" si="52"/>
        <v>0</v>
      </c>
      <c r="X71" s="490">
        <f t="shared" si="52"/>
        <v>0</v>
      </c>
      <c r="Y71" s="490">
        <f t="shared" si="52"/>
        <v>0</v>
      </c>
      <c r="Z71" s="490">
        <f t="shared" si="52"/>
        <v>16800</v>
      </c>
      <c r="AA71" s="490">
        <f t="shared" si="52"/>
        <v>0</v>
      </c>
      <c r="AB71" s="490">
        <f t="shared" si="52"/>
        <v>16800</v>
      </c>
      <c r="AC71" s="490">
        <f t="shared" si="52"/>
        <v>0</v>
      </c>
      <c r="AD71" s="490">
        <f t="shared" ref="AD71:AV71" si="53">SUM(AD66:AD70)</f>
        <v>16800</v>
      </c>
      <c r="AE71" s="490">
        <f t="shared" si="53"/>
        <v>0</v>
      </c>
      <c r="AF71" s="490">
        <f t="shared" si="53"/>
        <v>0</v>
      </c>
      <c r="AG71" s="490">
        <f t="shared" si="53"/>
        <v>69600</v>
      </c>
      <c r="AH71" s="490">
        <f t="shared" si="53"/>
        <v>0</v>
      </c>
      <c r="AI71" s="490">
        <f t="shared" si="53"/>
        <v>0</v>
      </c>
      <c r="AJ71" s="490">
        <f t="shared" si="53"/>
        <v>0</v>
      </c>
      <c r="AK71" s="490">
        <f t="shared" si="53"/>
        <v>0</v>
      </c>
      <c r="AL71" s="490">
        <f t="shared" si="53"/>
        <v>0</v>
      </c>
      <c r="AM71" s="490">
        <f t="shared" si="53"/>
        <v>0</v>
      </c>
      <c r="AN71" s="490">
        <f t="shared" si="53"/>
        <v>0</v>
      </c>
      <c r="AO71" s="490">
        <f t="shared" si="53"/>
        <v>0</v>
      </c>
      <c r="AP71" s="490">
        <f t="shared" si="53"/>
        <v>0</v>
      </c>
      <c r="AQ71" s="490">
        <f t="shared" si="53"/>
        <v>0</v>
      </c>
      <c r="AR71" s="490">
        <f t="shared" si="53"/>
        <v>0</v>
      </c>
      <c r="AS71" s="490">
        <f t="shared" si="53"/>
        <v>0</v>
      </c>
      <c r="AT71" s="490">
        <f t="shared" si="53"/>
        <v>0</v>
      </c>
      <c r="AU71" s="490">
        <f t="shared" si="53"/>
        <v>0</v>
      </c>
      <c r="AV71" s="490">
        <f t="shared" si="53"/>
        <v>0</v>
      </c>
      <c r="AW71" s="490">
        <f>SUM(AW66:AW70)</f>
        <v>120000</v>
      </c>
      <c r="AX71" s="490">
        <f>SUM(AX66:AX70)</f>
        <v>120000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ZK102.K201.C330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71" si="3">+G8-AX8</f>
        <v>0</v>
      </c>
    </row>
    <row r="9" spans="1:52" s="4" customFormat="1" ht="15" customHeight="1" x14ac:dyDescent="0.2">
      <c r="A9" s="337"/>
      <c r="B9" s="467"/>
      <c r="C9" s="338"/>
      <c r="D9" s="351" t="s">
        <v>5115</v>
      </c>
      <c r="E9" s="802">
        <f>+Ticketing!R57</f>
        <v>0</v>
      </c>
      <c r="F9" s="370">
        <f t="shared" ref="F9:F30" si="4">-E9+G9</f>
        <v>0</v>
      </c>
      <c r="G9" s="802">
        <f>+E9</f>
        <v>0</v>
      </c>
      <c r="H9" s="572">
        <f t="shared" ref="H9:H73" si="5">SUM(N9:AV9)</f>
        <v>0</v>
      </c>
      <c r="I9" s="221"/>
      <c r="J9" s="370">
        <f t="shared" ref="J9:J30" si="6">-I9+K9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7">SUM(P10:AV10)</f>
        <v>0</v>
      </c>
      <c r="AX10" s="442">
        <f t="shared" ref="AX10:AX73"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39"/>
      <c r="B13" s="468"/>
      <c r="C13" s="340"/>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39"/>
      <c r="B14" s="468"/>
      <c r="C14" s="340"/>
      <c r="D14" s="351"/>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339"/>
      <c r="B15" s="468"/>
      <c r="C15" s="340"/>
      <c r="D15" s="351"/>
      <c r="E15" s="256"/>
      <c r="F15" s="370">
        <f t="shared" si="4"/>
        <v>0</v>
      </c>
      <c r="G15" s="256"/>
      <c r="H15" s="572">
        <f t="shared" si="5"/>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x14ac:dyDescent="0.2">
      <c r="A16" s="339"/>
      <c r="B16" s="468"/>
      <c r="C16" s="340"/>
      <c r="D16" s="351"/>
      <c r="E16" s="256"/>
      <c r="F16" s="370">
        <f t="shared" si="4"/>
        <v>0</v>
      </c>
      <c r="G16" s="256"/>
      <c r="H16" s="572">
        <f t="shared" si="5"/>
        <v>0</v>
      </c>
      <c r="I16" s="224"/>
      <c r="J16" s="370">
        <f t="shared" si="6"/>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339"/>
      <c r="B17" s="468"/>
      <c r="C17" s="340"/>
      <c r="D17" s="351"/>
      <c r="E17" s="256"/>
      <c r="F17" s="370">
        <f t="shared" si="4"/>
        <v>0</v>
      </c>
      <c r="G17" s="256"/>
      <c r="H17" s="572">
        <f t="shared" si="5"/>
        <v>0</v>
      </c>
      <c r="I17" s="224"/>
      <c r="J17" s="370">
        <f t="shared" si="6"/>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339"/>
      <c r="B18" s="468"/>
      <c r="C18" s="340"/>
      <c r="D18" s="351"/>
      <c r="E18" s="256"/>
      <c r="F18" s="370">
        <f t="shared" si="4"/>
        <v>0</v>
      </c>
      <c r="G18" s="256"/>
      <c r="H18" s="572">
        <f t="shared" si="5"/>
        <v>0</v>
      </c>
      <c r="I18" s="224"/>
      <c r="J18" s="370">
        <f t="shared" si="6"/>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x14ac:dyDescent="0.2">
      <c r="A19" s="150"/>
      <c r="B19" s="459"/>
      <c r="C19" s="262"/>
      <c r="D19" s="373"/>
      <c r="E19" s="256"/>
      <c r="F19" s="370">
        <f t="shared" si="4"/>
        <v>0</v>
      </c>
      <c r="G19" s="256"/>
      <c r="H19" s="572">
        <f t="shared" si="5"/>
        <v>0</v>
      </c>
      <c r="I19" s="224"/>
      <c r="J19" s="370">
        <f t="shared" si="6"/>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451"/>
      <c r="D21" s="451"/>
      <c r="E21" s="256"/>
      <c r="F21" s="370">
        <f t="shared" si="4"/>
        <v>0</v>
      </c>
      <c r="G21" s="256"/>
      <c r="H21" s="572">
        <f t="shared" si="5"/>
        <v>0</v>
      </c>
      <c r="I21" s="224"/>
      <c r="J21" s="370">
        <f t="shared" si="6"/>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4"/>
        <v>0</v>
      </c>
      <c r="G22" s="256"/>
      <c r="H22" s="572">
        <f t="shared" si="5"/>
        <v>0</v>
      </c>
      <c r="I22" s="224"/>
      <c r="J22" s="370">
        <f t="shared" si="6"/>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hidden="1"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hidden="1" customHeight="1" x14ac:dyDescent="0.2">
      <c r="A24" s="150"/>
      <c r="B24" s="459"/>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hidden="1" customHeight="1" x14ac:dyDescent="0.2">
      <c r="A25" s="150"/>
      <c r="B25" s="459"/>
      <c r="C25" s="262" t="s">
        <v>301</v>
      </c>
      <c r="D25" s="373"/>
      <c r="E25" s="256"/>
      <c r="F25" s="370">
        <f t="shared" si="4"/>
        <v>0</v>
      </c>
      <c r="G25" s="256"/>
      <c r="H25" s="572">
        <f t="shared" si="5"/>
        <v>0</v>
      </c>
      <c r="I25" s="224"/>
      <c r="J25" s="370">
        <f t="shared" si="6"/>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hidden="1" customHeight="1" thickBot="1" x14ac:dyDescent="0.25">
      <c r="A26" s="150"/>
      <c r="B26" s="459"/>
      <c r="C26" s="262"/>
      <c r="D26" s="373"/>
      <c r="E26" s="256"/>
      <c r="F26" s="370">
        <f t="shared" si="4"/>
        <v>0</v>
      </c>
      <c r="G26" s="256"/>
      <c r="H26" s="572">
        <f t="shared" si="5"/>
        <v>0</v>
      </c>
      <c r="I26" s="224"/>
      <c r="J26" s="370">
        <f t="shared" si="6"/>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7"/>
        <v>0</v>
      </c>
      <c r="AX26" s="442">
        <f t="shared" si="8"/>
        <v>0</v>
      </c>
      <c r="AY26" s="443">
        <f t="shared" si="3"/>
        <v>0</v>
      </c>
    </row>
    <row r="27" spans="1:51" s="4" customFormat="1" ht="15" hidden="1" customHeight="1" x14ac:dyDescent="0.2">
      <c r="A27" s="150"/>
      <c r="B27" s="459"/>
      <c r="C27" s="262"/>
      <c r="D27" s="373"/>
      <c r="E27" s="256"/>
      <c r="F27" s="370">
        <f t="shared" si="4"/>
        <v>0</v>
      </c>
      <c r="G27" s="256"/>
      <c r="H27" s="572">
        <f t="shared" si="5"/>
        <v>0</v>
      </c>
      <c r="I27" s="224"/>
      <c r="J27" s="370">
        <f t="shared" si="6"/>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7"/>
        <v>0</v>
      </c>
      <c r="AX27" s="442">
        <f t="shared" si="8"/>
        <v>0</v>
      </c>
      <c r="AY27" s="443">
        <f t="shared" si="3"/>
        <v>0</v>
      </c>
    </row>
    <row r="28" spans="1:51" s="4" customFormat="1" ht="15" customHeight="1" x14ac:dyDescent="0.2">
      <c r="A28" s="150"/>
      <c r="B28" s="459"/>
      <c r="C28" s="262"/>
      <c r="D28" s="373"/>
      <c r="E28" s="256"/>
      <c r="F28" s="370">
        <f t="shared" si="4"/>
        <v>0</v>
      </c>
      <c r="G28" s="256"/>
      <c r="H28" s="572">
        <f t="shared" si="5"/>
        <v>0</v>
      </c>
      <c r="I28" s="224"/>
      <c r="J28" s="370">
        <f t="shared" si="6"/>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7"/>
        <v>0</v>
      </c>
      <c r="AX28" s="442">
        <f t="shared" si="8"/>
        <v>0</v>
      </c>
      <c r="AY28" s="443">
        <f t="shared" si="3"/>
        <v>0</v>
      </c>
    </row>
    <row r="29" spans="1:51" s="4" customFormat="1" ht="15" customHeight="1" x14ac:dyDescent="0.2">
      <c r="A29" s="150"/>
      <c r="B29" s="459" t="str">
        <f>+B8</f>
        <v>ZK102.K201.C330</v>
      </c>
      <c r="C29" s="262"/>
      <c r="D29" s="373"/>
      <c r="E29" s="256"/>
      <c r="F29" s="370">
        <f t="shared" si="4"/>
        <v>0</v>
      </c>
      <c r="G29" s="256"/>
      <c r="H29" s="572">
        <f t="shared" si="5"/>
        <v>0</v>
      </c>
      <c r="I29" s="224"/>
      <c r="J29" s="370">
        <f t="shared" si="6"/>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7"/>
        <v>0</v>
      </c>
      <c r="AX29" s="442">
        <f t="shared" si="8"/>
        <v>0</v>
      </c>
      <c r="AY29" s="443">
        <f t="shared" si="3"/>
        <v>0</v>
      </c>
    </row>
    <row r="30" spans="1:51" s="4" customFormat="1" ht="15" customHeight="1" thickBot="1" x14ac:dyDescent="0.3">
      <c r="A30" s="170"/>
      <c r="B30" s="460"/>
      <c r="C30" s="280" t="s">
        <v>301</v>
      </c>
      <c r="D30" s="280"/>
      <c r="E30" s="277"/>
      <c r="F30" s="370">
        <f t="shared" si="4"/>
        <v>0</v>
      </c>
      <c r="G30" s="277"/>
      <c r="H30" s="579">
        <f t="shared" si="5"/>
        <v>0</v>
      </c>
      <c r="I30" s="227"/>
      <c r="J30" s="370">
        <f t="shared" si="6"/>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7"/>
        <v>0</v>
      </c>
      <c r="AX30" s="442">
        <f t="shared" si="8"/>
        <v>0</v>
      </c>
      <c r="AY30" s="443">
        <f t="shared" si="3"/>
        <v>0</v>
      </c>
    </row>
    <row r="31" spans="1:51" s="4" customFormat="1" ht="15" customHeight="1" x14ac:dyDescent="0.2">
      <c r="A31" s="194" t="s">
        <v>112</v>
      </c>
      <c r="B31" s="458" t="str">
        <f>+LEFT($E$5,5)&amp;"."&amp;A31&amp;"."&amp;$E$3</f>
        <v>ZK102.K115.C330</v>
      </c>
      <c r="C31" s="341" t="s">
        <v>113</v>
      </c>
      <c r="D31" s="343"/>
      <c r="E31" s="229">
        <f>SUM(E32:E35)</f>
        <v>0</v>
      </c>
      <c r="F31" s="433">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1">
        <f t="shared" ref="R31:X31" si="10">SUM(R32:R35)</f>
        <v>0</v>
      </c>
      <c r="S31" s="411">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1">
        <f t="shared" si="11"/>
        <v>0</v>
      </c>
      <c r="AE31" s="411">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1">
        <f t="shared" si="11"/>
        <v>0</v>
      </c>
      <c r="AQ31" s="411">
        <f t="shared" si="11"/>
        <v>0</v>
      </c>
      <c r="AR31" s="269">
        <f t="shared" si="11"/>
        <v>0</v>
      </c>
      <c r="AS31" s="269">
        <f t="shared" si="11"/>
        <v>0</v>
      </c>
      <c r="AT31" s="269">
        <f t="shared" si="11"/>
        <v>0</v>
      </c>
      <c r="AU31" s="269">
        <f t="shared" si="11"/>
        <v>0</v>
      </c>
      <c r="AV31" s="269">
        <f t="shared" si="11"/>
        <v>0</v>
      </c>
      <c r="AW31" s="441">
        <f t="shared" si="7"/>
        <v>0</v>
      </c>
      <c r="AX31" s="442">
        <f t="shared" si="8"/>
        <v>0</v>
      </c>
      <c r="AY31" s="443">
        <f t="shared" si="3"/>
        <v>0</v>
      </c>
    </row>
    <row r="32" spans="1:51" s="4" customFormat="1" ht="15" customHeight="1" x14ac:dyDescent="0.2">
      <c r="A32" s="337"/>
      <c r="B32" s="467"/>
      <c r="C32" s="338"/>
      <c r="D32" s="338"/>
      <c r="E32" s="249"/>
      <c r="F32" s="370">
        <f>-E32+G32</f>
        <v>0</v>
      </c>
      <c r="G32" s="249"/>
      <c r="H32" s="572">
        <f t="shared" si="5"/>
        <v>0</v>
      </c>
      <c r="I32" s="231">
        <v>0</v>
      </c>
      <c r="J32" s="370">
        <f t="shared" ref="J32:J77" si="1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2">
      <c r="A33" s="339"/>
      <c r="B33" s="468"/>
      <c r="C33" s="340"/>
      <c r="D33" s="756"/>
      <c r="E33" s="249"/>
      <c r="F33" s="370">
        <f>-E33+G33</f>
        <v>0</v>
      </c>
      <c r="G33" s="249"/>
      <c r="H33" s="572">
        <f t="shared" si="5"/>
        <v>0</v>
      </c>
      <c r="I33" s="231"/>
      <c r="J33" s="370">
        <f t="shared" si="1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ZK102.K115.C330</v>
      </c>
      <c r="C34" s="340"/>
      <c r="D34" s="346"/>
      <c r="E34" s="249"/>
      <c r="F34" s="370">
        <f t="shared" ref="F34:F77" si="13">-E34+G34</f>
        <v>0</v>
      </c>
      <c r="G34" s="249">
        <v>0</v>
      </c>
      <c r="H34" s="572">
        <f t="shared" si="5"/>
        <v>0</v>
      </c>
      <c r="I34" s="231"/>
      <c r="J34" s="370">
        <f t="shared" si="1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13"/>
        <v>0</v>
      </c>
      <c r="G35" s="277">
        <v>0</v>
      </c>
      <c r="H35" s="579">
        <f t="shared" si="5"/>
        <v>0</v>
      </c>
      <c r="I35" s="227"/>
      <c r="J35" s="370">
        <f t="shared" si="1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2">
      <c r="A36" s="194" t="s">
        <v>110</v>
      </c>
      <c r="B36" s="458" t="str">
        <f>+LEFT($E$5,5)&amp;"."&amp;A36&amp;"."&amp;$E$3</f>
        <v>ZK102.K116.C330</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1">
        <f t="shared" ref="R36:X36" si="15">SUM(R37:R40)</f>
        <v>0</v>
      </c>
      <c r="S36" s="411">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1">
        <f t="shared" si="16"/>
        <v>0</v>
      </c>
      <c r="AE36" s="411">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1">
        <f t="shared" si="16"/>
        <v>0</v>
      </c>
      <c r="AQ36" s="411">
        <f t="shared" si="16"/>
        <v>0</v>
      </c>
      <c r="AR36" s="269">
        <f t="shared" si="16"/>
        <v>0</v>
      </c>
      <c r="AS36" s="269">
        <f t="shared" si="16"/>
        <v>0</v>
      </c>
      <c r="AT36" s="269">
        <f t="shared" si="16"/>
        <v>0</v>
      </c>
      <c r="AU36" s="269">
        <f t="shared" si="16"/>
        <v>0</v>
      </c>
      <c r="AV36" s="269">
        <f t="shared" si="16"/>
        <v>0</v>
      </c>
      <c r="AW36" s="441">
        <f t="shared" si="7"/>
        <v>0</v>
      </c>
      <c r="AX36" s="442">
        <f t="shared" si="8"/>
        <v>0</v>
      </c>
      <c r="AY36" s="443">
        <f t="shared" si="3"/>
        <v>0</v>
      </c>
    </row>
    <row r="37" spans="1:51" s="4" customFormat="1" ht="15" customHeight="1" x14ac:dyDescent="0.2">
      <c r="A37" s="339"/>
      <c r="B37" s="468"/>
      <c r="C37" s="340"/>
      <c r="D37" s="340"/>
      <c r="E37" s="249"/>
      <c r="F37" s="370">
        <f t="shared" si="13"/>
        <v>0</v>
      </c>
      <c r="G37" s="249">
        <v>0</v>
      </c>
      <c r="H37" s="572">
        <f t="shared" si="5"/>
        <v>0</v>
      </c>
      <c r="I37" s="231"/>
      <c r="J37" s="370">
        <f t="shared" si="1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2">
      <c r="A38" s="339"/>
      <c r="B38" s="459"/>
      <c r="C38" s="340"/>
      <c r="D38" s="346"/>
      <c r="E38" s="249"/>
      <c r="F38" s="370">
        <f t="shared" si="13"/>
        <v>0</v>
      </c>
      <c r="G38" s="249">
        <v>0</v>
      </c>
      <c r="H38" s="572">
        <f t="shared" si="5"/>
        <v>0</v>
      </c>
      <c r="I38" s="231"/>
      <c r="J38" s="370">
        <f t="shared" si="1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ZK102.K116.C330</v>
      </c>
      <c r="C39" s="342"/>
      <c r="D39" s="342"/>
      <c r="E39" s="249"/>
      <c r="F39" s="370">
        <f t="shared" si="13"/>
        <v>0</v>
      </c>
      <c r="G39" s="249">
        <v>0</v>
      </c>
      <c r="H39" s="572">
        <f t="shared" si="5"/>
        <v>0</v>
      </c>
      <c r="I39" s="231"/>
      <c r="J39" s="370">
        <f t="shared" si="1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5" t="s">
        <v>114</v>
      </c>
      <c r="B41" s="458" t="str">
        <f>+LEFT($E$5,5)&amp;"."&amp;A41&amp;"."&amp;$E$3</f>
        <v>ZK102.K202.C330</v>
      </c>
      <c r="C41" s="343" t="s">
        <v>115</v>
      </c>
      <c r="D41" s="343"/>
      <c r="E41" s="229">
        <f t="shared" ref="E41:L41" si="17">SUM(E42:E45)</f>
        <v>0</v>
      </c>
      <c r="F41" s="433">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1">
        <f t="shared" ref="R41:X41" si="18">SUM(R42:R45)</f>
        <v>0</v>
      </c>
      <c r="S41" s="411">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1">
        <f t="shared" si="19"/>
        <v>0</v>
      </c>
      <c r="AE41" s="411">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1">
        <f t="shared" si="19"/>
        <v>0</v>
      </c>
      <c r="AQ41" s="411">
        <f t="shared" si="19"/>
        <v>0</v>
      </c>
      <c r="AR41" s="269">
        <f t="shared" si="19"/>
        <v>0</v>
      </c>
      <c r="AS41" s="269">
        <f t="shared" si="19"/>
        <v>0</v>
      </c>
      <c r="AT41" s="269">
        <f t="shared" si="19"/>
        <v>0</v>
      </c>
      <c r="AU41" s="269">
        <f t="shared" si="19"/>
        <v>0</v>
      </c>
      <c r="AV41" s="269">
        <f t="shared" si="19"/>
        <v>0</v>
      </c>
      <c r="AW41" s="441">
        <f t="shared" si="7"/>
        <v>0</v>
      </c>
      <c r="AX41" s="442">
        <f t="shared" si="8"/>
        <v>0</v>
      </c>
      <c r="AY41" s="443">
        <f t="shared" si="3"/>
        <v>0</v>
      </c>
    </row>
    <row r="42" spans="1:51" s="4" customFormat="1" ht="15" customHeight="1" x14ac:dyDescent="0.2">
      <c r="A42" s="344"/>
      <c r="B42" s="469"/>
      <c r="C42" s="340"/>
      <c r="D42" s="340"/>
      <c r="E42" s="249"/>
      <c r="F42" s="370">
        <f t="shared" si="13"/>
        <v>0</v>
      </c>
      <c r="G42" s="249">
        <v>0</v>
      </c>
      <c r="H42" s="572">
        <f t="shared" si="5"/>
        <v>0</v>
      </c>
      <c r="I42" s="231"/>
      <c r="J42" s="370">
        <f t="shared" si="1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39"/>
      <c r="B43" s="468"/>
      <c r="C43" s="340"/>
      <c r="D43" s="346"/>
      <c r="E43" s="249"/>
      <c r="F43" s="370">
        <f t="shared" si="13"/>
        <v>0</v>
      </c>
      <c r="G43" s="249">
        <v>0</v>
      </c>
      <c r="H43" s="572">
        <f t="shared" si="5"/>
        <v>0</v>
      </c>
      <c r="I43" s="231"/>
      <c r="J43" s="370">
        <f t="shared" si="1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ZK102.K202.C330</v>
      </c>
      <c r="C44" s="340"/>
      <c r="D44" s="346"/>
      <c r="E44" s="249"/>
      <c r="F44" s="370">
        <f t="shared" si="13"/>
        <v>0</v>
      </c>
      <c r="G44" s="249">
        <v>0</v>
      </c>
      <c r="H44" s="572">
        <f t="shared" si="5"/>
        <v>0</v>
      </c>
      <c r="I44" s="231"/>
      <c r="J44" s="370">
        <f t="shared" si="1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13"/>
        <v>0</v>
      </c>
      <c r="G45" s="277">
        <v>0</v>
      </c>
      <c r="H45" s="579">
        <f t="shared" si="5"/>
        <v>0</v>
      </c>
      <c r="I45" s="227"/>
      <c r="J45" s="370">
        <f t="shared" si="1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2">
      <c r="A46" s="195" t="s">
        <v>116</v>
      </c>
      <c r="B46" s="458" t="str">
        <f>+LEFT($E$5,5)&amp;"."&amp;A46&amp;"."&amp;$E$3</f>
        <v>ZK102.K203.C330</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1">
        <f t="shared" ref="R46:X46" si="21">SUM(R47:R50)</f>
        <v>0</v>
      </c>
      <c r="S46" s="411">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1">
        <f t="shared" si="22"/>
        <v>0</v>
      </c>
      <c r="AE46" s="411">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1">
        <f t="shared" si="22"/>
        <v>0</v>
      </c>
      <c r="AQ46" s="411">
        <f t="shared" si="22"/>
        <v>0</v>
      </c>
      <c r="AR46" s="269">
        <f t="shared" si="22"/>
        <v>0</v>
      </c>
      <c r="AS46" s="269">
        <f t="shared" si="22"/>
        <v>0</v>
      </c>
      <c r="AT46" s="269">
        <f t="shared" si="22"/>
        <v>0</v>
      </c>
      <c r="AU46" s="269">
        <f t="shared" si="22"/>
        <v>0</v>
      </c>
      <c r="AV46" s="269">
        <f t="shared" si="22"/>
        <v>0</v>
      </c>
      <c r="AW46" s="441">
        <f t="shared" si="7"/>
        <v>0</v>
      </c>
      <c r="AX46" s="442">
        <f t="shared" si="8"/>
        <v>0</v>
      </c>
      <c r="AY46" s="443">
        <f t="shared" si="3"/>
        <v>0</v>
      </c>
    </row>
    <row r="47" spans="1:51" s="4" customFormat="1" ht="15" customHeight="1" x14ac:dyDescent="0.2">
      <c r="A47" s="344"/>
      <c r="B47" s="469"/>
      <c r="C47" s="340"/>
      <c r="D47" s="340"/>
      <c r="E47" s="249"/>
      <c r="F47" s="370">
        <f t="shared" si="13"/>
        <v>0</v>
      </c>
      <c r="G47" s="249">
        <v>0</v>
      </c>
      <c r="H47" s="572">
        <f t="shared" si="5"/>
        <v>0</v>
      </c>
      <c r="I47" s="231"/>
      <c r="J47" s="370">
        <f t="shared" si="1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13"/>
        <v>0</v>
      </c>
      <c r="G48" s="249">
        <v>0</v>
      </c>
      <c r="H48" s="572">
        <f t="shared" si="5"/>
        <v>0</v>
      </c>
      <c r="I48" s="231"/>
      <c r="J48" s="370">
        <f t="shared" si="1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ZK102.K203.C330</v>
      </c>
      <c r="C49" s="340"/>
      <c r="D49" s="346"/>
      <c r="E49" s="249"/>
      <c r="F49" s="370">
        <f t="shared" si="13"/>
        <v>0</v>
      </c>
      <c r="G49" s="249">
        <v>0</v>
      </c>
      <c r="H49" s="572">
        <f t="shared" si="5"/>
        <v>0</v>
      </c>
      <c r="I49" s="231"/>
      <c r="J49" s="370">
        <f t="shared" si="1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2">
      <c r="A51" s="557" t="s">
        <v>317</v>
      </c>
      <c r="B51" s="548" t="str">
        <f>+LEFT($E$5,5)&amp;"."&amp;A51&amp;"."&amp;$E$3</f>
        <v>ZK102.K117.C330</v>
      </c>
      <c r="C51" s="450" t="s">
        <v>5095</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2">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2">
      <c r="A53" s="151"/>
      <c r="B53" s="463" t="str">
        <f>+B51</f>
        <v>ZK102.K117.C330</v>
      </c>
      <c r="C53" s="342"/>
      <c r="D53" s="342"/>
      <c r="E53" s="249"/>
      <c r="F53" s="552">
        <f t="shared" si="13"/>
        <v>0</v>
      </c>
      <c r="G53" s="249">
        <v>0</v>
      </c>
      <c r="H53" s="220">
        <f t="shared" si="5"/>
        <v>0</v>
      </c>
      <c r="I53" s="231"/>
      <c r="J53" s="552">
        <f t="shared" si="1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hidden="1" customHeight="1" x14ac:dyDescent="0.2">
      <c r="A55" s="557"/>
      <c r="B55" s="548" t="str">
        <f>+LEFT($E$5,5)&amp;"."&amp;A55&amp;"."&amp;$E$3</f>
        <v>ZK102..C330</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hidden="1" customHeight="1" x14ac:dyDescent="0.2">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hidden="1" customHeight="1" x14ac:dyDescent="0.2">
      <c r="A57" s="151"/>
      <c r="B57" s="463"/>
      <c r="C57" s="342"/>
      <c r="D57" s="342"/>
      <c r="E57" s="249"/>
      <c r="F57" s="552">
        <f t="shared" si="13"/>
        <v>0</v>
      </c>
      <c r="G57" s="249">
        <v>0</v>
      </c>
      <c r="H57" s="220">
        <f t="shared" si="5"/>
        <v>0</v>
      </c>
      <c r="I57" s="231"/>
      <c r="J57" s="552">
        <f t="shared" si="1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13"/>
        <v>0</v>
      </c>
      <c r="G58" s="277">
        <v>0</v>
      </c>
      <c r="H58" s="226">
        <f t="shared" si="5"/>
        <v>0</v>
      </c>
      <c r="I58" s="227"/>
      <c r="J58" s="552">
        <f t="shared" si="1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48" t="str">
        <f>+LEFT($E$5,5)&amp;"."&amp;A59&amp;"."&amp;$E$3</f>
        <v>ZK102..C330</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2">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2">
      <c r="A61" s="151"/>
      <c r="B61" s="463"/>
      <c r="C61" s="342"/>
      <c r="D61" s="342"/>
      <c r="E61" s="249"/>
      <c r="F61" s="552">
        <f t="shared" si="13"/>
        <v>0</v>
      </c>
      <c r="G61" s="249">
        <v>0</v>
      </c>
      <c r="H61" s="220">
        <f t="shared" si="5"/>
        <v>0</v>
      </c>
      <c r="I61" s="231"/>
      <c r="J61" s="552">
        <f t="shared" si="1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13"/>
        <v>0</v>
      </c>
      <c r="G62" s="277">
        <v>0</v>
      </c>
      <c r="H62" s="226">
        <f t="shared" si="5"/>
        <v>0</v>
      </c>
      <c r="I62" s="227"/>
      <c r="J62" s="552">
        <f t="shared" si="1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48" t="str">
        <f>+LEFT($E$5,5)&amp;"."&amp;A63&amp;"."&amp;$E$3</f>
        <v>ZK102..C330</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2">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25">
      <c r="A65" s="169"/>
      <c r="B65" s="461"/>
      <c r="C65" s="274"/>
      <c r="D65" s="274"/>
      <c r="E65" s="277"/>
      <c r="F65" s="552">
        <f t="shared" si="13"/>
        <v>0</v>
      </c>
      <c r="G65" s="277">
        <v>0</v>
      </c>
      <c r="H65" s="226">
        <f t="shared" si="5"/>
        <v>0</v>
      </c>
      <c r="I65" s="227"/>
      <c r="J65" s="552">
        <f t="shared" si="1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2">
      <c r="A66" s="557"/>
      <c r="B66" s="548" t="str">
        <f>+LEFT($E$5,5)&amp;"."&amp;A66&amp;"."&amp;$E$3</f>
        <v>ZK102..C330</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2">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25">
      <c r="A68" s="169"/>
      <c r="B68" s="461"/>
      <c r="C68" s="274"/>
      <c r="D68" s="274"/>
      <c r="E68" s="277"/>
      <c r="F68" s="552">
        <f t="shared" si="13"/>
        <v>0</v>
      </c>
      <c r="G68" s="277">
        <v>0</v>
      </c>
      <c r="H68" s="226">
        <f t="shared" si="5"/>
        <v>0</v>
      </c>
      <c r="I68" s="227"/>
      <c r="J68" s="552">
        <f t="shared" si="1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2">
      <c r="A69" s="557"/>
      <c r="B69" s="548" t="str">
        <f>+LEFT($E$5,5)&amp;"."&amp;A69&amp;"."&amp;$E$3</f>
        <v>ZK102..C330</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2">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25">
      <c r="A71" s="169"/>
      <c r="B71" s="461"/>
      <c r="C71" s="274"/>
      <c r="D71" s="274"/>
      <c r="E71" s="277"/>
      <c r="F71" s="552">
        <f t="shared" si="13"/>
        <v>0</v>
      </c>
      <c r="G71" s="277">
        <v>0</v>
      </c>
      <c r="H71" s="226">
        <f t="shared" si="5"/>
        <v>0</v>
      </c>
      <c r="I71" s="227"/>
      <c r="J71" s="552">
        <f t="shared" si="1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2">
      <c r="A72" s="557"/>
      <c r="B72" s="548" t="str">
        <f>+LEFT($E$5,5)&amp;"."&amp;A72&amp;"."&amp;$E$3</f>
        <v>ZK102..C330</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2">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25">
      <c r="A74" s="170"/>
      <c r="B74" s="460"/>
      <c r="C74" s="274"/>
      <c r="D74" s="274"/>
      <c r="E74" s="277"/>
      <c r="F74" s="552">
        <f t="shared" si="13"/>
        <v>0</v>
      </c>
      <c r="G74" s="277">
        <v>0</v>
      </c>
      <c r="H74" s="226">
        <f>SUM(N74:AV74)</f>
        <v>0</v>
      </c>
      <c r="I74" s="227"/>
      <c r="J74" s="552">
        <f t="shared" si="1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2">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2">
      <c r="A76" s="174"/>
      <c r="B76" s="465"/>
      <c r="C76" s="275"/>
      <c r="D76" s="275"/>
      <c r="E76" s="249"/>
      <c r="F76" s="552">
        <f t="shared" si="13"/>
        <v>0</v>
      </c>
      <c r="G76" s="249">
        <v>0</v>
      </c>
      <c r="H76" s="220">
        <f>SUM(N76:AV76)</f>
        <v>0</v>
      </c>
      <c r="I76" s="233"/>
      <c r="J76" s="552">
        <f t="shared" si="1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25">
      <c r="A77" s="179"/>
      <c r="B77" s="460"/>
      <c r="C77" s="276"/>
      <c r="D77" s="276"/>
      <c r="E77" s="277"/>
      <c r="F77" s="560">
        <f t="shared" si="13"/>
        <v>0</v>
      </c>
      <c r="G77" s="277">
        <v>0</v>
      </c>
      <c r="H77" s="226">
        <f>SUM(N77:AV77)</f>
        <v>0</v>
      </c>
      <c r="I77" s="227"/>
      <c r="J77" s="560">
        <f t="shared" si="1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45"/>
        <v>0</v>
      </c>
      <c r="AX78" s="442">
        <f t="shared" si="46"/>
        <v>0</v>
      </c>
      <c r="AY78" s="443">
        <f t="shared" si="44"/>
        <v>0</v>
      </c>
    </row>
    <row r="79" spans="1:51" s="565" customFormat="1" ht="22.5" customHeight="1" thickBot="1" x14ac:dyDescent="0.3">
      <c r="A79" s="175"/>
      <c r="B79" s="175"/>
      <c r="C79" s="176"/>
      <c r="D79" s="17"/>
      <c r="E79" s="240">
        <f t="shared" ref="E79:L79" si="50">SUM(E8,E31,E36,E41,E46,E51,E55,E59,E63,E66,E69,E72,E75)</f>
        <v>0</v>
      </c>
      <c r="F79" s="328">
        <f t="shared" si="50"/>
        <v>0</v>
      </c>
      <c r="G79" s="240">
        <f t="shared" si="50"/>
        <v>0</v>
      </c>
      <c r="H79" s="607">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5">
        <f t="shared" si="51"/>
        <v>0</v>
      </c>
      <c r="S79" s="397">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5">
        <f t="shared" ref="AD79:AV79" si="52">SUM(AD8,AD31,AD36,AD41,AD46,AD51,AD55,AD59,AD63,AD66,AD69,AD72,AD75)</f>
        <v>0</v>
      </c>
      <c r="AE79" s="397">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5">
        <f t="shared" si="52"/>
        <v>0</v>
      </c>
      <c r="AQ79" s="397">
        <f t="shared" si="52"/>
        <v>0</v>
      </c>
      <c r="AR79" s="240">
        <f t="shared" si="52"/>
        <v>0</v>
      </c>
      <c r="AS79" s="240">
        <f t="shared" si="52"/>
        <v>0</v>
      </c>
      <c r="AT79" s="240">
        <f t="shared" si="52"/>
        <v>0</v>
      </c>
      <c r="AU79" s="240">
        <f t="shared" si="52"/>
        <v>0</v>
      </c>
      <c r="AV79" s="240">
        <f t="shared" si="52"/>
        <v>0</v>
      </c>
      <c r="AW79" s="240">
        <f t="shared" si="45"/>
        <v>0</v>
      </c>
      <c r="AX79" s="240">
        <f t="shared" si="46"/>
        <v>0</v>
      </c>
      <c r="AY79" s="445">
        <f t="shared" si="44"/>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53">+N79*0.2</f>
        <v>0</v>
      </c>
      <c r="O83" s="490">
        <f>+O79*0.2</f>
        <v>0</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55">SUM(N79:N83)</f>
        <v>0</v>
      </c>
      <c r="O84" s="220">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C330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ZK103.K161.C330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94" si="3">+G8-AX8</f>
        <v>0</v>
      </c>
    </row>
    <row r="9" spans="1:52" s="4" customFormat="1" ht="15" customHeight="1" x14ac:dyDescent="0.2">
      <c r="A9" s="339"/>
      <c r="B9" s="468"/>
      <c r="C9" s="340"/>
      <c r="D9" s="756"/>
      <c r="E9" s="249"/>
      <c r="F9" s="370">
        <f>-E9+G9</f>
        <v>0</v>
      </c>
      <c r="G9" s="249"/>
      <c r="H9" s="572">
        <f t="shared" ref="H9:H45" si="4">SUM(N9:AV9)</f>
        <v>0</v>
      </c>
      <c r="I9" s="221"/>
      <c r="J9" s="370">
        <f t="shared" ref="J9:J75"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756"/>
      <c r="E10" s="256"/>
      <c r="F10" s="370">
        <f t="shared" ref="F10:F75" si="6">-E10+G10</f>
        <v>0</v>
      </c>
      <c r="G10" s="256"/>
      <c r="H10" s="572">
        <f t="shared" si="4"/>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7">SUM(P10:AV10)</f>
        <v>0</v>
      </c>
      <c r="AX10" s="442">
        <f t="shared" ref="AX10:AX96" si="8">+AW10+N10</f>
        <v>0</v>
      </c>
      <c r="AY10" s="443">
        <f t="shared" si="3"/>
        <v>0</v>
      </c>
    </row>
    <row r="11" spans="1:52" s="4" customFormat="1" ht="15" customHeight="1" x14ac:dyDescent="0.2">
      <c r="A11" s="339"/>
      <c r="B11" s="468"/>
      <c r="C11" s="340"/>
      <c r="D11" s="756"/>
      <c r="E11" s="256"/>
      <c r="F11" s="370">
        <f t="shared" si="6"/>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756"/>
      <c r="E12" s="256"/>
      <c r="F12" s="370">
        <f t="shared" si="6"/>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thickBot="1" x14ac:dyDescent="0.25">
      <c r="A13" s="150"/>
      <c r="B13" s="459"/>
      <c r="C13" s="759"/>
      <c r="D13" s="760"/>
      <c r="E13" s="256"/>
      <c r="F13" s="370">
        <f t="shared" si="6"/>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6"/>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6"/>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79"/>
      <c r="D16" s="279"/>
      <c r="E16" s="256"/>
      <c r="F16" s="370">
        <f t="shared" si="6"/>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6"/>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6"/>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6"/>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6"/>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6"/>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6"/>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6"/>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ZK103.K161.C330</v>
      </c>
      <c r="C24" s="262"/>
      <c r="D24" s="373"/>
      <c r="E24" s="256"/>
      <c r="F24" s="370">
        <f t="shared" si="6"/>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196" t="s">
        <v>120</v>
      </c>
      <c r="B26" s="458" t="str">
        <f>+LEFT($E$5,5)&amp;"."&amp;A26&amp;"."&amp;$E$3</f>
        <v>ZK103.K223.C330</v>
      </c>
      <c r="C26" s="343" t="s">
        <v>121</v>
      </c>
      <c r="D26" s="343"/>
      <c r="E26" s="229">
        <f t="shared" ref="E26:L26" si="9">SUM(E27:E39)</f>
        <v>0</v>
      </c>
      <c r="F26" s="433">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1">
        <f t="shared" ref="R26:X26" si="10">SUM(R27:R39)</f>
        <v>0</v>
      </c>
      <c r="S26" s="411">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f t="shared" si="11"/>
        <v>0</v>
      </c>
      <c r="AU26" s="269">
        <f t="shared" si="11"/>
        <v>0</v>
      </c>
      <c r="AV26" s="269">
        <f t="shared" si="11"/>
        <v>0</v>
      </c>
      <c r="AW26" s="441">
        <f t="shared" si="7"/>
        <v>0</v>
      </c>
      <c r="AX26" s="442">
        <f t="shared" si="8"/>
        <v>0</v>
      </c>
      <c r="AY26" s="443">
        <f t="shared" si="3"/>
        <v>0</v>
      </c>
    </row>
    <row r="27" spans="1:51" s="4" customFormat="1" ht="15" customHeight="1" x14ac:dyDescent="0.2">
      <c r="A27" s="339"/>
      <c r="B27" s="468"/>
      <c r="C27" s="340"/>
      <c r="D27" s="340"/>
      <c r="E27" s="249"/>
      <c r="F27" s="370">
        <f t="shared" si="6"/>
        <v>0</v>
      </c>
      <c r="G27" s="249"/>
      <c r="H27" s="572">
        <f t="shared" si="4"/>
        <v>0</v>
      </c>
      <c r="I27" s="231"/>
      <c r="J27" s="370">
        <f t="shared" si="5"/>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39"/>
      <c r="B28" s="468"/>
      <c r="C28" s="340"/>
      <c r="D28" s="346"/>
      <c r="E28" s="249"/>
      <c r="F28" s="370">
        <f t="shared" si="6"/>
        <v>0</v>
      </c>
      <c r="G28" s="249"/>
      <c r="H28" s="572">
        <f t="shared" si="4"/>
        <v>0</v>
      </c>
      <c r="I28" s="233"/>
      <c r="J28" s="370">
        <f t="shared" si="5"/>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12">SUM(P28:AV28)</f>
        <v>0</v>
      </c>
      <c r="AX28" s="442">
        <f t="shared" ref="AX28:AX38" si="13">+AW28+N28</f>
        <v>0</v>
      </c>
      <c r="AY28" s="443">
        <f t="shared" ref="AY28:AY38" si="14">+G28-AX28</f>
        <v>0</v>
      </c>
    </row>
    <row r="29" spans="1:51" s="4" customFormat="1" ht="15" customHeight="1" x14ac:dyDescent="0.2">
      <c r="A29" s="339"/>
      <c r="B29" s="468"/>
      <c r="C29" s="340"/>
      <c r="D29" s="346"/>
      <c r="E29" s="249"/>
      <c r="F29" s="370">
        <f t="shared" si="6"/>
        <v>0</v>
      </c>
      <c r="G29" s="249"/>
      <c r="H29" s="572">
        <f t="shared" si="4"/>
        <v>0</v>
      </c>
      <c r="I29" s="233"/>
      <c r="J29" s="370">
        <f t="shared" si="5"/>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12"/>
        <v>0</v>
      </c>
      <c r="AX29" s="442">
        <f t="shared" si="13"/>
        <v>0</v>
      </c>
      <c r="AY29" s="443">
        <f t="shared" si="14"/>
        <v>0</v>
      </c>
    </row>
    <row r="30" spans="1:51" s="4" customFormat="1" ht="15" customHeight="1" x14ac:dyDescent="0.2">
      <c r="A30" s="339"/>
      <c r="B30" s="468"/>
      <c r="C30" s="340"/>
      <c r="D30" s="346"/>
      <c r="E30" s="249"/>
      <c r="F30" s="370">
        <f t="shared" si="6"/>
        <v>0</v>
      </c>
      <c r="G30" s="249"/>
      <c r="H30" s="572">
        <f t="shared" si="4"/>
        <v>0</v>
      </c>
      <c r="I30" s="233"/>
      <c r="J30" s="370">
        <f t="shared" si="5"/>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12"/>
        <v>0</v>
      </c>
      <c r="AX30" s="442">
        <f t="shared" si="13"/>
        <v>0</v>
      </c>
      <c r="AY30" s="443">
        <f t="shared" si="14"/>
        <v>0</v>
      </c>
    </row>
    <row r="31" spans="1:51" s="4" customFormat="1" ht="15" customHeight="1" x14ac:dyDescent="0.2">
      <c r="A31" s="339"/>
      <c r="B31" s="468"/>
      <c r="C31" s="340"/>
      <c r="D31" s="346"/>
      <c r="E31" s="249"/>
      <c r="F31" s="370">
        <f t="shared" si="6"/>
        <v>0</v>
      </c>
      <c r="G31" s="249"/>
      <c r="H31" s="572">
        <f t="shared" si="4"/>
        <v>0</v>
      </c>
      <c r="I31" s="233"/>
      <c r="J31" s="370">
        <f t="shared" si="5"/>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12"/>
        <v>0</v>
      </c>
      <c r="AX31" s="442">
        <f t="shared" si="13"/>
        <v>0</v>
      </c>
      <c r="AY31" s="443">
        <f t="shared" si="14"/>
        <v>0</v>
      </c>
    </row>
    <row r="32" spans="1:51" s="4" customFormat="1" ht="15" customHeight="1" x14ac:dyDescent="0.2">
      <c r="A32" s="339"/>
      <c r="B32" s="468"/>
      <c r="C32" s="340"/>
      <c r="D32" s="346"/>
      <c r="E32" s="249"/>
      <c r="F32" s="370">
        <f t="shared" si="6"/>
        <v>0</v>
      </c>
      <c r="G32" s="249"/>
      <c r="H32" s="572">
        <f t="shared" si="4"/>
        <v>0</v>
      </c>
      <c r="I32" s="233"/>
      <c r="J32" s="370">
        <f t="shared" si="5"/>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12"/>
        <v>0</v>
      </c>
      <c r="AX32" s="442">
        <f t="shared" si="13"/>
        <v>0</v>
      </c>
      <c r="AY32" s="443">
        <f t="shared" si="14"/>
        <v>0</v>
      </c>
    </row>
    <row r="33" spans="1:51" s="4" customFormat="1" ht="15" customHeight="1" x14ac:dyDescent="0.2">
      <c r="A33" s="339"/>
      <c r="B33" s="468"/>
      <c r="C33" s="340"/>
      <c r="D33" s="346"/>
      <c r="E33" s="249"/>
      <c r="F33" s="370">
        <f t="shared" si="6"/>
        <v>0</v>
      </c>
      <c r="G33" s="249"/>
      <c r="H33" s="572">
        <f t="shared" si="4"/>
        <v>0</v>
      </c>
      <c r="I33" s="233"/>
      <c r="J33" s="370">
        <f t="shared" si="5"/>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12"/>
        <v>0</v>
      </c>
      <c r="AX33" s="442">
        <f t="shared" si="13"/>
        <v>0</v>
      </c>
      <c r="AY33" s="443">
        <f t="shared" si="14"/>
        <v>0</v>
      </c>
    </row>
    <row r="34" spans="1:51" s="4" customFormat="1" ht="15" customHeight="1" x14ac:dyDescent="0.2">
      <c r="A34" s="339"/>
      <c r="B34" s="468"/>
      <c r="C34" s="340"/>
      <c r="D34" s="346"/>
      <c r="E34" s="249"/>
      <c r="F34" s="370">
        <f t="shared" si="6"/>
        <v>0</v>
      </c>
      <c r="G34" s="249"/>
      <c r="H34" s="572">
        <f t="shared" si="4"/>
        <v>0</v>
      </c>
      <c r="I34" s="233"/>
      <c r="J34" s="370">
        <f t="shared" si="5"/>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12"/>
        <v>0</v>
      </c>
      <c r="AX34" s="442">
        <f t="shared" si="13"/>
        <v>0</v>
      </c>
      <c r="AY34" s="443">
        <f t="shared" si="14"/>
        <v>0</v>
      </c>
    </row>
    <row r="35" spans="1:51" s="4" customFormat="1" ht="15" customHeight="1" x14ac:dyDescent="0.2">
      <c r="A35" s="339"/>
      <c r="B35" s="468"/>
      <c r="C35" s="340"/>
      <c r="D35" s="346"/>
      <c r="E35" s="249"/>
      <c r="F35" s="370">
        <f t="shared" si="6"/>
        <v>0</v>
      </c>
      <c r="G35" s="249"/>
      <c r="H35" s="572">
        <f t="shared" si="4"/>
        <v>0</v>
      </c>
      <c r="I35" s="233"/>
      <c r="J35" s="370">
        <f t="shared" si="5"/>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12"/>
        <v>0</v>
      </c>
      <c r="AX35" s="442">
        <f t="shared" si="13"/>
        <v>0</v>
      </c>
      <c r="AY35" s="443">
        <f t="shared" si="14"/>
        <v>0</v>
      </c>
    </row>
    <row r="36" spans="1:51" s="4" customFormat="1" ht="15" customHeight="1" x14ac:dyDescent="0.2">
      <c r="A36" s="339"/>
      <c r="B36" s="468"/>
      <c r="C36" s="340"/>
      <c r="D36" s="346"/>
      <c r="E36" s="249"/>
      <c r="F36" s="370">
        <f t="shared" si="6"/>
        <v>0</v>
      </c>
      <c r="G36" s="249"/>
      <c r="H36" s="572">
        <f t="shared" si="4"/>
        <v>0</v>
      </c>
      <c r="I36" s="233"/>
      <c r="J36" s="370">
        <f t="shared" si="5"/>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12"/>
        <v>0</v>
      </c>
      <c r="AX36" s="442">
        <f t="shared" si="13"/>
        <v>0</v>
      </c>
      <c r="AY36" s="443">
        <f t="shared" si="14"/>
        <v>0</v>
      </c>
    </row>
    <row r="37" spans="1:51" s="4" customFormat="1" ht="15" customHeight="1" x14ac:dyDescent="0.2">
      <c r="A37" s="339"/>
      <c r="B37" s="468"/>
      <c r="C37" s="340"/>
      <c r="D37" s="346"/>
      <c r="E37" s="249"/>
      <c r="F37" s="370">
        <f t="shared" si="6"/>
        <v>0</v>
      </c>
      <c r="G37" s="249"/>
      <c r="H37" s="572">
        <f t="shared" si="4"/>
        <v>0</v>
      </c>
      <c r="I37" s="233"/>
      <c r="J37" s="370">
        <f t="shared" si="5"/>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12"/>
        <v>0</v>
      </c>
      <c r="AX37" s="442">
        <f t="shared" si="13"/>
        <v>0</v>
      </c>
      <c r="AY37" s="443">
        <f t="shared" si="14"/>
        <v>0</v>
      </c>
    </row>
    <row r="38" spans="1:51" s="4" customFormat="1" ht="15" customHeight="1" x14ac:dyDescent="0.2">
      <c r="A38" s="344"/>
      <c r="B38" s="458" t="s">
        <v>289</v>
      </c>
      <c r="C38" s="340"/>
      <c r="D38" s="346"/>
      <c r="E38" s="249"/>
      <c r="F38" s="370">
        <f t="shared" si="6"/>
        <v>0</v>
      </c>
      <c r="G38" s="249"/>
      <c r="H38" s="572">
        <f t="shared" si="4"/>
        <v>0</v>
      </c>
      <c r="I38" s="233"/>
      <c r="J38" s="370">
        <f t="shared" si="5"/>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12"/>
        <v>0</v>
      </c>
      <c r="AX38" s="442">
        <f t="shared" si="13"/>
        <v>0</v>
      </c>
      <c r="AY38" s="443">
        <f t="shared" si="14"/>
        <v>0</v>
      </c>
    </row>
    <row r="39" spans="1:51" s="4" customFormat="1" ht="15" customHeight="1" thickBot="1" x14ac:dyDescent="0.25">
      <c r="A39" s="170"/>
      <c r="B39" s="460"/>
      <c r="C39" s="274" t="s">
        <v>301</v>
      </c>
      <c r="D39" s="274"/>
      <c r="E39" s="277"/>
      <c r="F39" s="370">
        <f t="shared" si="6"/>
        <v>0</v>
      </c>
      <c r="G39" s="277">
        <v>0</v>
      </c>
      <c r="H39" s="579">
        <f t="shared" si="4"/>
        <v>0</v>
      </c>
      <c r="I39" s="227"/>
      <c r="J39" s="370">
        <f t="shared" si="5"/>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7"/>
        <v>0</v>
      </c>
      <c r="AX39" s="442">
        <f t="shared" si="8"/>
        <v>0</v>
      </c>
      <c r="AY39" s="443">
        <f t="shared" si="3"/>
        <v>0</v>
      </c>
    </row>
    <row r="40" spans="1:51" s="24" customFormat="1" ht="15" customHeight="1" x14ac:dyDescent="0.2">
      <c r="A40" s="196" t="s">
        <v>122</v>
      </c>
      <c r="B40" s="458" t="str">
        <f>+LEFT($E$5,5)&amp;"."&amp;A40&amp;"."&amp;$E$3</f>
        <v>ZK103.K224.C330</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1">
        <f t="shared" ref="R40:X40" si="16">SUM(R41:R45)</f>
        <v>0</v>
      </c>
      <c r="S40" s="411">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1">
        <f t="shared" si="17"/>
        <v>0</v>
      </c>
      <c r="AE40" s="411">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1">
        <f t="shared" si="17"/>
        <v>0</v>
      </c>
      <c r="AQ40" s="411">
        <f t="shared" si="17"/>
        <v>0</v>
      </c>
      <c r="AR40" s="269">
        <f t="shared" si="17"/>
        <v>0</v>
      </c>
      <c r="AS40" s="269">
        <f t="shared" si="17"/>
        <v>0</v>
      </c>
      <c r="AT40" s="269">
        <f t="shared" si="17"/>
        <v>0</v>
      </c>
      <c r="AU40" s="269">
        <f t="shared" si="17"/>
        <v>0</v>
      </c>
      <c r="AV40" s="269">
        <f t="shared" si="17"/>
        <v>0</v>
      </c>
      <c r="AW40" s="441">
        <f t="shared" si="7"/>
        <v>0</v>
      </c>
      <c r="AX40" s="442">
        <f t="shared" si="8"/>
        <v>0</v>
      </c>
      <c r="AY40" s="443">
        <f t="shared" si="3"/>
        <v>0</v>
      </c>
    </row>
    <row r="41" spans="1:51" s="4" customFormat="1" ht="15" customHeight="1" x14ac:dyDescent="0.2">
      <c r="A41" s="344"/>
      <c r="B41" s="469"/>
      <c r="C41" s="340"/>
      <c r="D41" s="340"/>
      <c r="E41" s="249"/>
      <c r="F41" s="370">
        <f t="shared" si="6"/>
        <v>0</v>
      </c>
      <c r="G41" s="249">
        <v>0</v>
      </c>
      <c r="H41" s="572">
        <f t="shared" si="4"/>
        <v>0</v>
      </c>
      <c r="I41" s="231"/>
      <c r="J41" s="370">
        <f t="shared" si="5"/>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7"/>
        <v>0</v>
      </c>
      <c r="AX41" s="442">
        <f t="shared" si="8"/>
        <v>0</v>
      </c>
      <c r="AY41" s="443">
        <f t="shared" si="3"/>
        <v>0</v>
      </c>
    </row>
    <row r="42" spans="1:51" s="4" customFormat="1" ht="15" customHeight="1" x14ac:dyDescent="0.2">
      <c r="A42" s="344"/>
      <c r="B42" s="469"/>
      <c r="C42" s="340"/>
      <c r="D42" s="346"/>
      <c r="E42" s="249"/>
      <c r="F42" s="370">
        <f t="shared" si="6"/>
        <v>0</v>
      </c>
      <c r="G42" s="249">
        <v>0</v>
      </c>
      <c r="H42" s="572">
        <f t="shared" si="4"/>
        <v>0</v>
      </c>
      <c r="I42" s="231"/>
      <c r="J42" s="370">
        <f t="shared" si="5"/>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6"/>
        <v>0</v>
      </c>
      <c r="G43" s="249">
        <v>0</v>
      </c>
      <c r="H43" s="572">
        <f t="shared" si="4"/>
        <v>0</v>
      </c>
      <c r="I43" s="231"/>
      <c r="J43" s="370">
        <f t="shared" si="5"/>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ZK103.K224.C330</v>
      </c>
      <c r="C44" s="340"/>
      <c r="D44" s="346"/>
      <c r="E44" s="249"/>
      <c r="F44" s="370">
        <f t="shared" si="6"/>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24" customFormat="1" ht="15" customHeight="1" x14ac:dyDescent="0.2">
      <c r="A46" s="196" t="s">
        <v>124</v>
      </c>
      <c r="B46" s="458" t="str">
        <f>+LEFT($E$5,5)&amp;"."&amp;A46&amp;"."&amp;$E$3</f>
        <v>ZK103.K225.C330</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1">
        <f t="shared" si="19"/>
        <v>0</v>
      </c>
      <c r="S46" s="411">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1">
        <f t="shared" ref="AD46:AV46" si="20">SUM(AD47:AD52)</f>
        <v>0</v>
      </c>
      <c r="AE46" s="411">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1">
        <f t="shared" si="20"/>
        <v>0</v>
      </c>
      <c r="AQ46" s="411">
        <f t="shared" si="20"/>
        <v>0</v>
      </c>
      <c r="AR46" s="269">
        <f t="shared" si="20"/>
        <v>0</v>
      </c>
      <c r="AS46" s="269">
        <f t="shared" si="20"/>
        <v>0</v>
      </c>
      <c r="AT46" s="269">
        <f t="shared" si="20"/>
        <v>0</v>
      </c>
      <c r="AU46" s="269">
        <f t="shared" si="20"/>
        <v>0</v>
      </c>
      <c r="AV46" s="269">
        <f t="shared" si="20"/>
        <v>0</v>
      </c>
      <c r="AW46" s="441">
        <f t="shared" si="7"/>
        <v>0</v>
      </c>
      <c r="AX46" s="442">
        <f t="shared" si="8"/>
        <v>0</v>
      </c>
      <c r="AY46" s="443">
        <f t="shared" si="3"/>
        <v>0</v>
      </c>
    </row>
    <row r="47" spans="1:51" s="4" customFormat="1" ht="15" customHeight="1" x14ac:dyDescent="0.2">
      <c r="A47" s="344"/>
      <c r="B47" s="469"/>
      <c r="C47" s="340"/>
      <c r="D47" s="346"/>
      <c r="E47" s="249"/>
      <c r="F47" s="370">
        <f t="shared" si="6"/>
        <v>0</v>
      </c>
      <c r="G47" s="249"/>
      <c r="H47" s="572">
        <f t="shared" ref="H47:H100" si="21">SUM(N47:AV47)</f>
        <v>0</v>
      </c>
      <c r="I47" s="231"/>
      <c r="J47" s="370">
        <f t="shared" si="5"/>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6"/>
        <v>0</v>
      </c>
      <c r="G48" s="249"/>
      <c r="H48" s="572">
        <f t="shared" si="21"/>
        <v>0</v>
      </c>
      <c r="I48" s="231"/>
      <c r="J48" s="370">
        <f t="shared" si="5"/>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6"/>
        <v>0</v>
      </c>
      <c r="G49" s="249"/>
      <c r="H49" s="572">
        <f t="shared" si="21"/>
        <v>0</v>
      </c>
      <c r="I49" s="231"/>
      <c r="J49" s="370">
        <f t="shared" si="5"/>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6"/>
        <v>0</v>
      </c>
      <c r="G50" s="249"/>
      <c r="H50" s="572">
        <f t="shared" si="21"/>
        <v>0</v>
      </c>
      <c r="I50" s="231"/>
      <c r="J50" s="370">
        <f t="shared" si="5"/>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6"/>
        <v>0</v>
      </c>
      <c r="G51" s="249"/>
      <c r="H51" s="572">
        <f t="shared" si="21"/>
        <v>0</v>
      </c>
      <c r="I51" s="231"/>
      <c r="J51" s="370">
        <f t="shared" si="5"/>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24" customFormat="1" ht="15" customHeight="1" x14ac:dyDescent="0.2">
      <c r="A53" s="196" t="s">
        <v>126</v>
      </c>
      <c r="B53" s="458" t="str">
        <f>+LEFT($E$5,5)&amp;"."&amp;A53&amp;"."&amp;$E$3</f>
        <v>ZK103.K226.C330</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1">
        <f t="shared" ref="R53:X53" si="23">SUM(R54:R69)</f>
        <v>0</v>
      </c>
      <c r="S53" s="411">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1">
        <f t="shared" si="24"/>
        <v>0</v>
      </c>
      <c r="AE53" s="411">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1">
        <f t="shared" si="24"/>
        <v>0</v>
      </c>
      <c r="AQ53" s="411">
        <f t="shared" si="24"/>
        <v>0</v>
      </c>
      <c r="AR53" s="269">
        <f t="shared" si="24"/>
        <v>0</v>
      </c>
      <c r="AS53" s="269">
        <f t="shared" si="24"/>
        <v>0</v>
      </c>
      <c r="AT53" s="269">
        <f t="shared" si="24"/>
        <v>0</v>
      </c>
      <c r="AU53" s="269">
        <f t="shared" si="24"/>
        <v>0</v>
      </c>
      <c r="AV53" s="269">
        <f t="shared" si="24"/>
        <v>0</v>
      </c>
      <c r="AW53" s="441">
        <f t="shared" si="7"/>
        <v>0</v>
      </c>
      <c r="AX53" s="442">
        <f t="shared" si="8"/>
        <v>0</v>
      </c>
      <c r="AY53" s="443">
        <f t="shared" si="3"/>
        <v>0</v>
      </c>
    </row>
    <row r="54" spans="1:51" s="4" customFormat="1" ht="15" customHeight="1" x14ac:dyDescent="0.2">
      <c r="A54" s="339"/>
      <c r="B54" s="468"/>
      <c r="C54" s="340"/>
      <c r="D54" s="340"/>
      <c r="E54" s="249"/>
      <c r="F54" s="370">
        <f t="shared" si="6"/>
        <v>0</v>
      </c>
      <c r="G54" s="249">
        <v>0</v>
      </c>
      <c r="H54" s="572">
        <f t="shared" si="21"/>
        <v>0</v>
      </c>
      <c r="I54" s="231"/>
      <c r="J54" s="370">
        <f t="shared" si="5"/>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customHeight="1" x14ac:dyDescent="0.2">
      <c r="A55" s="339"/>
      <c r="B55" s="468"/>
      <c r="C55" s="340"/>
      <c r="D55" s="346"/>
      <c r="E55" s="249"/>
      <c r="F55" s="370">
        <f t="shared" si="6"/>
        <v>0</v>
      </c>
      <c r="G55" s="249">
        <v>0</v>
      </c>
      <c r="H55" s="572">
        <f t="shared" si="21"/>
        <v>0</v>
      </c>
      <c r="I55" s="231"/>
      <c r="J55" s="370">
        <f t="shared" si="5"/>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25">SUM(P55:AV55)</f>
        <v>0</v>
      </c>
      <c r="AX55" s="442">
        <f t="shared" ref="AX55:AX68" si="26">+AW55+N55</f>
        <v>0</v>
      </c>
      <c r="AY55" s="443">
        <f t="shared" ref="AY55:AY68" si="27">+G55-AX55</f>
        <v>0</v>
      </c>
    </row>
    <row r="56" spans="1:51" s="4" customFormat="1" ht="15" customHeight="1" x14ac:dyDescent="0.2">
      <c r="A56" s="339"/>
      <c r="B56" s="468"/>
      <c r="C56" s="340"/>
      <c r="D56" s="346"/>
      <c r="E56" s="249"/>
      <c r="F56" s="370">
        <f t="shared" si="6"/>
        <v>0</v>
      </c>
      <c r="G56" s="249">
        <v>0</v>
      </c>
      <c r="H56" s="572">
        <f t="shared" si="21"/>
        <v>0</v>
      </c>
      <c r="I56" s="231"/>
      <c r="J56" s="370">
        <f t="shared" si="5"/>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25"/>
        <v>0</v>
      </c>
      <c r="AX56" s="442">
        <f t="shared" si="26"/>
        <v>0</v>
      </c>
      <c r="AY56" s="443">
        <f t="shared" si="27"/>
        <v>0</v>
      </c>
    </row>
    <row r="57" spans="1:51" s="4" customFormat="1" ht="15" customHeight="1" x14ac:dyDescent="0.2">
      <c r="A57" s="339"/>
      <c r="B57" s="468"/>
      <c r="C57" s="340"/>
      <c r="D57" s="346"/>
      <c r="E57" s="249"/>
      <c r="F57" s="370">
        <f t="shared" si="6"/>
        <v>0</v>
      </c>
      <c r="G57" s="249">
        <v>0</v>
      </c>
      <c r="H57" s="572">
        <f t="shared" si="21"/>
        <v>0</v>
      </c>
      <c r="I57" s="231"/>
      <c r="J57" s="370">
        <f t="shared" si="5"/>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25"/>
        <v>0</v>
      </c>
      <c r="AX57" s="442">
        <f t="shared" si="26"/>
        <v>0</v>
      </c>
      <c r="AY57" s="443">
        <f t="shared" si="27"/>
        <v>0</v>
      </c>
    </row>
    <row r="58" spans="1:51" s="4" customFormat="1" ht="15" customHeight="1" x14ac:dyDescent="0.2">
      <c r="A58" s="339"/>
      <c r="B58" s="468"/>
      <c r="C58" s="340"/>
      <c r="D58" s="346"/>
      <c r="E58" s="249"/>
      <c r="F58" s="370">
        <f t="shared" si="6"/>
        <v>0</v>
      </c>
      <c r="G58" s="249">
        <v>0</v>
      </c>
      <c r="H58" s="572">
        <f t="shared" si="21"/>
        <v>0</v>
      </c>
      <c r="I58" s="231"/>
      <c r="J58" s="370">
        <f t="shared" si="5"/>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25"/>
        <v>0</v>
      </c>
      <c r="AX58" s="442">
        <f t="shared" si="26"/>
        <v>0</v>
      </c>
      <c r="AY58" s="443">
        <f t="shared" si="27"/>
        <v>0</v>
      </c>
    </row>
    <row r="59" spans="1:51" s="4" customFormat="1" ht="15" customHeight="1" x14ac:dyDescent="0.2">
      <c r="A59" s="339"/>
      <c r="B59" s="468"/>
      <c r="C59" s="340"/>
      <c r="D59" s="346"/>
      <c r="E59" s="249"/>
      <c r="F59" s="370">
        <f t="shared" si="6"/>
        <v>0</v>
      </c>
      <c r="G59" s="249">
        <v>0</v>
      </c>
      <c r="H59" s="572">
        <f t="shared" si="21"/>
        <v>0</v>
      </c>
      <c r="I59" s="231"/>
      <c r="J59" s="370">
        <f t="shared" si="5"/>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25"/>
        <v>0</v>
      </c>
      <c r="AX59" s="442">
        <f t="shared" si="26"/>
        <v>0</v>
      </c>
      <c r="AY59" s="443">
        <f t="shared" si="27"/>
        <v>0</v>
      </c>
    </row>
    <row r="60" spans="1:51" s="4" customFormat="1" ht="15" customHeight="1" x14ac:dyDescent="0.2">
      <c r="A60" s="339"/>
      <c r="B60" s="468"/>
      <c r="C60" s="340"/>
      <c r="D60" s="346"/>
      <c r="E60" s="249"/>
      <c r="F60" s="370">
        <f t="shared" si="6"/>
        <v>0</v>
      </c>
      <c r="G60" s="249">
        <v>0</v>
      </c>
      <c r="H60" s="572">
        <f t="shared" si="21"/>
        <v>0</v>
      </c>
      <c r="I60" s="231"/>
      <c r="J60" s="370">
        <f t="shared" si="5"/>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
        <v>0</v>
      </c>
      <c r="AX60" s="442">
        <f t="shared" si="26"/>
        <v>0</v>
      </c>
      <c r="AY60" s="443">
        <f t="shared" si="27"/>
        <v>0</v>
      </c>
    </row>
    <row r="61" spans="1:51" s="4" customFormat="1" ht="15" customHeight="1" x14ac:dyDescent="0.2">
      <c r="A61" s="339"/>
      <c r="B61" s="468"/>
      <c r="C61" s="340"/>
      <c r="D61" s="346"/>
      <c r="E61" s="249"/>
      <c r="F61" s="370">
        <f t="shared" si="6"/>
        <v>0</v>
      </c>
      <c r="G61" s="249">
        <v>0</v>
      </c>
      <c r="H61" s="572">
        <f t="shared" si="21"/>
        <v>0</v>
      </c>
      <c r="I61" s="231"/>
      <c r="J61" s="370">
        <f t="shared" si="5"/>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
        <v>0</v>
      </c>
      <c r="AX61" s="442">
        <f t="shared" si="26"/>
        <v>0</v>
      </c>
      <c r="AY61" s="443">
        <f t="shared" si="27"/>
        <v>0</v>
      </c>
    </row>
    <row r="62" spans="1:51" s="4" customFormat="1" ht="15" customHeight="1" x14ac:dyDescent="0.2">
      <c r="A62" s="339"/>
      <c r="B62" s="468"/>
      <c r="C62" s="340"/>
      <c r="D62" s="346"/>
      <c r="E62" s="249"/>
      <c r="F62" s="370">
        <f t="shared" si="6"/>
        <v>0</v>
      </c>
      <c r="G62" s="249">
        <v>0</v>
      </c>
      <c r="H62" s="572">
        <f t="shared" si="21"/>
        <v>0</v>
      </c>
      <c r="I62" s="231"/>
      <c r="J62" s="370">
        <f t="shared" si="5"/>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
        <v>0</v>
      </c>
      <c r="AX62" s="442">
        <f t="shared" si="26"/>
        <v>0</v>
      </c>
      <c r="AY62" s="443">
        <f t="shared" si="27"/>
        <v>0</v>
      </c>
    </row>
    <row r="63" spans="1:51" s="4" customFormat="1" ht="15" customHeight="1" x14ac:dyDescent="0.2">
      <c r="A63" s="339"/>
      <c r="B63" s="468"/>
      <c r="C63" s="340"/>
      <c r="D63" s="346"/>
      <c r="E63" s="249"/>
      <c r="F63" s="370">
        <f t="shared" si="6"/>
        <v>0</v>
      </c>
      <c r="G63" s="249">
        <v>0</v>
      </c>
      <c r="H63" s="572">
        <f t="shared" si="21"/>
        <v>0</v>
      </c>
      <c r="I63" s="231"/>
      <c r="J63" s="370">
        <f t="shared" si="5"/>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25"/>
        <v>0</v>
      </c>
      <c r="AX63" s="442">
        <f t="shared" si="26"/>
        <v>0</v>
      </c>
      <c r="AY63" s="443">
        <f t="shared" si="27"/>
        <v>0</v>
      </c>
    </row>
    <row r="64" spans="1:51" s="4" customFormat="1" ht="15" customHeight="1" x14ac:dyDescent="0.2">
      <c r="A64" s="339"/>
      <c r="B64" s="468"/>
      <c r="C64" s="340"/>
      <c r="D64" s="346"/>
      <c r="E64" s="249"/>
      <c r="F64" s="370">
        <f t="shared" si="6"/>
        <v>0</v>
      </c>
      <c r="G64" s="249">
        <v>0</v>
      </c>
      <c r="H64" s="572">
        <f t="shared" si="21"/>
        <v>0</v>
      </c>
      <c r="I64" s="231"/>
      <c r="J64" s="370">
        <f t="shared" si="5"/>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
        <v>0</v>
      </c>
      <c r="AX64" s="442">
        <f t="shared" si="26"/>
        <v>0</v>
      </c>
      <c r="AY64" s="443">
        <f t="shared" si="27"/>
        <v>0</v>
      </c>
    </row>
    <row r="65" spans="1:51" s="4" customFormat="1" ht="15" customHeight="1" x14ac:dyDescent="0.2">
      <c r="A65" s="345"/>
      <c r="B65" s="470"/>
      <c r="C65" s="346"/>
      <c r="D65" s="346"/>
      <c r="E65" s="249"/>
      <c r="F65" s="370"/>
      <c r="G65" s="249"/>
      <c r="H65" s="572">
        <f t="shared" si="2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2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6"/>
        <v>0</v>
      </c>
      <c r="G67" s="249">
        <v>0</v>
      </c>
      <c r="H67" s="572">
        <f t="shared" si="21"/>
        <v>0</v>
      </c>
      <c r="I67" s="231"/>
      <c r="J67" s="370">
        <f t="shared" si="5"/>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25"/>
        <v>0</v>
      </c>
      <c r="AX67" s="442">
        <f t="shared" si="26"/>
        <v>0</v>
      </c>
      <c r="AY67" s="443">
        <f t="shared" si="27"/>
        <v>0</v>
      </c>
    </row>
    <row r="68" spans="1:51" s="4" customFormat="1" ht="15" customHeight="1" x14ac:dyDescent="0.2">
      <c r="A68" s="345"/>
      <c r="B68" s="470" t="s">
        <v>292</v>
      </c>
      <c r="C68" s="346"/>
      <c r="D68" s="346"/>
      <c r="E68" s="249"/>
      <c r="F68" s="370">
        <f t="shared" si="6"/>
        <v>0</v>
      </c>
      <c r="G68" s="249">
        <v>0</v>
      </c>
      <c r="H68" s="572">
        <f t="shared" si="21"/>
        <v>0</v>
      </c>
      <c r="I68" s="231"/>
      <c r="J68" s="370">
        <f t="shared" si="5"/>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25"/>
        <v>0</v>
      </c>
      <c r="AX68" s="442">
        <f t="shared" si="26"/>
        <v>0</v>
      </c>
      <c r="AY68" s="443">
        <f t="shared" si="27"/>
        <v>0</v>
      </c>
    </row>
    <row r="69" spans="1:51" s="4" customFormat="1" ht="15" customHeight="1" thickBot="1" x14ac:dyDescent="0.25">
      <c r="A69" s="169"/>
      <c r="B69" s="461"/>
      <c r="C69" s="274" t="s">
        <v>301</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24" customFormat="1" ht="15" customHeight="1" x14ac:dyDescent="0.2">
      <c r="A70" s="348" t="s">
        <v>128</v>
      </c>
      <c r="B70" s="458" t="str">
        <f>+LEFT($E$5,5)&amp;"."&amp;A70&amp;"."&amp;$E$3</f>
        <v>ZK103.K227.C330</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1">
        <f t="shared" ref="R70:X70" si="29">SUM(R71:R76)</f>
        <v>0</v>
      </c>
      <c r="S70" s="411">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1">
        <f t="shared" si="30"/>
        <v>0</v>
      </c>
      <c r="AE70" s="411">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1">
        <f t="shared" si="30"/>
        <v>0</v>
      </c>
      <c r="AQ70" s="411">
        <f t="shared" si="30"/>
        <v>0</v>
      </c>
      <c r="AR70" s="269">
        <f t="shared" si="30"/>
        <v>0</v>
      </c>
      <c r="AS70" s="269">
        <f t="shared" si="30"/>
        <v>0</v>
      </c>
      <c r="AT70" s="269">
        <f t="shared" si="30"/>
        <v>0</v>
      </c>
      <c r="AU70" s="269">
        <f t="shared" si="30"/>
        <v>0</v>
      </c>
      <c r="AV70" s="269">
        <f t="shared" si="30"/>
        <v>0</v>
      </c>
      <c r="AW70" s="441">
        <f t="shared" si="7"/>
        <v>0</v>
      </c>
      <c r="AX70" s="442">
        <f t="shared" si="8"/>
        <v>0</v>
      </c>
      <c r="AY70" s="443">
        <f t="shared" si="3"/>
        <v>0</v>
      </c>
    </row>
    <row r="71" spans="1:51" s="4" customFormat="1" ht="15" customHeight="1" x14ac:dyDescent="0.2">
      <c r="A71" s="345"/>
      <c r="B71" s="470"/>
      <c r="C71" s="346"/>
      <c r="D71" s="346"/>
      <c r="E71" s="249"/>
      <c r="F71" s="370">
        <f t="shared" si="6"/>
        <v>0</v>
      </c>
      <c r="G71" s="249">
        <v>0</v>
      </c>
      <c r="H71" s="572">
        <f t="shared" si="21"/>
        <v>0</v>
      </c>
      <c r="I71" s="231"/>
      <c r="J71" s="370">
        <f t="shared" si="5"/>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x14ac:dyDescent="0.2">
      <c r="A72" s="345"/>
      <c r="B72" s="470"/>
      <c r="C72" s="346"/>
      <c r="D72" s="346"/>
      <c r="E72" s="249"/>
      <c r="F72" s="370">
        <f t="shared" si="6"/>
        <v>0</v>
      </c>
      <c r="G72" s="249">
        <v>0</v>
      </c>
      <c r="H72" s="572">
        <f t="shared" si="21"/>
        <v>0</v>
      </c>
      <c r="I72" s="231"/>
      <c r="J72" s="370">
        <f t="shared" si="5"/>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6"/>
        <v>0</v>
      </c>
      <c r="G73" s="249">
        <v>0</v>
      </c>
      <c r="H73" s="572">
        <f t="shared" si="21"/>
        <v>0</v>
      </c>
      <c r="I73" s="231"/>
      <c r="J73" s="370">
        <f t="shared" si="5"/>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6"/>
        <v>0</v>
      </c>
      <c r="G74" s="249">
        <v>0</v>
      </c>
      <c r="H74" s="572">
        <f t="shared" si="21"/>
        <v>0</v>
      </c>
      <c r="I74" s="231"/>
      <c r="J74" s="370">
        <f t="shared" si="5"/>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6"/>
        <v>0</v>
      </c>
      <c r="G75" s="249">
        <v>0</v>
      </c>
      <c r="H75" s="572">
        <f t="shared" si="21"/>
        <v>0</v>
      </c>
      <c r="I75" s="231"/>
      <c r="J75" s="370">
        <f t="shared" si="5"/>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24" customFormat="1" ht="15" hidden="1" customHeight="1" x14ac:dyDescent="0.2">
      <c r="A77" s="196"/>
      <c r="B77" s="458" t="str">
        <f>+LEFT($E$5,5)&amp;"."&amp;A77&amp;"."&amp;$E$3</f>
        <v>ZK103..C330</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1">
        <f t="shared" si="32"/>
        <v>0</v>
      </c>
      <c r="Q77" s="482">
        <f t="shared" si="32"/>
        <v>0</v>
      </c>
      <c r="R77" s="483">
        <f t="shared" si="32"/>
        <v>0</v>
      </c>
      <c r="S77" s="484">
        <f t="shared" si="32"/>
        <v>0</v>
      </c>
      <c r="T77" s="482">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3">
        <f t="shared" ref="AD77:AV77" si="33">SUM(AD78:AD82)</f>
        <v>0</v>
      </c>
      <c r="AE77" s="484">
        <f t="shared" si="33"/>
        <v>0</v>
      </c>
      <c r="AF77" s="482">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3">
        <f t="shared" si="33"/>
        <v>0</v>
      </c>
      <c r="AQ77" s="484">
        <f t="shared" si="33"/>
        <v>0</v>
      </c>
      <c r="AR77" s="482">
        <f t="shared" si="33"/>
        <v>0</v>
      </c>
      <c r="AS77" s="482">
        <f t="shared" si="33"/>
        <v>0</v>
      </c>
      <c r="AT77" s="482">
        <f t="shared" si="33"/>
        <v>0</v>
      </c>
      <c r="AU77" s="482">
        <f t="shared" si="33"/>
        <v>0</v>
      </c>
      <c r="AV77" s="482">
        <f t="shared" si="33"/>
        <v>0</v>
      </c>
      <c r="AW77" s="441">
        <f t="shared" si="7"/>
        <v>0</v>
      </c>
      <c r="AX77" s="442">
        <f t="shared" si="8"/>
        <v>0</v>
      </c>
      <c r="AY77" s="443">
        <f t="shared" si="3"/>
        <v>0</v>
      </c>
    </row>
    <row r="78" spans="1:51" s="4" customFormat="1" ht="15" hidden="1" customHeight="1" x14ac:dyDescent="0.2">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3"/>
        <v>0</v>
      </c>
    </row>
    <row r="79" spans="1:51" s="4" customFormat="1" ht="15" hidden="1" customHeight="1" x14ac:dyDescent="0.2">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2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24" customFormat="1" ht="15" hidden="1" customHeight="1" x14ac:dyDescent="0.2">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1">
        <f>SUM(P84:P85)</f>
        <v>0</v>
      </c>
      <c r="Q83" s="482">
        <f>SUM(Q84:Q85)</f>
        <v>0</v>
      </c>
      <c r="R83" s="483">
        <f t="shared" ref="R83:X83" si="37">SUM(R84:R85)</f>
        <v>0</v>
      </c>
      <c r="S83" s="484">
        <f t="shared" si="37"/>
        <v>0</v>
      </c>
      <c r="T83" s="482">
        <f t="shared" si="37"/>
        <v>0</v>
      </c>
      <c r="U83" s="482">
        <f t="shared" si="37"/>
        <v>0</v>
      </c>
      <c r="V83" s="482">
        <f t="shared" si="37"/>
        <v>0</v>
      </c>
      <c r="W83" s="482">
        <f t="shared" si="37"/>
        <v>0</v>
      </c>
      <c r="X83" s="482">
        <f t="shared" si="37"/>
        <v>0</v>
      </c>
      <c r="Y83" s="482">
        <f t="shared" ref="Y83:AV83" si="38">SUM(Y84:Y85)</f>
        <v>0</v>
      </c>
      <c r="Z83" s="482">
        <f t="shared" si="38"/>
        <v>0</v>
      </c>
      <c r="AA83" s="482">
        <f t="shared" si="38"/>
        <v>0</v>
      </c>
      <c r="AB83" s="482">
        <f t="shared" si="38"/>
        <v>0</v>
      </c>
      <c r="AC83" s="482">
        <f t="shared" si="38"/>
        <v>0</v>
      </c>
      <c r="AD83" s="483">
        <f t="shared" si="38"/>
        <v>0</v>
      </c>
      <c r="AE83" s="484">
        <f t="shared" si="38"/>
        <v>0</v>
      </c>
      <c r="AF83" s="482">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3">
        <f t="shared" si="38"/>
        <v>0</v>
      </c>
      <c r="AQ83" s="484">
        <f t="shared" si="38"/>
        <v>0</v>
      </c>
      <c r="AR83" s="482">
        <f t="shared" si="38"/>
        <v>0</v>
      </c>
      <c r="AS83" s="482">
        <f t="shared" si="38"/>
        <v>0</v>
      </c>
      <c r="AT83" s="482">
        <f t="shared" si="38"/>
        <v>0</v>
      </c>
      <c r="AU83" s="482">
        <f t="shared" si="38"/>
        <v>0</v>
      </c>
      <c r="AV83" s="482">
        <f t="shared" si="38"/>
        <v>0</v>
      </c>
      <c r="AW83" s="441">
        <f t="shared" si="7"/>
        <v>0</v>
      </c>
      <c r="AX83" s="442">
        <f t="shared" si="8"/>
        <v>0</v>
      </c>
      <c r="AY83" s="443">
        <f t="shared" si="3"/>
        <v>0</v>
      </c>
    </row>
    <row r="84" spans="1:51" s="4" customFormat="1" ht="15" hidden="1" customHeight="1" x14ac:dyDescent="0.2">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370">
        <f t="shared" si="34"/>
        <v>0</v>
      </c>
      <c r="G85" s="277">
        <v>0</v>
      </c>
      <c r="H85" s="226">
        <f t="shared" si="21"/>
        <v>0</v>
      </c>
      <c r="I85" s="227"/>
      <c r="J85" s="370">
        <f t="shared" si="35"/>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24" customFormat="1" ht="15" hidden="1" customHeight="1" x14ac:dyDescent="0.2">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1">
        <f>SUM(P87:P88)</f>
        <v>0</v>
      </c>
      <c r="Q86" s="482">
        <f>SUM(Q87:Q88)</f>
        <v>0</v>
      </c>
      <c r="R86" s="483">
        <f t="shared" ref="R86:X86" si="40">SUM(R87:R88)</f>
        <v>0</v>
      </c>
      <c r="S86" s="484">
        <f t="shared" si="40"/>
        <v>0</v>
      </c>
      <c r="T86" s="482">
        <f t="shared" si="40"/>
        <v>0</v>
      </c>
      <c r="U86" s="482">
        <f t="shared" si="40"/>
        <v>0</v>
      </c>
      <c r="V86" s="482">
        <f t="shared" si="40"/>
        <v>0</v>
      </c>
      <c r="W86" s="482">
        <f t="shared" si="40"/>
        <v>0</v>
      </c>
      <c r="X86" s="482">
        <f t="shared" si="40"/>
        <v>0</v>
      </c>
      <c r="Y86" s="482">
        <f t="shared" ref="Y86:AV86" si="41">SUM(Y87:Y88)</f>
        <v>0</v>
      </c>
      <c r="Z86" s="482">
        <f t="shared" si="41"/>
        <v>0</v>
      </c>
      <c r="AA86" s="482">
        <f t="shared" si="41"/>
        <v>0</v>
      </c>
      <c r="AB86" s="482">
        <f t="shared" si="41"/>
        <v>0</v>
      </c>
      <c r="AC86" s="482">
        <f t="shared" si="41"/>
        <v>0</v>
      </c>
      <c r="AD86" s="483">
        <f t="shared" si="41"/>
        <v>0</v>
      </c>
      <c r="AE86" s="484">
        <f t="shared" si="41"/>
        <v>0</v>
      </c>
      <c r="AF86" s="482">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3">
        <f t="shared" si="41"/>
        <v>0</v>
      </c>
      <c r="AQ86" s="484">
        <f t="shared" si="41"/>
        <v>0</v>
      </c>
      <c r="AR86" s="482">
        <f t="shared" si="41"/>
        <v>0</v>
      </c>
      <c r="AS86" s="482">
        <f t="shared" si="41"/>
        <v>0</v>
      </c>
      <c r="AT86" s="482">
        <f t="shared" si="41"/>
        <v>0</v>
      </c>
      <c r="AU86" s="482">
        <f t="shared" si="41"/>
        <v>0</v>
      </c>
      <c r="AV86" s="482">
        <f t="shared" si="41"/>
        <v>0</v>
      </c>
      <c r="AW86" s="441">
        <f t="shared" si="7"/>
        <v>0</v>
      </c>
      <c r="AX86" s="442">
        <f t="shared" si="8"/>
        <v>0</v>
      </c>
      <c r="AY86" s="443">
        <f t="shared" si="3"/>
        <v>0</v>
      </c>
    </row>
    <row r="87" spans="1:51" s="4" customFormat="1" ht="15" hidden="1" customHeight="1" x14ac:dyDescent="0.2">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3"/>
        <v>0</v>
      </c>
    </row>
    <row r="88" spans="1:51" s="4" customFormat="1" ht="15" hidden="1" customHeight="1" thickBot="1" x14ac:dyDescent="0.25">
      <c r="A88" s="169"/>
      <c r="B88" s="461"/>
      <c r="C88" s="274"/>
      <c r="D88" s="274"/>
      <c r="E88" s="277"/>
      <c r="F88" s="370">
        <f t="shared" si="34"/>
        <v>0</v>
      </c>
      <c r="G88" s="277">
        <v>0</v>
      </c>
      <c r="H88" s="226">
        <f t="shared" si="21"/>
        <v>0</v>
      </c>
      <c r="I88" s="227"/>
      <c r="J88" s="370">
        <f t="shared" si="35"/>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7"/>
        <v>0</v>
      </c>
      <c r="AX88" s="442">
        <f t="shared" si="8"/>
        <v>0</v>
      </c>
      <c r="AY88" s="443">
        <f t="shared" si="3"/>
        <v>0</v>
      </c>
    </row>
    <row r="89" spans="1:51" s="24" customFormat="1" ht="15" hidden="1" customHeight="1" x14ac:dyDescent="0.2">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1">
        <f>SUM(P90:P91)</f>
        <v>0</v>
      </c>
      <c r="Q89" s="482">
        <f>SUM(Q90:Q91)</f>
        <v>0</v>
      </c>
      <c r="R89" s="483">
        <f t="shared" ref="R89:X89" si="43">SUM(R90:R91)</f>
        <v>0</v>
      </c>
      <c r="S89" s="484">
        <f t="shared" si="43"/>
        <v>0</v>
      </c>
      <c r="T89" s="482">
        <f t="shared" si="43"/>
        <v>0</v>
      </c>
      <c r="U89" s="482">
        <f t="shared" si="43"/>
        <v>0</v>
      </c>
      <c r="V89" s="482">
        <f t="shared" si="43"/>
        <v>0</v>
      </c>
      <c r="W89" s="482">
        <f t="shared" si="43"/>
        <v>0</v>
      </c>
      <c r="X89" s="482">
        <f t="shared" si="43"/>
        <v>0</v>
      </c>
      <c r="Y89" s="482">
        <f t="shared" ref="Y89:AV89" si="44">SUM(Y90:Y91)</f>
        <v>0</v>
      </c>
      <c r="Z89" s="482">
        <f t="shared" si="44"/>
        <v>0</v>
      </c>
      <c r="AA89" s="482">
        <f t="shared" si="44"/>
        <v>0</v>
      </c>
      <c r="AB89" s="482">
        <f t="shared" si="44"/>
        <v>0</v>
      </c>
      <c r="AC89" s="482">
        <f t="shared" si="44"/>
        <v>0</v>
      </c>
      <c r="AD89" s="483">
        <f t="shared" si="44"/>
        <v>0</v>
      </c>
      <c r="AE89" s="484">
        <f t="shared" si="44"/>
        <v>0</v>
      </c>
      <c r="AF89" s="482">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3">
        <f t="shared" si="44"/>
        <v>0</v>
      </c>
      <c r="AQ89" s="484">
        <f t="shared" si="44"/>
        <v>0</v>
      </c>
      <c r="AR89" s="482">
        <f t="shared" si="44"/>
        <v>0</v>
      </c>
      <c r="AS89" s="482">
        <f t="shared" si="44"/>
        <v>0</v>
      </c>
      <c r="AT89" s="482">
        <f t="shared" si="44"/>
        <v>0</v>
      </c>
      <c r="AU89" s="482">
        <f t="shared" si="44"/>
        <v>0</v>
      </c>
      <c r="AV89" s="482">
        <f t="shared" si="44"/>
        <v>0</v>
      </c>
      <c r="AW89" s="441">
        <f t="shared" si="7"/>
        <v>0</v>
      </c>
      <c r="AX89" s="442">
        <f t="shared" si="8"/>
        <v>0</v>
      </c>
      <c r="AY89" s="443">
        <f t="shared" si="3"/>
        <v>0</v>
      </c>
    </row>
    <row r="90" spans="1:51" s="4" customFormat="1" ht="15" hidden="1" customHeight="1" x14ac:dyDescent="0.2">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7"/>
        <v>0</v>
      </c>
      <c r="AX90" s="442">
        <f t="shared" si="8"/>
        <v>0</v>
      </c>
      <c r="AY90" s="443">
        <f t="shared" si="3"/>
        <v>0</v>
      </c>
    </row>
    <row r="91" spans="1:51" s="4" customFormat="1" ht="15" hidden="1" customHeight="1" thickBot="1" x14ac:dyDescent="0.25">
      <c r="A91" s="169"/>
      <c r="B91" s="461"/>
      <c r="C91" s="274"/>
      <c r="D91" s="274"/>
      <c r="E91" s="277"/>
      <c r="F91" s="370">
        <f t="shared" si="34"/>
        <v>0</v>
      </c>
      <c r="G91" s="277">
        <v>0</v>
      </c>
      <c r="H91" s="226">
        <f t="shared" si="21"/>
        <v>0</v>
      </c>
      <c r="I91" s="227"/>
      <c r="J91" s="370">
        <f t="shared" si="35"/>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7"/>
        <v>0</v>
      </c>
      <c r="AX91" s="442">
        <f t="shared" si="8"/>
        <v>0</v>
      </c>
      <c r="AY91" s="443">
        <f t="shared" si="3"/>
        <v>0</v>
      </c>
    </row>
    <row r="92" spans="1:51" s="24" customFormat="1" ht="15" hidden="1" customHeight="1" x14ac:dyDescent="0.2">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1">
        <f>SUM(P93:P94)</f>
        <v>0</v>
      </c>
      <c r="Q92" s="482">
        <f>SUM(Q93:Q94)</f>
        <v>0</v>
      </c>
      <c r="R92" s="483">
        <f t="shared" ref="R92:X92" si="46">SUM(R93:R94)</f>
        <v>0</v>
      </c>
      <c r="S92" s="484">
        <f t="shared" si="46"/>
        <v>0</v>
      </c>
      <c r="T92" s="482">
        <f t="shared" si="46"/>
        <v>0</v>
      </c>
      <c r="U92" s="482">
        <f t="shared" si="46"/>
        <v>0</v>
      </c>
      <c r="V92" s="482">
        <f t="shared" si="46"/>
        <v>0</v>
      </c>
      <c r="W92" s="482">
        <f t="shared" si="46"/>
        <v>0</v>
      </c>
      <c r="X92" s="482">
        <f t="shared" si="46"/>
        <v>0</v>
      </c>
      <c r="Y92" s="482">
        <f t="shared" ref="Y92:AV92" si="47">SUM(Y93:Y94)</f>
        <v>0</v>
      </c>
      <c r="Z92" s="482">
        <f t="shared" si="47"/>
        <v>0</v>
      </c>
      <c r="AA92" s="482">
        <f t="shared" si="47"/>
        <v>0</v>
      </c>
      <c r="AB92" s="482">
        <f t="shared" si="47"/>
        <v>0</v>
      </c>
      <c r="AC92" s="482">
        <f t="shared" si="47"/>
        <v>0</v>
      </c>
      <c r="AD92" s="483">
        <f t="shared" si="47"/>
        <v>0</v>
      </c>
      <c r="AE92" s="484">
        <f t="shared" si="47"/>
        <v>0</v>
      </c>
      <c r="AF92" s="482">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3">
        <f t="shared" si="47"/>
        <v>0</v>
      </c>
      <c r="AQ92" s="484">
        <f t="shared" si="47"/>
        <v>0</v>
      </c>
      <c r="AR92" s="482">
        <f t="shared" si="47"/>
        <v>0</v>
      </c>
      <c r="AS92" s="482">
        <f t="shared" si="47"/>
        <v>0</v>
      </c>
      <c r="AT92" s="482">
        <f t="shared" si="47"/>
        <v>0</v>
      </c>
      <c r="AU92" s="482">
        <f t="shared" si="47"/>
        <v>0</v>
      </c>
      <c r="AV92" s="482">
        <f t="shared" si="47"/>
        <v>0</v>
      </c>
      <c r="AW92" s="441">
        <f t="shared" si="7"/>
        <v>0</v>
      </c>
      <c r="AX92" s="442">
        <f t="shared" si="8"/>
        <v>0</v>
      </c>
      <c r="AY92" s="443">
        <f t="shared" si="3"/>
        <v>0</v>
      </c>
    </row>
    <row r="93" spans="1:51" s="4" customFormat="1" ht="15" hidden="1" customHeight="1" x14ac:dyDescent="0.2">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7"/>
        <v>0</v>
      </c>
      <c r="AX93" s="442">
        <f t="shared" si="8"/>
        <v>0</v>
      </c>
      <c r="AY93" s="443">
        <f t="shared" si="3"/>
        <v>0</v>
      </c>
    </row>
    <row r="94" spans="1:51" s="4" customFormat="1" ht="15" hidden="1" customHeight="1" thickBot="1" x14ac:dyDescent="0.25">
      <c r="A94" s="169"/>
      <c r="B94" s="461"/>
      <c r="C94" s="274"/>
      <c r="D94" s="274"/>
      <c r="E94" s="277"/>
      <c r="F94" s="370">
        <f t="shared" si="34"/>
        <v>0</v>
      </c>
      <c r="G94" s="277">
        <v>0</v>
      </c>
      <c r="H94" s="226">
        <f t="shared" si="21"/>
        <v>0</v>
      </c>
      <c r="I94" s="227"/>
      <c r="J94" s="370">
        <f t="shared" si="35"/>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7"/>
        <v>0</v>
      </c>
      <c r="AX94" s="442">
        <f t="shared" si="8"/>
        <v>0</v>
      </c>
      <c r="AY94" s="443">
        <f t="shared" si="3"/>
        <v>0</v>
      </c>
    </row>
    <row r="95" spans="1:51" s="24" customFormat="1" ht="15" hidden="1" customHeight="1" x14ac:dyDescent="0.2">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1">
        <f>SUM(P96:P97)</f>
        <v>0</v>
      </c>
      <c r="Q95" s="482">
        <f>SUM(Q96:Q97)</f>
        <v>0</v>
      </c>
      <c r="R95" s="483">
        <f t="shared" ref="R95:X95" si="49">SUM(R96:R97)</f>
        <v>0</v>
      </c>
      <c r="S95" s="484">
        <f t="shared" si="49"/>
        <v>0</v>
      </c>
      <c r="T95" s="482">
        <f t="shared" si="49"/>
        <v>0</v>
      </c>
      <c r="U95" s="482">
        <f t="shared" si="49"/>
        <v>0</v>
      </c>
      <c r="V95" s="482">
        <f t="shared" si="49"/>
        <v>0</v>
      </c>
      <c r="W95" s="482">
        <f t="shared" si="49"/>
        <v>0</v>
      </c>
      <c r="X95" s="482">
        <f t="shared" si="49"/>
        <v>0</v>
      </c>
      <c r="Y95" s="482">
        <f t="shared" ref="Y95:AV95" si="50">SUM(Y96:Y97)</f>
        <v>0</v>
      </c>
      <c r="Z95" s="482">
        <f t="shared" si="50"/>
        <v>0</v>
      </c>
      <c r="AA95" s="482">
        <f t="shared" si="50"/>
        <v>0</v>
      </c>
      <c r="AB95" s="482">
        <f t="shared" si="50"/>
        <v>0</v>
      </c>
      <c r="AC95" s="482">
        <f t="shared" si="50"/>
        <v>0</v>
      </c>
      <c r="AD95" s="483">
        <f t="shared" si="50"/>
        <v>0</v>
      </c>
      <c r="AE95" s="484">
        <f t="shared" si="50"/>
        <v>0</v>
      </c>
      <c r="AF95" s="482">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3">
        <f t="shared" si="50"/>
        <v>0</v>
      </c>
      <c r="AQ95" s="484">
        <f t="shared" si="50"/>
        <v>0</v>
      </c>
      <c r="AR95" s="482">
        <f t="shared" si="50"/>
        <v>0</v>
      </c>
      <c r="AS95" s="482">
        <f t="shared" si="50"/>
        <v>0</v>
      </c>
      <c r="AT95" s="482">
        <f t="shared" si="50"/>
        <v>0</v>
      </c>
      <c r="AU95" s="482">
        <f t="shared" si="50"/>
        <v>0</v>
      </c>
      <c r="AV95" s="482">
        <f t="shared" si="50"/>
        <v>0</v>
      </c>
      <c r="AW95" s="441">
        <f t="shared" si="7"/>
        <v>0</v>
      </c>
      <c r="AX95" s="442">
        <f t="shared" si="8"/>
        <v>0</v>
      </c>
      <c r="AY95" s="443">
        <f t="shared" ref="AY95:AY102" si="51">+G95-AX95</f>
        <v>0</v>
      </c>
    </row>
    <row r="96" spans="1:51" s="4" customFormat="1" ht="15" hidden="1" customHeight="1" x14ac:dyDescent="0.2">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7"/>
        <v>0</v>
      </c>
      <c r="AX96" s="442">
        <f t="shared" si="8"/>
        <v>0</v>
      </c>
      <c r="AY96" s="443">
        <f t="shared" si="51"/>
        <v>0</v>
      </c>
    </row>
    <row r="97" spans="1:51" s="4" customFormat="1" ht="15" hidden="1" customHeight="1" thickBot="1" x14ac:dyDescent="0.25">
      <c r="A97" s="170"/>
      <c r="B97" s="460"/>
      <c r="C97" s="274"/>
      <c r="D97" s="274"/>
      <c r="E97" s="277"/>
      <c r="F97" s="370">
        <f t="shared" si="34"/>
        <v>0</v>
      </c>
      <c r="G97" s="277">
        <v>0</v>
      </c>
      <c r="H97" s="226">
        <f t="shared" si="21"/>
        <v>0</v>
      </c>
      <c r="I97" s="227"/>
      <c r="J97" s="370">
        <f t="shared" si="35"/>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52">SUM(P97:AV97)</f>
        <v>0</v>
      </c>
      <c r="AX97" s="442">
        <f t="shared" ref="AX97:AX102" si="53">+AW97+N97</f>
        <v>0</v>
      </c>
      <c r="AY97" s="443">
        <f t="shared" si="51"/>
        <v>0</v>
      </c>
    </row>
    <row r="98" spans="1:51" s="24" customFormat="1" ht="15" hidden="1" customHeight="1" x14ac:dyDescent="0.2">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1">
        <f>SUM(P99:P100)</f>
        <v>0</v>
      </c>
      <c r="Q98" s="482">
        <f>SUM(Q99:Q100)</f>
        <v>0</v>
      </c>
      <c r="R98" s="483">
        <f t="shared" ref="R98:X98" si="55">SUM(R99:R100)</f>
        <v>0</v>
      </c>
      <c r="S98" s="484">
        <f t="shared" si="55"/>
        <v>0</v>
      </c>
      <c r="T98" s="482">
        <f t="shared" si="55"/>
        <v>0</v>
      </c>
      <c r="U98" s="482">
        <f t="shared" si="55"/>
        <v>0</v>
      </c>
      <c r="V98" s="482">
        <f t="shared" si="55"/>
        <v>0</v>
      </c>
      <c r="W98" s="482">
        <f t="shared" si="55"/>
        <v>0</v>
      </c>
      <c r="X98" s="482">
        <f t="shared" si="55"/>
        <v>0</v>
      </c>
      <c r="Y98" s="482">
        <f t="shared" ref="Y98:AV98" si="56">SUM(Y99:Y100)</f>
        <v>0</v>
      </c>
      <c r="Z98" s="482">
        <f t="shared" si="56"/>
        <v>0</v>
      </c>
      <c r="AA98" s="482">
        <f t="shared" si="56"/>
        <v>0</v>
      </c>
      <c r="AB98" s="482">
        <f t="shared" si="56"/>
        <v>0</v>
      </c>
      <c r="AC98" s="482">
        <f t="shared" si="56"/>
        <v>0</v>
      </c>
      <c r="AD98" s="483">
        <f t="shared" si="56"/>
        <v>0</v>
      </c>
      <c r="AE98" s="484">
        <f t="shared" si="56"/>
        <v>0</v>
      </c>
      <c r="AF98" s="482">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3">
        <f t="shared" si="56"/>
        <v>0</v>
      </c>
      <c r="AQ98" s="484">
        <f t="shared" si="56"/>
        <v>0</v>
      </c>
      <c r="AR98" s="482">
        <f t="shared" si="56"/>
        <v>0</v>
      </c>
      <c r="AS98" s="482">
        <f t="shared" si="56"/>
        <v>0</v>
      </c>
      <c r="AT98" s="482">
        <f t="shared" si="56"/>
        <v>0</v>
      </c>
      <c r="AU98" s="482">
        <f t="shared" si="56"/>
        <v>0</v>
      </c>
      <c r="AV98" s="482">
        <f t="shared" si="56"/>
        <v>0</v>
      </c>
      <c r="AW98" s="441">
        <f t="shared" si="52"/>
        <v>0</v>
      </c>
      <c r="AX98" s="442">
        <f t="shared" si="53"/>
        <v>0</v>
      </c>
      <c r="AY98" s="443">
        <f t="shared" si="51"/>
        <v>0</v>
      </c>
    </row>
    <row r="99" spans="1:51" s="4" customFormat="1" ht="15" hidden="1" customHeight="1" x14ac:dyDescent="0.2">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52"/>
        <v>0</v>
      </c>
      <c r="AX99" s="442">
        <f t="shared" si="53"/>
        <v>0</v>
      </c>
      <c r="AY99" s="443">
        <f t="shared" si="51"/>
        <v>0</v>
      </c>
    </row>
    <row r="100" spans="1:51" s="4" customFormat="1" ht="15" hidden="1" customHeight="1" thickBot="1" x14ac:dyDescent="0.25">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52"/>
        <v>0</v>
      </c>
      <c r="AX100" s="442">
        <f t="shared" si="53"/>
        <v>0</v>
      </c>
      <c r="AY100" s="443">
        <f t="shared" si="51"/>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52"/>
        <v>0</v>
      </c>
      <c r="AX101" s="442">
        <f t="shared" si="53"/>
        <v>0</v>
      </c>
      <c r="AY101" s="443">
        <f t="shared" si="51"/>
        <v>0</v>
      </c>
    </row>
    <row r="102" spans="1:51" s="3" customFormat="1" ht="22.5" customHeight="1" thickBot="1" x14ac:dyDescent="0.3">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5">
        <f t="shared" si="58"/>
        <v>0</v>
      </c>
      <c r="S102" s="397">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5">
        <f t="shared" ref="AD102:AV102" si="59">SUM(AD8,AD26,AD40,AD46,AD53,AD70,AD77,AD83,AD86,AD89,AD92,AD95,AD98)</f>
        <v>0</v>
      </c>
      <c r="AE102" s="397">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5">
        <f t="shared" si="59"/>
        <v>0</v>
      </c>
      <c r="AQ102" s="397">
        <f t="shared" si="59"/>
        <v>0</v>
      </c>
      <c r="AR102" s="240">
        <f t="shared" si="59"/>
        <v>0</v>
      </c>
      <c r="AS102" s="240">
        <f t="shared" si="59"/>
        <v>0</v>
      </c>
      <c r="AT102" s="240">
        <f t="shared" si="59"/>
        <v>0</v>
      </c>
      <c r="AU102" s="240">
        <f t="shared" si="59"/>
        <v>0</v>
      </c>
      <c r="AV102" s="240">
        <f t="shared" si="59"/>
        <v>0</v>
      </c>
      <c r="AW102" s="240">
        <f t="shared" si="52"/>
        <v>0</v>
      </c>
      <c r="AX102" s="240">
        <f t="shared" si="53"/>
        <v>0</v>
      </c>
      <c r="AY102" s="445">
        <f t="shared" si="51"/>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60">+N102*0.2</f>
        <v>0</v>
      </c>
      <c r="O106" s="210">
        <f>+O102*0.2</f>
        <v>0</v>
      </c>
      <c r="P106" s="490">
        <f t="shared" si="60"/>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ref="AD106:AV106" si="61">+AD102*0.2</f>
        <v>0</v>
      </c>
      <c r="AE106" s="490">
        <f t="shared" si="61"/>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0">
        <f t="shared" si="62"/>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ref="AD107:AV107" si="63">SUM(AD102:AD106)</f>
        <v>0</v>
      </c>
      <c r="AE107" s="490">
        <f t="shared" si="63"/>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ZK104.K231.C330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2">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t="str">
        <f>+B8</f>
        <v>ZK104.K231.C330</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3">
      <c r="A16" s="170"/>
      <c r="B16" s="460"/>
      <c r="C16" s="280" t="s">
        <v>301</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96" t="s">
        <v>132</v>
      </c>
      <c r="B17" s="458" t="str">
        <f>+LEFT($E$5,5)&amp;"."&amp;A17&amp;"."&amp;$E$3</f>
        <v>ZK104.K232.C330</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2">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2">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2">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2">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2">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2">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2">
      <c r="A24" s="339"/>
      <c r="B24" s="468" t="str">
        <f>+B17</f>
        <v>ZK104.K232.C330</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25">
      <c r="A25" s="170"/>
      <c r="B25" s="460"/>
      <c r="C25" s="274" t="s">
        <v>301</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2">
      <c r="A26" s="196" t="s">
        <v>134</v>
      </c>
      <c r="B26" s="458" t="str">
        <f>+LEFT($E$5,5)&amp;"."&amp;A26&amp;"."&amp;$E$3</f>
        <v>ZK104.K233.C330</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2">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ZK104.K233.C330</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2">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2">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25">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2">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2">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25">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2">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2">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25">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2">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2">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25">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2">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2">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25">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2">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2">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25">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2">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2">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2">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25">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2">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2">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25">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3">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ZK105.K237.C330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2">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25">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59" t="str">
        <f>+B8</f>
        <v>ZK105.K237.C330</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138</v>
      </c>
      <c r="B24" s="458" t="str">
        <f>+LEFT($E$5,5)&amp;"."&amp;A24&amp;"."&amp;$E$3</f>
        <v>ZK105.K238.C330</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ZK105.K238.C330</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2">
      <c r="A33" s="196" t="s">
        <v>140</v>
      </c>
      <c r="B33" s="458" t="str">
        <f>+LEFT($E$5,5)&amp;"."&amp;A33&amp;"."&amp;$E$3</f>
        <v>ZK105.K239.C330</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2">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2">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ZK105.K239.C330</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142</v>
      </c>
      <c r="B38" s="458" t="str">
        <f>+LEFT($E$5,5)&amp;"."&amp;A38&amp;"."&amp;$E$3</f>
        <v>ZK105.K240.C330</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2">
      <c r="A39" s="344"/>
      <c r="B39" s="468" t="str">
        <f>+B38</f>
        <v>ZK105.K240.C330</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2">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2">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2">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2">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2">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2">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2">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2">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2">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2">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2">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2">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25">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2">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2">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25">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2">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25">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2">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2">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25">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25">
      <c r="A70" s="175"/>
      <c r="B70" s="175"/>
      <c r="C70" s="176" t="s">
        <v>301</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+IFERROR(VLOOKUP(B69,Sheet1!B:D,3,FALSE)+VLOOKUP(B69,Sheet1!B:E,4,FALSE),0)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C330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ZK106.K244.C330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0">
        <f t="shared" ref="AY8:AY22" si="5">+G8-AX8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3"/>
        <v>0</v>
      </c>
      <c r="AX9" s="442">
        <f t="shared" si="4"/>
        <v>0</v>
      </c>
      <c r="AY9" s="443">
        <f t="shared" si="5"/>
        <v>0</v>
      </c>
    </row>
    <row r="10" spans="1:52" s="4" customFormat="1" ht="15" customHeight="1" x14ac:dyDescent="0.2">
      <c r="A10" s="339"/>
      <c r="B10" s="468"/>
      <c r="C10" s="340"/>
      <c r="D10" s="351"/>
      <c r="E10" s="256"/>
      <c r="F10" s="370">
        <f t="shared" ref="F10:F20" si="6">-E10+G10</f>
        <v>0</v>
      </c>
      <c r="G10" s="256"/>
      <c r="H10" s="572">
        <f t="shared" ref="H10:H73" si="7">SUM(N10:AV10)</f>
        <v>0</v>
      </c>
      <c r="I10" s="224"/>
      <c r="J10" s="370">
        <f t="shared" ref="J10:J20"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3"/>
        <v>0</v>
      </c>
      <c r="AX10" s="442">
        <f t="shared" si="4"/>
        <v>0</v>
      </c>
      <c r="AY10" s="443">
        <f t="shared" si="5"/>
        <v>0</v>
      </c>
    </row>
    <row r="11" spans="1:52" s="4" customFormat="1" ht="15" hidden="1" customHeight="1" x14ac:dyDescent="0.2">
      <c r="A11" s="150"/>
      <c r="B11" s="459"/>
      <c r="C11" s="279"/>
      <c r="D11" s="279"/>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3"/>
        <v>0</v>
      </c>
      <c r="AX11" s="442">
        <f t="shared" si="4"/>
        <v>0</v>
      </c>
      <c r="AY11" s="443">
        <f t="shared" si="5"/>
        <v>0</v>
      </c>
    </row>
    <row r="12" spans="1:52" s="4" customFormat="1" ht="15" hidden="1" customHeight="1" x14ac:dyDescent="0.2">
      <c r="A12" s="150"/>
      <c r="B12" s="459"/>
      <c r="C12" s="262"/>
      <c r="D12" s="373"/>
      <c r="E12" s="256"/>
      <c r="F12" s="370">
        <f t="shared" si="6"/>
        <v>0</v>
      </c>
      <c r="G12" s="256"/>
      <c r="H12" s="572">
        <f t="shared" si="7"/>
        <v>0</v>
      </c>
      <c r="I12" s="224"/>
      <c r="J12" s="370">
        <f t="shared" si="8"/>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3"/>
        <v>0</v>
      </c>
      <c r="AX12" s="442">
        <f t="shared" si="4"/>
        <v>0</v>
      </c>
      <c r="AY12" s="443">
        <f t="shared" si="5"/>
        <v>0</v>
      </c>
    </row>
    <row r="13" spans="1:52" s="4" customFormat="1" ht="15" hidden="1" customHeight="1" x14ac:dyDescent="0.2">
      <c r="A13" s="150"/>
      <c r="B13" s="459"/>
      <c r="C13" s="262"/>
      <c r="D13" s="373"/>
      <c r="E13" s="256"/>
      <c r="F13" s="370">
        <f t="shared" si="6"/>
        <v>0</v>
      </c>
      <c r="G13" s="256"/>
      <c r="H13" s="572">
        <f t="shared" si="7"/>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3"/>
        <v>0</v>
      </c>
      <c r="AX13" s="442">
        <f t="shared" si="4"/>
        <v>0</v>
      </c>
      <c r="AY13" s="443">
        <f t="shared" si="5"/>
        <v>0</v>
      </c>
    </row>
    <row r="14" spans="1:52" s="4" customFormat="1" ht="15" hidden="1" customHeight="1" thickBot="1" x14ac:dyDescent="0.25">
      <c r="A14" s="150"/>
      <c r="B14" s="459"/>
      <c r="C14" s="262"/>
      <c r="D14" s="373"/>
      <c r="E14" s="256"/>
      <c r="F14" s="370">
        <f t="shared" si="6"/>
        <v>0</v>
      </c>
      <c r="G14" s="256"/>
      <c r="H14" s="572">
        <f t="shared" si="7"/>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3"/>
        <v>0</v>
      </c>
      <c r="AX14" s="442">
        <f t="shared" si="4"/>
        <v>0</v>
      </c>
      <c r="AY14" s="443">
        <f t="shared" si="5"/>
        <v>0</v>
      </c>
    </row>
    <row r="15" spans="1:52" s="4" customFormat="1" ht="15" hidden="1" customHeight="1" x14ac:dyDescent="0.2">
      <c r="A15" s="150"/>
      <c r="B15" s="459"/>
      <c r="C15" s="262"/>
      <c r="D15" s="373"/>
      <c r="E15" s="256"/>
      <c r="F15" s="370">
        <f t="shared" si="6"/>
        <v>0</v>
      </c>
      <c r="G15" s="256"/>
      <c r="H15" s="572">
        <f t="shared" si="7"/>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3"/>
        <v>0</v>
      </c>
      <c r="AX15" s="442">
        <f t="shared" si="4"/>
        <v>0</v>
      </c>
      <c r="AY15" s="44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3"/>
        <v>0</v>
      </c>
      <c r="AX16" s="442">
        <f t="shared" si="4"/>
        <v>0</v>
      </c>
      <c r="AY16" s="44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3"/>
        <v>0</v>
      </c>
      <c r="AX17" s="442">
        <f t="shared" si="4"/>
        <v>0</v>
      </c>
      <c r="AY17" s="443">
        <f t="shared" si="5"/>
        <v>0</v>
      </c>
    </row>
    <row r="18" spans="1:51" s="4" customFormat="1" ht="15" customHeight="1" x14ac:dyDescent="0.2">
      <c r="A18" s="150"/>
      <c r="B18" s="459"/>
      <c r="C18" s="262"/>
      <c r="D18" s="373"/>
      <c r="E18" s="256"/>
      <c r="F18" s="370">
        <f t="shared" si="6"/>
        <v>0</v>
      </c>
      <c r="G18" s="256"/>
      <c r="H18" s="572">
        <f t="shared" si="7"/>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3"/>
        <v>0</v>
      </c>
      <c r="AX18" s="442">
        <f t="shared" si="4"/>
        <v>0</v>
      </c>
      <c r="AY18" s="443">
        <f t="shared" si="5"/>
        <v>0</v>
      </c>
    </row>
    <row r="19" spans="1:51" s="4" customFormat="1" ht="15" customHeight="1" x14ac:dyDescent="0.2">
      <c r="A19" s="150"/>
      <c r="B19" s="459" t="str">
        <f>+B8</f>
        <v>ZK106.K244.C330</v>
      </c>
      <c r="C19" s="262"/>
      <c r="D19" s="373"/>
      <c r="E19" s="256"/>
      <c r="F19" s="370">
        <f t="shared" si="6"/>
        <v>0</v>
      </c>
      <c r="G19" s="256"/>
      <c r="H19" s="572">
        <f t="shared" si="7"/>
        <v>0</v>
      </c>
      <c r="I19" s="224"/>
      <c r="J19" s="370">
        <f t="shared" si="8"/>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3"/>
        <v>0</v>
      </c>
      <c r="AX19" s="442">
        <f t="shared" si="4"/>
        <v>0</v>
      </c>
      <c r="AY19" s="443">
        <f t="shared" si="5"/>
        <v>0</v>
      </c>
    </row>
    <row r="20" spans="1:51" s="4" customFormat="1" ht="15" customHeight="1" thickBot="1" x14ac:dyDescent="0.3">
      <c r="A20" s="170"/>
      <c r="B20" s="460"/>
      <c r="C20" s="280" t="s">
        <v>301</v>
      </c>
      <c r="D20" s="280"/>
      <c r="E20" s="277"/>
      <c r="F20" s="370">
        <f t="shared" si="6"/>
        <v>0</v>
      </c>
      <c r="G20" s="277"/>
      <c r="H20" s="579">
        <f t="shared" si="7"/>
        <v>0</v>
      </c>
      <c r="I20" s="227"/>
      <c r="J20" s="370">
        <f t="shared" si="8"/>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3"/>
        <v>0</v>
      </c>
      <c r="AX20" s="442">
        <f t="shared" si="4"/>
        <v>0</v>
      </c>
      <c r="AY20" s="443">
        <f t="shared" si="5"/>
        <v>0</v>
      </c>
    </row>
    <row r="21" spans="1:51" s="4" customFormat="1" ht="15" customHeight="1" x14ac:dyDescent="0.2">
      <c r="A21" s="196" t="s">
        <v>146</v>
      </c>
      <c r="B21" s="458" t="str">
        <f>+LEFT($E$5,5)&amp;"."&amp;A21&amp;"."&amp;$E$3</f>
        <v>ZK106.K245.C330</v>
      </c>
      <c r="C21" s="343" t="s">
        <v>147</v>
      </c>
      <c r="D21" s="343"/>
      <c r="E21" s="229">
        <f t="shared" ref="E21:L21" si="9">SUM(E22:E31)</f>
        <v>0</v>
      </c>
      <c r="F21" s="434">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1">
        <f t="shared" ref="R21:X21" si="10">SUM(R22:R31)</f>
        <v>0</v>
      </c>
      <c r="S21" s="411">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3"/>
        <v>0</v>
      </c>
      <c r="AX21" s="442">
        <f t="shared" si="4"/>
        <v>0</v>
      </c>
      <c r="AY21" s="443">
        <f t="shared" si="5"/>
        <v>0</v>
      </c>
    </row>
    <row r="22" spans="1:51" s="4" customFormat="1" ht="15" customHeight="1" x14ac:dyDescent="0.2">
      <c r="A22" s="339"/>
      <c r="B22" s="468"/>
      <c r="C22" s="340"/>
      <c r="D22" s="340"/>
      <c r="E22" s="249"/>
      <c r="F22" s="370">
        <f t="shared" ref="F22:F77" si="12">-E22+G22</f>
        <v>0</v>
      </c>
      <c r="G22" s="249"/>
      <c r="H22" s="572">
        <f t="shared" si="7"/>
        <v>0</v>
      </c>
      <c r="I22" s="231"/>
      <c r="J22" s="370">
        <f t="shared" ref="J22:J77" si="1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
        <v>0</v>
      </c>
      <c r="AX22" s="442">
        <f t="shared" si="4"/>
        <v>0</v>
      </c>
      <c r="AY22" s="443">
        <f t="shared" si="5"/>
        <v>0</v>
      </c>
    </row>
    <row r="23" spans="1:51" s="4" customFormat="1" ht="15" customHeight="1" x14ac:dyDescent="0.2">
      <c r="A23" s="339"/>
      <c r="B23" s="468"/>
      <c r="C23" s="340"/>
      <c r="D23" s="346"/>
      <c r="E23" s="249"/>
      <c r="F23" s="370">
        <f t="shared" si="12"/>
        <v>0</v>
      </c>
      <c r="G23" s="249"/>
      <c r="H23" s="572">
        <f t="shared" si="7"/>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2">
      <c r="A24" s="339"/>
      <c r="B24" s="459"/>
      <c r="C24" s="340"/>
      <c r="D24" s="346"/>
      <c r="E24" s="249"/>
      <c r="F24" s="370">
        <f t="shared" si="12"/>
        <v>0</v>
      </c>
      <c r="G24" s="249"/>
      <c r="H24" s="572">
        <f t="shared" si="7"/>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2">
      <c r="A25" s="339"/>
      <c r="B25" s="468"/>
      <c r="C25" s="340"/>
      <c r="D25" s="346"/>
      <c r="E25" s="249"/>
      <c r="F25" s="370">
        <f t="shared" si="12"/>
        <v>0</v>
      </c>
      <c r="G25" s="249"/>
      <c r="H25" s="572">
        <f t="shared" si="7"/>
        <v>0</v>
      </c>
      <c r="I25" s="231"/>
      <c r="J25" s="370">
        <f t="shared" si="1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2">
      <c r="A26" s="339"/>
      <c r="B26" s="468"/>
      <c r="C26" s="340"/>
      <c r="D26" s="346"/>
      <c r="E26" s="249"/>
      <c r="F26" s="370">
        <f t="shared" si="12"/>
        <v>0</v>
      </c>
      <c r="G26" s="249">
        <v>0</v>
      </c>
      <c r="H26" s="572">
        <f t="shared" si="7"/>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2">
      <c r="A27" s="339"/>
      <c r="B27" s="468"/>
      <c r="C27" s="340"/>
      <c r="D27" s="346"/>
      <c r="E27" s="249"/>
      <c r="F27" s="370">
        <f t="shared" si="12"/>
        <v>0</v>
      </c>
      <c r="G27" s="249">
        <v>0</v>
      </c>
      <c r="H27" s="572">
        <f t="shared" si="7"/>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2">
      <c r="A28" s="339"/>
      <c r="B28" s="459"/>
      <c r="C28" s="340"/>
      <c r="D28" s="346"/>
      <c r="E28" s="249"/>
      <c r="F28" s="370">
        <f t="shared" si="12"/>
        <v>0</v>
      </c>
      <c r="G28" s="249">
        <v>0</v>
      </c>
      <c r="H28" s="572">
        <f t="shared" si="7"/>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2">
      <c r="A29" s="150"/>
      <c r="B29" s="459"/>
      <c r="C29" s="342"/>
      <c r="D29" s="342"/>
      <c r="E29" s="249"/>
      <c r="F29" s="370">
        <f t="shared" si="12"/>
        <v>0</v>
      </c>
      <c r="G29" s="249">
        <v>0</v>
      </c>
      <c r="H29" s="572">
        <f t="shared" si="7"/>
        <v>0</v>
      </c>
      <c r="I29" s="231"/>
      <c r="J29" s="370">
        <f t="shared" si="1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2">
      <c r="A30" s="150"/>
      <c r="B30" s="459" t="str">
        <f>+B21</f>
        <v>ZK106.K245.C330</v>
      </c>
      <c r="C30" s="342"/>
      <c r="D30" s="342"/>
      <c r="E30" s="249"/>
      <c r="F30" s="370">
        <f t="shared" si="12"/>
        <v>0</v>
      </c>
      <c r="G30" s="249">
        <v>0</v>
      </c>
      <c r="H30" s="572">
        <f t="shared" si="7"/>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25">
      <c r="A31" s="170"/>
      <c r="B31" s="460"/>
      <c r="C31" s="274" t="s">
        <v>301</v>
      </c>
      <c r="D31" s="274"/>
      <c r="E31" s="277"/>
      <c r="F31" s="370">
        <f t="shared" si="12"/>
        <v>0</v>
      </c>
      <c r="G31" s="277">
        <v>0</v>
      </c>
      <c r="H31" s="579">
        <f t="shared" si="7"/>
        <v>0</v>
      </c>
      <c r="I31" s="227"/>
      <c r="J31" s="370">
        <f t="shared" si="1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ZK106.K246.C330</v>
      </c>
      <c r="C32" s="343" t="s">
        <v>149</v>
      </c>
      <c r="D32" s="343"/>
      <c r="E32" s="229">
        <f t="shared" ref="E32:L32" si="17">SUM(E33:E41)</f>
        <v>0</v>
      </c>
      <c r="F32" s="434">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1">
        <f t="shared" ref="R32:X32" si="18">SUM(R33:R41)</f>
        <v>0</v>
      </c>
      <c r="S32" s="411">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1">
        <f t="shared" si="19"/>
        <v>0</v>
      </c>
      <c r="AE32" s="411">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1">
        <f t="shared" si="19"/>
        <v>0</v>
      </c>
      <c r="AQ32" s="411">
        <f t="shared" si="19"/>
        <v>0</v>
      </c>
      <c r="AR32" s="269">
        <f t="shared" si="19"/>
        <v>0</v>
      </c>
      <c r="AS32" s="269">
        <f t="shared" si="19"/>
        <v>0</v>
      </c>
      <c r="AT32" s="269">
        <f t="shared" si="19"/>
        <v>0</v>
      </c>
      <c r="AU32" s="269">
        <f t="shared" si="19"/>
        <v>0</v>
      </c>
      <c r="AV32" s="269">
        <f t="shared" si="19"/>
        <v>0</v>
      </c>
      <c r="AW32" s="441">
        <f>SUM(P32:AV32)</f>
        <v>0</v>
      </c>
      <c r="AX32" s="442">
        <f>+AW32+N32</f>
        <v>0</v>
      </c>
      <c r="AY32" s="443">
        <f>+G32-AX32</f>
        <v>0</v>
      </c>
    </row>
    <row r="33" spans="1:51" s="4" customFormat="1" ht="15" customHeight="1" x14ac:dyDescent="0.2">
      <c r="A33" s="344"/>
      <c r="B33" s="469"/>
      <c r="C33" s="340"/>
      <c r="D33" s="340"/>
      <c r="E33" s="249"/>
      <c r="F33" s="370">
        <f t="shared" si="12"/>
        <v>0</v>
      </c>
      <c r="G33" s="249">
        <v>0</v>
      </c>
      <c r="H33" s="572">
        <f t="shared" si="7"/>
        <v>0</v>
      </c>
      <c r="I33" s="231"/>
      <c r="J33" s="370">
        <f t="shared" si="1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12"/>
        <v>0</v>
      </c>
      <c r="G34" s="249">
        <v>0</v>
      </c>
      <c r="H34" s="572">
        <f t="shared" si="7"/>
        <v>0</v>
      </c>
      <c r="I34" s="231"/>
      <c r="J34" s="370">
        <f t="shared" si="1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2">
      <c r="A35" s="339"/>
      <c r="B35" s="468"/>
      <c r="C35" s="340"/>
      <c r="D35" s="346"/>
      <c r="E35" s="249"/>
      <c r="F35" s="370">
        <f t="shared" si="12"/>
        <v>0</v>
      </c>
      <c r="G35" s="249">
        <v>0</v>
      </c>
      <c r="H35" s="572">
        <f t="shared" si="7"/>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2">
      <c r="A36" s="344"/>
      <c r="B36" s="469"/>
      <c r="C36" s="340"/>
      <c r="D36" s="346"/>
      <c r="E36" s="249"/>
      <c r="F36" s="370">
        <f t="shared" si="12"/>
        <v>0</v>
      </c>
      <c r="G36" s="249">
        <v>0</v>
      </c>
      <c r="H36" s="572">
        <f t="shared" si="7"/>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2">
      <c r="A37" s="344"/>
      <c r="B37" s="469"/>
      <c r="C37" s="340"/>
      <c r="D37" s="346"/>
      <c r="E37" s="249"/>
      <c r="F37" s="370">
        <f t="shared" si="12"/>
        <v>0</v>
      </c>
      <c r="G37" s="249">
        <v>0</v>
      </c>
      <c r="H37" s="572">
        <f t="shared" si="7"/>
        <v>0</v>
      </c>
      <c r="I37" s="231"/>
      <c r="J37" s="370">
        <f t="shared" si="1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2">
      <c r="A38" s="344"/>
      <c r="B38" s="468"/>
      <c r="C38" s="340"/>
      <c r="D38" s="346"/>
      <c r="E38" s="249"/>
      <c r="F38" s="370">
        <f t="shared" si="12"/>
        <v>0</v>
      </c>
      <c r="G38" s="249">
        <v>0</v>
      </c>
      <c r="H38" s="572">
        <f t="shared" si="7"/>
        <v>0</v>
      </c>
      <c r="I38" s="231"/>
      <c r="J38" s="370">
        <f t="shared" si="1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2">
      <c r="A39" s="339"/>
      <c r="B39" s="468"/>
      <c r="C39" s="340"/>
      <c r="D39" s="346"/>
      <c r="E39" s="249"/>
      <c r="F39" s="370">
        <f t="shared" si="12"/>
        <v>0</v>
      </c>
      <c r="G39" s="249">
        <v>0</v>
      </c>
      <c r="H39" s="572">
        <f t="shared" si="7"/>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2">
      <c r="A40" s="344"/>
      <c r="B40" s="469" t="str">
        <f>+B32</f>
        <v>ZK106.K246.C330</v>
      </c>
      <c r="C40" s="340"/>
      <c r="D40" s="346"/>
      <c r="E40" s="249"/>
      <c r="F40" s="370">
        <f t="shared" si="12"/>
        <v>0</v>
      </c>
      <c r="G40" s="249">
        <v>0</v>
      </c>
      <c r="H40" s="572">
        <f t="shared" si="7"/>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25">
      <c r="A41" s="170"/>
      <c r="B41" s="460"/>
      <c r="C41" s="274" t="s">
        <v>301</v>
      </c>
      <c r="D41" s="274"/>
      <c r="E41" s="277"/>
      <c r="F41" s="370">
        <f t="shared" si="12"/>
        <v>0</v>
      </c>
      <c r="G41" s="277">
        <v>0</v>
      </c>
      <c r="H41" s="579">
        <f t="shared" si="7"/>
        <v>0</v>
      </c>
      <c r="I41" s="227"/>
      <c r="J41" s="370">
        <f t="shared" si="1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ZK106.K247.C330</v>
      </c>
      <c r="C42" s="343" t="s">
        <v>151</v>
      </c>
      <c r="D42" s="343"/>
      <c r="E42" s="229">
        <f t="shared" ref="E42:L42" si="23">SUM(E43:E50)</f>
        <v>0</v>
      </c>
      <c r="F42" s="434">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1">
        <f t="shared" ref="R42:X42" si="24">SUM(R43:R50)</f>
        <v>0</v>
      </c>
      <c r="S42" s="411">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1">
        <f t="shared" si="25"/>
        <v>0</v>
      </c>
      <c r="AE42" s="411">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1">
        <f t="shared" si="25"/>
        <v>0</v>
      </c>
      <c r="AQ42" s="411">
        <f t="shared" si="25"/>
        <v>0</v>
      </c>
      <c r="AR42" s="269">
        <f t="shared" si="25"/>
        <v>0</v>
      </c>
      <c r="AS42" s="269">
        <f t="shared" si="25"/>
        <v>0</v>
      </c>
      <c r="AT42" s="269">
        <f t="shared" si="25"/>
        <v>0</v>
      </c>
      <c r="AU42" s="269">
        <f t="shared" si="25"/>
        <v>0</v>
      </c>
      <c r="AV42" s="269">
        <f t="shared" si="25"/>
        <v>0</v>
      </c>
      <c r="AW42" s="441">
        <f>SUM(P42:AV42)</f>
        <v>0</v>
      </c>
      <c r="AX42" s="442">
        <f>+AW42+N42</f>
        <v>0</v>
      </c>
      <c r="AY42" s="443">
        <f>+G42-AX42</f>
        <v>0</v>
      </c>
    </row>
    <row r="43" spans="1:51" s="4" customFormat="1" ht="15" customHeight="1" x14ac:dyDescent="0.2">
      <c r="A43" s="344"/>
      <c r="B43" s="469"/>
      <c r="C43" s="340"/>
      <c r="D43" s="340"/>
      <c r="E43" s="249"/>
      <c r="F43" s="370">
        <f t="shared" si="12"/>
        <v>0</v>
      </c>
      <c r="G43" s="249">
        <v>0</v>
      </c>
      <c r="H43" s="572">
        <f t="shared" si="7"/>
        <v>0</v>
      </c>
      <c r="I43" s="231"/>
      <c r="J43" s="370">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ZK106.K247.C330</v>
      </c>
      <c r="C44" s="340"/>
      <c r="D44" s="346"/>
      <c r="E44" s="249"/>
      <c r="F44" s="370">
        <f t="shared" si="12"/>
        <v>0</v>
      </c>
      <c r="G44" s="249">
        <v>0</v>
      </c>
      <c r="H44" s="572">
        <f t="shared" si="7"/>
        <v>0</v>
      </c>
      <c r="I44" s="231"/>
      <c r="J44" s="370">
        <f t="shared" si="1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2">
      <c r="A45" s="339"/>
      <c r="B45" s="468"/>
      <c r="C45" s="340"/>
      <c r="D45" s="346"/>
      <c r="E45" s="249"/>
      <c r="F45" s="370">
        <f t="shared" si="12"/>
        <v>0</v>
      </c>
      <c r="G45" s="249">
        <v>0</v>
      </c>
      <c r="H45" s="572">
        <f t="shared" si="7"/>
        <v>0</v>
      </c>
      <c r="I45" s="231"/>
      <c r="J45" s="370">
        <f t="shared" si="1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2">
      <c r="A46" s="339"/>
      <c r="B46" s="468"/>
      <c r="C46" s="340"/>
      <c r="D46" s="346"/>
      <c r="E46" s="249"/>
      <c r="F46" s="370">
        <f t="shared" si="12"/>
        <v>0</v>
      </c>
      <c r="G46" s="249">
        <v>0</v>
      </c>
      <c r="H46" s="572">
        <f t="shared" si="7"/>
        <v>0</v>
      </c>
      <c r="I46" s="231"/>
      <c r="J46" s="370">
        <f t="shared" si="1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2">
      <c r="A47" s="339"/>
      <c r="B47" s="468"/>
      <c r="C47" s="340"/>
      <c r="D47" s="346"/>
      <c r="E47" s="249"/>
      <c r="F47" s="370">
        <f t="shared" si="12"/>
        <v>0</v>
      </c>
      <c r="G47" s="249">
        <v>0</v>
      </c>
      <c r="H47" s="572">
        <f t="shared" si="7"/>
        <v>0</v>
      </c>
      <c r="I47" s="231"/>
      <c r="J47" s="370">
        <f t="shared" si="1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2">
      <c r="A48" s="339"/>
      <c r="B48" s="468"/>
      <c r="C48" s="340"/>
      <c r="D48" s="346"/>
      <c r="E48" s="249"/>
      <c r="F48" s="370">
        <f t="shared" si="12"/>
        <v>0</v>
      </c>
      <c r="G48" s="249">
        <v>0</v>
      </c>
      <c r="H48" s="572">
        <f t="shared" si="7"/>
        <v>0</v>
      </c>
      <c r="I48" s="231"/>
      <c r="J48" s="370">
        <f t="shared" si="1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2">
      <c r="A49" s="339"/>
      <c r="B49" s="468" t="str">
        <f>+B42</f>
        <v>ZK106.K247.C330</v>
      </c>
      <c r="C49" s="340"/>
      <c r="D49" s="346"/>
      <c r="E49" s="249"/>
      <c r="F49" s="370">
        <f t="shared" si="12"/>
        <v>0</v>
      </c>
      <c r="G49" s="249">
        <v>0</v>
      </c>
      <c r="H49" s="572">
        <f t="shared" si="7"/>
        <v>0</v>
      </c>
      <c r="I49" s="231"/>
      <c r="J49" s="370">
        <f t="shared" si="1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25">
      <c r="A50" s="169"/>
      <c r="B50" s="461"/>
      <c r="C50" s="274" t="s">
        <v>301</v>
      </c>
      <c r="D50" s="274"/>
      <c r="E50" s="277"/>
      <c r="F50" s="370">
        <f t="shared" si="12"/>
        <v>0</v>
      </c>
      <c r="G50" s="277">
        <v>0</v>
      </c>
      <c r="H50" s="579">
        <f t="shared" si="7"/>
        <v>0</v>
      </c>
      <c r="I50" s="227"/>
      <c r="J50" s="370">
        <f t="shared" si="1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ZK106.K128.C330</v>
      </c>
      <c r="C51" s="343" t="s">
        <v>153</v>
      </c>
      <c r="D51" s="343"/>
      <c r="E51" s="229">
        <f t="shared" ref="E51:L51" si="29">SUM(E52:E59)</f>
        <v>0</v>
      </c>
      <c r="F51" s="434">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1">
        <f t="shared" ref="R51:X51" si="30">SUM(R52:R59)</f>
        <v>0</v>
      </c>
      <c r="S51" s="411">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1">
        <f t="shared" si="31"/>
        <v>0</v>
      </c>
      <c r="AE51" s="411">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1">
        <f t="shared" si="31"/>
        <v>0</v>
      </c>
      <c r="AQ51" s="411">
        <f t="shared" si="31"/>
        <v>0</v>
      </c>
      <c r="AR51" s="269">
        <f t="shared" si="31"/>
        <v>0</v>
      </c>
      <c r="AS51" s="269">
        <f t="shared" si="31"/>
        <v>0</v>
      </c>
      <c r="AT51" s="269">
        <f t="shared" si="31"/>
        <v>0</v>
      </c>
      <c r="AU51" s="269">
        <f t="shared" si="31"/>
        <v>0</v>
      </c>
      <c r="AV51" s="269">
        <f t="shared" si="31"/>
        <v>0</v>
      </c>
      <c r="AW51" s="441">
        <f>SUM(P51:AV51)</f>
        <v>0</v>
      </c>
      <c r="AX51" s="442">
        <f>+AW51+N51</f>
        <v>0</v>
      </c>
      <c r="AY51" s="443">
        <f>+G51-AX51</f>
        <v>0</v>
      </c>
    </row>
    <row r="52" spans="1:51" s="4" customFormat="1" ht="15" customHeight="1" x14ac:dyDescent="0.2">
      <c r="A52" s="339"/>
      <c r="B52" s="468"/>
      <c r="C52" s="340"/>
      <c r="D52" s="756"/>
      <c r="E52" s="249"/>
      <c r="F52" s="370">
        <f t="shared" si="12"/>
        <v>0</v>
      </c>
      <c r="G52" s="249"/>
      <c r="H52" s="572">
        <f t="shared" si="7"/>
        <v>0</v>
      </c>
      <c r="I52" s="231"/>
      <c r="J52" s="370">
        <f t="shared" si="1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12"/>
        <v>0</v>
      </c>
      <c r="G53" s="249">
        <v>0</v>
      </c>
      <c r="H53" s="572">
        <f t="shared" si="7"/>
        <v>0</v>
      </c>
      <c r="I53" s="231"/>
      <c r="J53" s="370">
        <f t="shared" si="1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2">
      <c r="A54" s="339"/>
      <c r="B54" s="468"/>
      <c r="C54" s="340"/>
      <c r="D54" s="346"/>
      <c r="E54" s="249"/>
      <c r="F54" s="370">
        <f t="shared" si="12"/>
        <v>0</v>
      </c>
      <c r="G54" s="249">
        <v>0</v>
      </c>
      <c r="H54" s="572">
        <f t="shared" si="7"/>
        <v>0</v>
      </c>
      <c r="I54" s="231"/>
      <c r="J54" s="370">
        <f t="shared" si="1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2">
      <c r="A55" s="339"/>
      <c r="B55" s="468"/>
      <c r="C55" s="340"/>
      <c r="D55" s="346"/>
      <c r="E55" s="249"/>
      <c r="F55" s="370">
        <f t="shared" si="12"/>
        <v>0</v>
      </c>
      <c r="G55" s="249">
        <v>0</v>
      </c>
      <c r="H55" s="572">
        <f t="shared" si="7"/>
        <v>0</v>
      </c>
      <c r="I55" s="231"/>
      <c r="J55" s="370">
        <f t="shared" si="1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2">
      <c r="A56" s="339"/>
      <c r="B56" s="468"/>
      <c r="C56" s="340"/>
      <c r="D56" s="346"/>
      <c r="E56" s="249"/>
      <c r="F56" s="370">
        <f t="shared" si="12"/>
        <v>0</v>
      </c>
      <c r="G56" s="249">
        <v>0</v>
      </c>
      <c r="H56" s="572">
        <f t="shared" si="7"/>
        <v>0</v>
      </c>
      <c r="I56" s="231"/>
      <c r="J56" s="370">
        <f t="shared" si="1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2">
      <c r="A57" s="339"/>
      <c r="B57" s="468"/>
      <c r="C57" s="340"/>
      <c r="D57" s="346"/>
      <c r="E57" s="249"/>
      <c r="F57" s="370">
        <f t="shared" si="12"/>
        <v>0</v>
      </c>
      <c r="G57" s="249">
        <v>0</v>
      </c>
      <c r="H57" s="572">
        <f t="shared" si="7"/>
        <v>0</v>
      </c>
      <c r="I57" s="231"/>
      <c r="J57" s="370">
        <f t="shared" si="1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2">
      <c r="A58" s="339"/>
      <c r="B58" s="468" t="str">
        <f>+B51</f>
        <v>ZK106.K128.C330</v>
      </c>
      <c r="C58" s="340"/>
      <c r="D58" s="346"/>
      <c r="E58" s="249"/>
      <c r="F58" s="370">
        <f t="shared" si="12"/>
        <v>0</v>
      </c>
      <c r="G58" s="249">
        <v>0</v>
      </c>
      <c r="H58" s="572">
        <f t="shared" si="7"/>
        <v>0</v>
      </c>
      <c r="I58" s="231"/>
      <c r="J58" s="370">
        <f t="shared" si="1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25">
      <c r="A59" s="169"/>
      <c r="B59" s="461"/>
      <c r="C59" s="274" t="s">
        <v>301</v>
      </c>
      <c r="D59" s="274"/>
      <c r="E59" s="277"/>
      <c r="F59" s="370">
        <f t="shared" si="12"/>
        <v>0</v>
      </c>
      <c r="G59" s="277">
        <v>0</v>
      </c>
      <c r="H59" s="579">
        <f t="shared" si="7"/>
        <v>0</v>
      </c>
      <c r="I59" s="227"/>
      <c r="J59" s="370">
        <f t="shared" si="1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ZK106.K248.C330</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1">
        <f t="shared" ref="R60:X60" si="36">SUM(R61:R68)</f>
        <v>0</v>
      </c>
      <c r="S60" s="411">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1">
        <f t="shared" si="37"/>
        <v>0</v>
      </c>
      <c r="AE60" s="411">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1">
        <f t="shared" si="37"/>
        <v>0</v>
      </c>
      <c r="AQ60" s="411">
        <f t="shared" si="37"/>
        <v>0</v>
      </c>
      <c r="AR60" s="269">
        <f t="shared" si="37"/>
        <v>0</v>
      </c>
      <c r="AS60" s="269">
        <f t="shared" si="37"/>
        <v>0</v>
      </c>
      <c r="AT60" s="269">
        <f t="shared" si="37"/>
        <v>0</v>
      </c>
      <c r="AU60" s="269">
        <f t="shared" si="37"/>
        <v>0</v>
      </c>
      <c r="AV60" s="269">
        <f t="shared" si="37"/>
        <v>0</v>
      </c>
      <c r="AW60" s="441">
        <f>SUM(P60:AV60)</f>
        <v>0</v>
      </c>
      <c r="AX60" s="442">
        <f>+AW60+N60</f>
        <v>0</v>
      </c>
      <c r="AY60" s="443">
        <f>+G60-AX60</f>
        <v>0</v>
      </c>
    </row>
    <row r="61" spans="1:51" s="4" customFormat="1" ht="15" customHeight="1" x14ac:dyDescent="0.2">
      <c r="A61" s="339"/>
      <c r="B61" s="468"/>
      <c r="C61" s="340"/>
      <c r="D61" s="340"/>
      <c r="E61" s="249"/>
      <c r="F61" s="370">
        <f t="shared" si="12"/>
        <v>0</v>
      </c>
      <c r="G61" s="249"/>
      <c r="H61" s="572">
        <f t="shared" si="7"/>
        <v>0</v>
      </c>
      <c r="I61" s="231"/>
      <c r="J61" s="370">
        <f t="shared" si="1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12"/>
        <v>0</v>
      </c>
      <c r="G62" s="249"/>
      <c r="H62" s="572">
        <f t="shared" si="7"/>
        <v>0</v>
      </c>
      <c r="I62" s="231"/>
      <c r="J62" s="370">
        <f t="shared" si="1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2">
      <c r="A63" s="339"/>
      <c r="B63" s="468"/>
      <c r="C63" s="340"/>
      <c r="D63" s="346"/>
      <c r="E63" s="249"/>
      <c r="F63" s="370">
        <f t="shared" si="12"/>
        <v>0</v>
      </c>
      <c r="G63" s="249">
        <v>0</v>
      </c>
      <c r="H63" s="572">
        <f t="shared" si="7"/>
        <v>0</v>
      </c>
      <c r="I63" s="231"/>
      <c r="J63" s="370">
        <f t="shared" si="1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2">
      <c r="A64" s="339"/>
      <c r="B64" s="468"/>
      <c r="C64" s="340"/>
      <c r="D64" s="346"/>
      <c r="E64" s="249"/>
      <c r="F64" s="370">
        <f t="shared" si="12"/>
        <v>0</v>
      </c>
      <c r="G64" s="249">
        <v>0</v>
      </c>
      <c r="H64" s="572">
        <f t="shared" si="7"/>
        <v>0</v>
      </c>
      <c r="I64" s="231"/>
      <c r="J64" s="370">
        <f t="shared" si="1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2">
      <c r="A65" s="339"/>
      <c r="B65" s="468"/>
      <c r="C65" s="340"/>
      <c r="D65" s="346"/>
      <c r="E65" s="249"/>
      <c r="F65" s="370">
        <f t="shared" si="12"/>
        <v>0</v>
      </c>
      <c r="G65" s="249">
        <v>0</v>
      </c>
      <c r="H65" s="572">
        <f t="shared" si="7"/>
        <v>0</v>
      </c>
      <c r="I65" s="231"/>
      <c r="J65" s="370">
        <f t="shared" si="1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2">
      <c r="A66" s="339"/>
      <c r="B66" s="468"/>
      <c r="C66" s="340"/>
      <c r="D66" s="346"/>
      <c r="E66" s="249"/>
      <c r="F66" s="370">
        <f t="shared" si="12"/>
        <v>0</v>
      </c>
      <c r="G66" s="249">
        <v>0</v>
      </c>
      <c r="H66" s="572">
        <f t="shared" si="7"/>
        <v>0</v>
      </c>
      <c r="I66" s="231"/>
      <c r="J66" s="370">
        <f t="shared" si="1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2">
      <c r="A67" s="339"/>
      <c r="B67" s="468" t="str">
        <f>+B60</f>
        <v>ZK106.K248.C330</v>
      </c>
      <c r="C67" s="340"/>
      <c r="D67" s="346"/>
      <c r="E67" s="249"/>
      <c r="F67" s="370">
        <f t="shared" si="12"/>
        <v>0</v>
      </c>
      <c r="G67" s="249">
        <v>0</v>
      </c>
      <c r="H67" s="572">
        <f t="shared" si="7"/>
        <v>0</v>
      </c>
      <c r="I67" s="231"/>
      <c r="J67" s="370">
        <f t="shared" si="1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25">
      <c r="A68" s="169"/>
      <c r="B68" s="461"/>
      <c r="C68" s="274" t="s">
        <v>301</v>
      </c>
      <c r="D68" s="274"/>
      <c r="E68" s="277"/>
      <c r="F68" s="370">
        <f t="shared" si="12"/>
        <v>0</v>
      </c>
      <c r="G68" s="277">
        <v>0</v>
      </c>
      <c r="H68" s="579">
        <f t="shared" si="7"/>
        <v>0</v>
      </c>
      <c r="I68" s="227"/>
      <c r="J68" s="370">
        <f t="shared" si="1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ZK106.K249.C330</v>
      </c>
      <c r="C69" s="343" t="s">
        <v>5124</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265">
        <f>SUM(P70:P77)</f>
        <v>0</v>
      </c>
      <c r="Q69" s="269">
        <f>SUM(Q70:Q77)</f>
        <v>0</v>
      </c>
      <c r="R69" s="401">
        <f t="shared" ref="R69:X69" si="42">SUM(R70:R77)</f>
        <v>0</v>
      </c>
      <c r="S69" s="411">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1">
        <f t="shared" si="43"/>
        <v>0</v>
      </c>
      <c r="AE69" s="411">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1">
        <f t="shared" si="43"/>
        <v>0</v>
      </c>
      <c r="AQ69" s="411">
        <f t="shared" si="43"/>
        <v>0</v>
      </c>
      <c r="AR69" s="269">
        <f t="shared" si="43"/>
        <v>0</v>
      </c>
      <c r="AS69" s="269">
        <f t="shared" si="43"/>
        <v>0</v>
      </c>
      <c r="AT69" s="269">
        <f t="shared" si="43"/>
        <v>0</v>
      </c>
      <c r="AU69" s="269">
        <f t="shared" si="43"/>
        <v>0</v>
      </c>
      <c r="AV69" s="269">
        <f t="shared" si="43"/>
        <v>0</v>
      </c>
      <c r="AW69" s="441">
        <f>SUM(P69:AV69)</f>
        <v>0</v>
      </c>
      <c r="AX69" s="442">
        <f>+AW69+N69</f>
        <v>0</v>
      </c>
      <c r="AY69" s="443">
        <f>+G69-AX69</f>
        <v>0</v>
      </c>
    </row>
    <row r="70" spans="1:51" s="4" customFormat="1" ht="15" customHeight="1" x14ac:dyDescent="0.2">
      <c r="A70" s="337"/>
      <c r="B70" s="467"/>
      <c r="C70" s="340"/>
      <c r="D70" s="340"/>
      <c r="E70" s="249"/>
      <c r="F70" s="370">
        <f t="shared" si="12"/>
        <v>0</v>
      </c>
      <c r="G70" s="249">
        <v>0</v>
      </c>
      <c r="H70" s="572">
        <f t="shared" si="7"/>
        <v>0</v>
      </c>
      <c r="I70" s="231"/>
      <c r="J70" s="370">
        <f t="shared" si="1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12"/>
        <v>0</v>
      </c>
      <c r="G71" s="249">
        <v>0</v>
      </c>
      <c r="H71" s="572">
        <f t="shared" si="7"/>
        <v>0</v>
      </c>
      <c r="I71" s="231"/>
      <c r="J71" s="370">
        <f t="shared" si="1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2">
      <c r="A72" s="337"/>
      <c r="B72" s="467"/>
      <c r="C72" s="340"/>
      <c r="D72" s="346"/>
      <c r="E72" s="249"/>
      <c r="F72" s="370">
        <f t="shared" si="12"/>
        <v>0</v>
      </c>
      <c r="G72" s="249">
        <v>0</v>
      </c>
      <c r="H72" s="572">
        <f t="shared" si="7"/>
        <v>0</v>
      </c>
      <c r="I72" s="231"/>
      <c r="J72" s="370">
        <f t="shared" si="1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2">
      <c r="A73" s="337"/>
      <c r="B73" s="467"/>
      <c r="C73" s="340"/>
      <c r="D73" s="346"/>
      <c r="E73" s="249"/>
      <c r="F73" s="370">
        <f t="shared" si="12"/>
        <v>0</v>
      </c>
      <c r="G73" s="249">
        <v>0</v>
      </c>
      <c r="H73" s="572">
        <f t="shared" si="7"/>
        <v>0</v>
      </c>
      <c r="I73" s="231"/>
      <c r="J73" s="370">
        <f t="shared" si="1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2">
      <c r="A74" s="337"/>
      <c r="B74" s="467"/>
      <c r="C74" s="340"/>
      <c r="D74" s="346"/>
      <c r="E74" s="249"/>
      <c r="F74" s="370">
        <f t="shared" si="12"/>
        <v>0</v>
      </c>
      <c r="G74" s="249">
        <v>0</v>
      </c>
      <c r="H74" s="572">
        <f t="shared" ref="H74:H113" si="47">SUM(N74:AV74)</f>
        <v>0</v>
      </c>
      <c r="I74" s="231"/>
      <c r="J74" s="370">
        <f t="shared" si="1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2">
      <c r="A75" s="337"/>
      <c r="B75" s="467" t="str">
        <f>+B69</f>
        <v>ZK106.K249.C330</v>
      </c>
      <c r="C75" s="340"/>
      <c r="D75" s="346"/>
      <c r="E75" s="249"/>
      <c r="F75" s="370">
        <f t="shared" si="12"/>
        <v>0</v>
      </c>
      <c r="G75" s="249">
        <v>0</v>
      </c>
      <c r="H75" s="572">
        <f t="shared" si="47"/>
        <v>0</v>
      </c>
      <c r="I75" s="231"/>
      <c r="J75" s="370">
        <f t="shared" si="1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2">
      <c r="A76" s="339"/>
      <c r="B76" s="468" t="str">
        <f>+B69</f>
        <v>ZK106.K249.C330</v>
      </c>
      <c r="C76" s="340"/>
      <c r="D76" s="346"/>
      <c r="E76" s="249"/>
      <c r="F76" s="370">
        <f t="shared" si="12"/>
        <v>0</v>
      </c>
      <c r="G76" s="249">
        <v>0</v>
      </c>
      <c r="H76" s="572">
        <f t="shared" si="47"/>
        <v>0</v>
      </c>
      <c r="I76" s="231"/>
      <c r="J76" s="370">
        <f t="shared" si="1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25">
      <c r="A77" s="169"/>
      <c r="B77" s="461"/>
      <c r="C77" s="274" t="s">
        <v>301</v>
      </c>
      <c r="D77" s="274"/>
      <c r="E77" s="277"/>
      <c r="F77" s="370">
        <f t="shared" si="12"/>
        <v>0</v>
      </c>
      <c r="G77" s="277">
        <v>0</v>
      </c>
      <c r="H77" s="579">
        <f t="shared" si="47"/>
        <v>0</v>
      </c>
      <c r="I77" s="227"/>
      <c r="J77" s="370">
        <f t="shared" si="1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ZK106.K250.C330</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1">
        <f t="shared" ref="R78:X78" si="49">SUM(R79:R86)</f>
        <v>0</v>
      </c>
      <c r="S78" s="411">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1">
        <f t="shared" si="50"/>
        <v>0</v>
      </c>
      <c r="AE78" s="411">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1">
        <f t="shared" si="50"/>
        <v>0</v>
      </c>
      <c r="AQ78" s="411">
        <f t="shared" si="50"/>
        <v>0</v>
      </c>
      <c r="AR78" s="269">
        <f t="shared" si="50"/>
        <v>0</v>
      </c>
      <c r="AS78" s="269">
        <f t="shared" si="50"/>
        <v>0</v>
      </c>
      <c r="AT78" s="269">
        <f t="shared" si="50"/>
        <v>0</v>
      </c>
      <c r="AU78" s="269">
        <f t="shared" si="50"/>
        <v>0</v>
      </c>
      <c r="AV78" s="269">
        <f t="shared" si="50"/>
        <v>0</v>
      </c>
      <c r="AW78" s="441">
        <f>SUM(P78:AV78)</f>
        <v>0</v>
      </c>
      <c r="AX78" s="442">
        <f>+AW78+N78</f>
        <v>0</v>
      </c>
      <c r="AY78" s="443">
        <f>+G78-AX78</f>
        <v>0</v>
      </c>
    </row>
    <row r="79" spans="1:51" s="4" customFormat="1" ht="15" customHeight="1" x14ac:dyDescent="0.2">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51"/>
        <v>0</v>
      </c>
      <c r="G80" s="249">
        <v>0</v>
      </c>
      <c r="H80" s="572">
        <f t="shared" si="47"/>
        <v>0</v>
      </c>
      <c r="I80" s="231"/>
      <c r="J80" s="370">
        <f t="shared" si="52"/>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2">
      <c r="A81" s="337"/>
      <c r="B81" s="467"/>
      <c r="C81" s="340"/>
      <c r="D81" s="346"/>
      <c r="E81" s="249"/>
      <c r="F81" s="370">
        <f t="shared" si="51"/>
        <v>0</v>
      </c>
      <c r="G81" s="249">
        <v>0</v>
      </c>
      <c r="H81" s="572">
        <f t="shared" si="47"/>
        <v>0</v>
      </c>
      <c r="I81" s="231"/>
      <c r="J81" s="370">
        <f t="shared" si="52"/>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2">
      <c r="A82" s="337"/>
      <c r="B82" s="467"/>
      <c r="C82" s="340"/>
      <c r="D82" s="346"/>
      <c r="E82" s="249"/>
      <c r="F82" s="370">
        <f t="shared" si="51"/>
        <v>0</v>
      </c>
      <c r="G82" s="249">
        <v>0</v>
      </c>
      <c r="H82" s="572">
        <f t="shared" si="47"/>
        <v>0</v>
      </c>
      <c r="I82" s="231"/>
      <c r="J82" s="370">
        <f t="shared" si="52"/>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2">
      <c r="A83" s="337"/>
      <c r="B83" s="467"/>
      <c r="C83" s="340"/>
      <c r="D83" s="346"/>
      <c r="E83" s="249"/>
      <c r="F83" s="370">
        <f t="shared" si="51"/>
        <v>0</v>
      </c>
      <c r="G83" s="249">
        <v>0</v>
      </c>
      <c r="H83" s="572">
        <f t="shared" si="47"/>
        <v>0</v>
      </c>
      <c r="I83" s="231"/>
      <c r="J83" s="370">
        <f t="shared" si="52"/>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2">
      <c r="A84" s="337"/>
      <c r="B84" s="467"/>
      <c r="C84" s="340"/>
      <c r="D84" s="346"/>
      <c r="E84" s="249"/>
      <c r="F84" s="370">
        <f t="shared" si="51"/>
        <v>0</v>
      </c>
      <c r="G84" s="249">
        <v>0</v>
      </c>
      <c r="H84" s="572">
        <f t="shared" si="47"/>
        <v>0</v>
      </c>
      <c r="I84" s="231"/>
      <c r="J84" s="370">
        <f t="shared" si="52"/>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2">
      <c r="A85" s="337"/>
      <c r="B85" s="467" t="str">
        <f>+B78</f>
        <v>ZK106.K250.C330</v>
      </c>
      <c r="C85" s="340"/>
      <c r="D85" s="346"/>
      <c r="E85" s="249"/>
      <c r="F85" s="370">
        <f t="shared" si="51"/>
        <v>0</v>
      </c>
      <c r="G85" s="249">
        <v>0</v>
      </c>
      <c r="H85" s="572">
        <f t="shared" si="47"/>
        <v>0</v>
      </c>
      <c r="I85" s="231"/>
      <c r="J85" s="370">
        <f t="shared" si="52"/>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25">
      <c r="A86" s="169"/>
      <c r="B86" s="461"/>
      <c r="C86" s="274" t="s">
        <v>301</v>
      </c>
      <c r="D86" s="274"/>
      <c r="E86" s="277"/>
      <c r="F86" s="370">
        <f t="shared" si="51"/>
        <v>0</v>
      </c>
      <c r="G86" s="277">
        <v>0</v>
      </c>
      <c r="H86" s="579">
        <f t="shared" si="47"/>
        <v>0</v>
      </c>
      <c r="I86" s="227"/>
      <c r="J86" s="370">
        <f t="shared" si="52"/>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ZK106.K251.C330</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1">
        <f t="shared" ref="R87:X87" si="57">SUM(R88:R95)</f>
        <v>0</v>
      </c>
      <c r="S87" s="411">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1">
        <f t="shared" si="58"/>
        <v>0</v>
      </c>
      <c r="AE87" s="411">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1">
        <f t="shared" si="58"/>
        <v>0</v>
      </c>
      <c r="AQ87" s="411">
        <f t="shared" si="58"/>
        <v>0</v>
      </c>
      <c r="AR87" s="269">
        <f t="shared" si="58"/>
        <v>0</v>
      </c>
      <c r="AS87" s="269">
        <f t="shared" si="58"/>
        <v>0</v>
      </c>
      <c r="AT87" s="269">
        <f t="shared" si="58"/>
        <v>0</v>
      </c>
      <c r="AU87" s="269">
        <f t="shared" si="58"/>
        <v>0</v>
      </c>
      <c r="AV87" s="269">
        <f t="shared" si="58"/>
        <v>0</v>
      </c>
      <c r="AW87" s="441">
        <f>SUM(P87:AV87)</f>
        <v>0</v>
      </c>
      <c r="AX87" s="442">
        <f>+AW87+N87</f>
        <v>0</v>
      </c>
      <c r="AY87" s="443">
        <f>+G87-AX87</f>
        <v>0</v>
      </c>
    </row>
    <row r="88" spans="1:51" s="4" customFormat="1" ht="15" customHeight="1" x14ac:dyDescent="0.2">
      <c r="A88" s="337"/>
      <c r="B88" s="467"/>
      <c r="C88" s="340"/>
      <c r="D88" s="340"/>
      <c r="E88" s="249"/>
      <c r="F88" s="370">
        <f t="shared" si="51"/>
        <v>0</v>
      </c>
      <c r="G88" s="249">
        <v>0</v>
      </c>
      <c r="H88" s="572">
        <f t="shared" si="47"/>
        <v>0</v>
      </c>
      <c r="I88" s="231"/>
      <c r="J88" s="370">
        <f t="shared" si="52"/>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51"/>
        <v>0</v>
      </c>
      <c r="G89" s="249">
        <v>0</v>
      </c>
      <c r="H89" s="572">
        <f t="shared" si="47"/>
        <v>0</v>
      </c>
      <c r="I89" s="231"/>
      <c r="J89" s="370">
        <f t="shared" si="52"/>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2">
      <c r="A90" s="337"/>
      <c r="B90" s="467"/>
      <c r="C90" s="340"/>
      <c r="D90" s="346"/>
      <c r="E90" s="249"/>
      <c r="F90" s="370">
        <f t="shared" si="51"/>
        <v>0</v>
      </c>
      <c r="G90" s="249">
        <v>0</v>
      </c>
      <c r="H90" s="572">
        <f t="shared" si="47"/>
        <v>0</v>
      </c>
      <c r="I90" s="231"/>
      <c r="J90" s="370">
        <f t="shared" si="52"/>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2">
      <c r="A91" s="337"/>
      <c r="B91" s="467"/>
      <c r="C91" s="340"/>
      <c r="D91" s="346"/>
      <c r="E91" s="249"/>
      <c r="F91" s="370">
        <f t="shared" si="51"/>
        <v>0</v>
      </c>
      <c r="G91" s="249">
        <v>0</v>
      </c>
      <c r="H91" s="572">
        <f t="shared" si="47"/>
        <v>0</v>
      </c>
      <c r="I91" s="231"/>
      <c r="J91" s="370">
        <f t="shared" si="52"/>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2">
      <c r="A92" s="337"/>
      <c r="B92" s="467"/>
      <c r="C92" s="340"/>
      <c r="D92" s="346"/>
      <c r="E92" s="249"/>
      <c r="F92" s="370">
        <f t="shared" si="51"/>
        <v>0</v>
      </c>
      <c r="G92" s="249">
        <v>0</v>
      </c>
      <c r="H92" s="572">
        <f t="shared" si="47"/>
        <v>0</v>
      </c>
      <c r="I92" s="231"/>
      <c r="J92" s="370">
        <f t="shared" si="52"/>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2">
      <c r="A93" s="339"/>
      <c r="B93" s="468"/>
      <c r="C93" s="340"/>
      <c r="D93" s="346"/>
      <c r="E93" s="249"/>
      <c r="F93" s="370">
        <f t="shared" si="51"/>
        <v>0</v>
      </c>
      <c r="G93" s="249">
        <v>0</v>
      </c>
      <c r="H93" s="572">
        <f t="shared" si="47"/>
        <v>0</v>
      </c>
      <c r="I93" s="231"/>
      <c r="J93" s="370">
        <f t="shared" si="52"/>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2">
      <c r="A94" s="339"/>
      <c r="B94" s="468" t="str">
        <f>+B87</f>
        <v>ZK106.K251.C330</v>
      </c>
      <c r="C94" s="340"/>
      <c r="D94" s="346"/>
      <c r="E94" s="249"/>
      <c r="F94" s="370">
        <f t="shared" si="51"/>
        <v>0</v>
      </c>
      <c r="G94" s="249">
        <v>0</v>
      </c>
      <c r="H94" s="572">
        <f t="shared" si="47"/>
        <v>0</v>
      </c>
      <c r="I94" s="231"/>
      <c r="J94" s="370">
        <f t="shared" si="52"/>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25">
      <c r="A95" s="169"/>
      <c r="B95" s="461"/>
      <c r="C95" s="274" t="s">
        <v>301</v>
      </c>
      <c r="D95" s="274"/>
      <c r="E95" s="277"/>
      <c r="F95" s="370">
        <f t="shared" si="51"/>
        <v>0</v>
      </c>
      <c r="G95" s="277">
        <v>0</v>
      </c>
      <c r="H95" s="579">
        <f t="shared" si="47"/>
        <v>0</v>
      </c>
      <c r="I95" s="227"/>
      <c r="J95" s="370">
        <f t="shared" si="52"/>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ZK106.K252.C330</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1">
        <f t="shared" ref="R96:X96" si="63">SUM(R97:R104)</f>
        <v>0</v>
      </c>
      <c r="S96" s="411">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1">
        <f t="shared" si="64"/>
        <v>0</v>
      </c>
      <c r="AE96" s="411">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1">
        <f t="shared" si="64"/>
        <v>0</v>
      </c>
      <c r="AQ96" s="411">
        <f t="shared" si="64"/>
        <v>0</v>
      </c>
      <c r="AR96" s="269">
        <f t="shared" si="64"/>
        <v>0</v>
      </c>
      <c r="AS96" s="269">
        <f t="shared" si="64"/>
        <v>0</v>
      </c>
      <c r="AT96" s="269">
        <f t="shared" si="64"/>
        <v>0</v>
      </c>
      <c r="AU96" s="269">
        <f t="shared" si="64"/>
        <v>0</v>
      </c>
      <c r="AV96" s="269">
        <f t="shared" si="64"/>
        <v>0</v>
      </c>
      <c r="AW96" s="441">
        <f>SUM(P96:AV96)</f>
        <v>0</v>
      </c>
      <c r="AX96" s="442">
        <f>+AW96+N96</f>
        <v>0</v>
      </c>
      <c r="AY96" s="443">
        <f>+G96-AX96</f>
        <v>0</v>
      </c>
    </row>
    <row r="97" spans="1:51" s="4" customFormat="1" ht="15" customHeight="1" x14ac:dyDescent="0.2">
      <c r="A97" s="350"/>
      <c r="B97" s="491"/>
      <c r="C97" s="340"/>
      <c r="D97" s="340"/>
      <c r="E97" s="249"/>
      <c r="F97" s="370">
        <f t="shared" si="51"/>
        <v>0</v>
      </c>
      <c r="G97" s="249">
        <v>0</v>
      </c>
      <c r="H97" s="572">
        <f t="shared" si="47"/>
        <v>0</v>
      </c>
      <c r="I97" s="231"/>
      <c r="J97" s="370">
        <f t="shared" si="52"/>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51"/>
        <v>0</v>
      </c>
      <c r="G98" s="249">
        <v>0</v>
      </c>
      <c r="H98" s="572">
        <f t="shared" si="47"/>
        <v>0</v>
      </c>
      <c r="I98" s="231"/>
      <c r="J98" s="370">
        <f t="shared" si="52"/>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2">
      <c r="A99" s="350"/>
      <c r="B99" s="491"/>
      <c r="C99" s="340"/>
      <c r="D99" s="346"/>
      <c r="E99" s="249"/>
      <c r="F99" s="370">
        <f t="shared" si="51"/>
        <v>0</v>
      </c>
      <c r="G99" s="249">
        <v>0</v>
      </c>
      <c r="H99" s="572">
        <f t="shared" si="47"/>
        <v>0</v>
      </c>
      <c r="I99" s="231"/>
      <c r="J99" s="370">
        <f t="shared" si="52"/>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2">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2">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2">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2">
      <c r="A103" s="350"/>
      <c r="B103" s="491" t="str">
        <f>+B96</f>
        <v>ZK106.K252.C330</v>
      </c>
      <c r="C103" s="340"/>
      <c r="D103" s="346"/>
      <c r="E103" s="249"/>
      <c r="F103" s="370">
        <f t="shared" si="51"/>
        <v>0</v>
      </c>
      <c r="G103" s="249">
        <v>0</v>
      </c>
      <c r="H103" s="572">
        <f t="shared" si="47"/>
        <v>0</v>
      </c>
      <c r="I103" s="231"/>
      <c r="J103" s="370">
        <f t="shared" si="52"/>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25">
      <c r="A104" s="169"/>
      <c r="B104" s="461"/>
      <c r="C104" s="274" t="s">
        <v>301</v>
      </c>
      <c r="D104" s="274"/>
      <c r="E104" s="277"/>
      <c r="F104" s="370">
        <f t="shared" si="51"/>
        <v>0</v>
      </c>
      <c r="G104" s="277">
        <v>0</v>
      </c>
      <c r="H104" s="579">
        <f t="shared" si="47"/>
        <v>0</v>
      </c>
      <c r="I104" s="227"/>
      <c r="J104" s="370">
        <f t="shared" si="52"/>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2">
      <c r="A105" s="348" t="s">
        <v>163</v>
      </c>
      <c r="B105" s="458" t="str">
        <f>+LEFT($E$5,5)&amp;"."&amp;A105&amp;"."&amp;$E$3</f>
        <v>ZK106.K253.C330</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1">
        <f t="shared" ref="R105:X105" si="71">SUM(R106:R107)</f>
        <v>0</v>
      </c>
      <c r="S105" s="411">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1">
        <f t="shared" si="72"/>
        <v>0</v>
      </c>
      <c r="AE105" s="411">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1">
        <f t="shared" si="72"/>
        <v>0</v>
      </c>
      <c r="AQ105" s="411">
        <f t="shared" si="72"/>
        <v>0</v>
      </c>
      <c r="AR105" s="269">
        <f t="shared" si="72"/>
        <v>0</v>
      </c>
      <c r="AS105" s="269">
        <f t="shared" si="72"/>
        <v>0</v>
      </c>
      <c r="AT105" s="269">
        <f t="shared" si="72"/>
        <v>0</v>
      </c>
      <c r="AU105" s="269">
        <f t="shared" si="72"/>
        <v>0</v>
      </c>
      <c r="AV105" s="269">
        <f t="shared" si="72"/>
        <v>0</v>
      </c>
      <c r="AW105" s="441">
        <f t="shared" si="68"/>
        <v>0</v>
      </c>
      <c r="AX105" s="442">
        <f t="shared" si="69"/>
        <v>0</v>
      </c>
      <c r="AY105" s="443">
        <f>+G105-AX105</f>
        <v>0</v>
      </c>
    </row>
    <row r="106" spans="1:51" s="4" customFormat="1" ht="15" customHeight="1" x14ac:dyDescent="0.2">
      <c r="A106" s="150"/>
      <c r="B106" s="459" t="str">
        <f>+B105</f>
        <v>ZK106.K253.C330</v>
      </c>
      <c r="C106" s="273"/>
      <c r="D106" s="273"/>
      <c r="E106" s="249"/>
      <c r="F106" s="370">
        <f t="shared" si="51"/>
        <v>0</v>
      </c>
      <c r="G106" s="249">
        <v>0</v>
      </c>
      <c r="H106" s="572">
        <f t="shared" si="47"/>
        <v>0</v>
      </c>
      <c r="I106" s="231"/>
      <c r="J106" s="370">
        <f t="shared" si="52"/>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25">
      <c r="A107" s="169"/>
      <c r="B107" s="461"/>
      <c r="C107" s="274" t="s">
        <v>301</v>
      </c>
      <c r="D107" s="274"/>
      <c r="E107" s="277"/>
      <c r="F107" s="371">
        <f t="shared" si="51"/>
        <v>0</v>
      </c>
      <c r="G107" s="277">
        <v>0</v>
      </c>
      <c r="H107" s="579">
        <f t="shared" si="47"/>
        <v>0</v>
      </c>
      <c r="I107" s="227"/>
      <c r="J107" s="371">
        <f t="shared" si="52"/>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2">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1">
        <f t="shared" ref="R108:X108" si="74">SUM(R109:R110)</f>
        <v>0</v>
      </c>
      <c r="S108" s="411">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1">
        <f t="shared" si="75"/>
        <v>0</v>
      </c>
      <c r="AE108" s="411">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1">
        <f t="shared" si="75"/>
        <v>0</v>
      </c>
      <c r="AQ108" s="411">
        <f t="shared" si="75"/>
        <v>0</v>
      </c>
      <c r="AR108" s="269">
        <f t="shared" si="75"/>
        <v>0</v>
      </c>
      <c r="AS108" s="269">
        <f t="shared" si="75"/>
        <v>0</v>
      </c>
      <c r="AT108" s="269">
        <f t="shared" si="75"/>
        <v>0</v>
      </c>
      <c r="AU108" s="269">
        <f t="shared" si="75"/>
        <v>0</v>
      </c>
      <c r="AV108" s="269">
        <f t="shared" si="75"/>
        <v>0</v>
      </c>
      <c r="AW108" s="441">
        <f t="shared" si="68"/>
        <v>0</v>
      </c>
      <c r="AX108" s="442">
        <f t="shared" si="69"/>
        <v>0</v>
      </c>
      <c r="AY108" s="443">
        <f t="shared" ref="AY108:AY115" si="76">+G108-AX108</f>
        <v>0</v>
      </c>
    </row>
    <row r="109" spans="1:51" s="4" customFormat="1" ht="15" hidden="1" customHeight="1" x14ac:dyDescent="0.2">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68"/>
        <v>0</v>
      </c>
      <c r="AX109" s="244">
        <f t="shared" si="69"/>
        <v>0</v>
      </c>
      <c r="AY109" s="245">
        <f t="shared" si="76"/>
        <v>0</v>
      </c>
    </row>
    <row r="110" spans="1:51" s="4" customFormat="1" ht="15" hidden="1" customHeight="1" thickBot="1" x14ac:dyDescent="0.25">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77">SUM(P110:AV110)</f>
        <v>0</v>
      </c>
      <c r="AX110" s="244">
        <f t="shared" ref="AX110:AX115" si="78">+AW110+N110</f>
        <v>0</v>
      </c>
      <c r="AY110" s="245">
        <f t="shared" si="76"/>
        <v>0</v>
      </c>
    </row>
    <row r="111" spans="1:51" s="24" customFormat="1" ht="15" hidden="1" customHeight="1" x14ac:dyDescent="0.2">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1">
        <f t="shared" ref="R111:X111" si="80">SUM(R112:R113)</f>
        <v>0</v>
      </c>
      <c r="S111" s="411">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1">
        <f t="shared" si="81"/>
        <v>0</v>
      </c>
      <c r="AE111" s="411">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1">
        <f t="shared" si="81"/>
        <v>0</v>
      </c>
      <c r="AQ111" s="411">
        <f t="shared" si="81"/>
        <v>0</v>
      </c>
      <c r="AR111" s="269">
        <f t="shared" si="81"/>
        <v>0</v>
      </c>
      <c r="AS111" s="269">
        <f t="shared" si="81"/>
        <v>0</v>
      </c>
      <c r="AT111" s="269">
        <f t="shared" si="81"/>
        <v>0</v>
      </c>
      <c r="AU111" s="269">
        <f t="shared" si="81"/>
        <v>0</v>
      </c>
      <c r="AV111" s="269">
        <f t="shared" si="81"/>
        <v>0</v>
      </c>
      <c r="AW111" s="441">
        <f t="shared" si="77"/>
        <v>0</v>
      </c>
      <c r="AX111" s="442">
        <f t="shared" si="78"/>
        <v>0</v>
      </c>
      <c r="AY111" s="443">
        <f t="shared" si="76"/>
        <v>0</v>
      </c>
    </row>
    <row r="112" spans="1:51" s="4" customFormat="1" ht="15" hidden="1" customHeight="1" x14ac:dyDescent="0.2">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77"/>
        <v>0</v>
      </c>
      <c r="AX112" s="244">
        <f t="shared" si="78"/>
        <v>0</v>
      </c>
      <c r="AY112" s="245">
        <f t="shared" si="76"/>
        <v>0</v>
      </c>
    </row>
    <row r="113" spans="1:51" s="4" customFormat="1" ht="15" hidden="1" customHeight="1" thickBot="1" x14ac:dyDescent="0.25">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77"/>
        <v>0</v>
      </c>
      <c r="AX113" s="244">
        <f t="shared" si="78"/>
        <v>0</v>
      </c>
      <c r="AY113" s="245">
        <f t="shared" si="7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77"/>
        <v>0</v>
      </c>
      <c r="AX114" s="244">
        <f t="shared" si="78"/>
        <v>0</v>
      </c>
      <c r="AY114" s="245">
        <f t="shared" si="76"/>
        <v>0</v>
      </c>
    </row>
    <row r="115" spans="1:51" s="3" customFormat="1" ht="22.5" customHeight="1" thickBot="1" x14ac:dyDescent="0.3">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5">
        <f t="shared" si="83"/>
        <v>0</v>
      </c>
      <c r="S115" s="397">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5">
        <f t="shared" ref="AD115:AV115" si="84">SUM(AD8,AD21,AD32,AD42,AD51,AD60,AD69,AD78,AD87,AD96,AD105,AD108,AD111)</f>
        <v>0</v>
      </c>
      <c r="AE115" s="397">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5">
        <f t="shared" si="84"/>
        <v>0</v>
      </c>
      <c r="AQ115" s="397">
        <f t="shared" si="84"/>
        <v>0</v>
      </c>
      <c r="AR115" s="240">
        <f t="shared" si="84"/>
        <v>0</v>
      </c>
      <c r="AS115" s="240">
        <f t="shared" si="84"/>
        <v>0</v>
      </c>
      <c r="AT115" s="240">
        <f t="shared" si="84"/>
        <v>0</v>
      </c>
      <c r="AU115" s="240">
        <f t="shared" si="84"/>
        <v>0</v>
      </c>
      <c r="AV115" s="240">
        <f t="shared" si="84"/>
        <v>0</v>
      </c>
      <c r="AW115" s="240">
        <f t="shared" si="77"/>
        <v>0</v>
      </c>
      <c r="AX115" s="240">
        <f t="shared" si="78"/>
        <v>0</v>
      </c>
      <c r="AY115" s="445">
        <f t="shared" si="7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ZK107.K136.C330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74" si="3">-E10+G10</f>
        <v>0</v>
      </c>
      <c r="G10" s="256">
        <v>0</v>
      </c>
      <c r="H10" s="572">
        <f t="shared" ref="H10:H74" si="4">SUM(N10:AV10)</f>
        <v>0</v>
      </c>
      <c r="I10" s="224"/>
      <c r="J10" s="370">
        <f t="shared" ref="J10:J72" si="5">-I10+K10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6">SUM(P10:AV10)</f>
        <v>0</v>
      </c>
      <c r="AX10" s="442">
        <f t="shared" ref="AX10:AX87" si="7">+AW10+N10</f>
        <v>0</v>
      </c>
      <c r="AY10" s="443">
        <f t="shared" si="2"/>
        <v>0</v>
      </c>
    </row>
    <row r="11" spans="1:52" s="4" customFormat="1" ht="15" customHeight="1" x14ac:dyDescent="0.2">
      <c r="A11" s="345"/>
      <c r="B11" s="470"/>
      <c r="C11" s="346"/>
      <c r="D11" s="351"/>
      <c r="E11" s="256"/>
      <c r="F11" s="370">
        <f t="shared" si="3"/>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45"/>
      <c r="B12" s="470"/>
      <c r="C12" s="346"/>
      <c r="D12" s="351"/>
      <c r="E12" s="256"/>
      <c r="F12" s="370">
        <f t="shared" si="3"/>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345"/>
      <c r="B13" s="470"/>
      <c r="C13" s="346"/>
      <c r="D13" s="351"/>
      <c r="E13" s="256"/>
      <c r="F13" s="370">
        <f t="shared" si="3"/>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customHeight="1" x14ac:dyDescent="0.2">
      <c r="A14" s="345"/>
      <c r="B14" s="470"/>
      <c r="C14" s="346"/>
      <c r="D14" s="351"/>
      <c r="E14" s="256"/>
      <c r="F14" s="370">
        <f t="shared" si="3"/>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customHeight="1" x14ac:dyDescent="0.2">
      <c r="A15" s="150"/>
      <c r="B15" s="459"/>
      <c r="C15" s="262"/>
      <c r="D15" s="373"/>
      <c r="E15" s="256"/>
      <c r="F15" s="370">
        <f t="shared" si="3"/>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451"/>
      <c r="D16" s="451"/>
      <c r="E16" s="256"/>
      <c r="F16" s="370">
        <f t="shared" si="3"/>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hidden="1" customHeight="1" thickBot="1" x14ac:dyDescent="0.25">
      <c r="A21" s="150"/>
      <c r="B21" s="459"/>
      <c r="C21" s="262"/>
      <c r="D21" s="373"/>
      <c r="E21" s="256"/>
      <c r="F21" s="370">
        <f t="shared" si="3"/>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hidden="1" customHeight="1" thickBot="1" x14ac:dyDescent="0.25">
      <c r="A22" s="150"/>
      <c r="B22" s="459"/>
      <c r="C22" s="262"/>
      <c r="D22" s="373"/>
      <c r="E22" s="256"/>
      <c r="F22" s="370">
        <f t="shared" si="3"/>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x14ac:dyDescent="0.2">
      <c r="A23" s="150"/>
      <c r="B23" s="459"/>
      <c r="C23" s="262"/>
      <c r="D23" s="373"/>
      <c r="E23" s="256"/>
      <c r="F23" s="370">
        <f t="shared" si="3"/>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50"/>
      <c r="B24" s="459" t="str">
        <f>+B8</f>
        <v>ZK107.K136.C330</v>
      </c>
      <c r="C24" s="262"/>
      <c r="D24" s="373"/>
      <c r="E24" s="256"/>
      <c r="F24" s="370">
        <f t="shared" si="3"/>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6"/>
        <v>0</v>
      </c>
      <c r="AX24" s="442">
        <f t="shared" si="7"/>
        <v>0</v>
      </c>
      <c r="AY24" s="443">
        <f t="shared" si="2"/>
        <v>0</v>
      </c>
    </row>
    <row r="25" spans="1:51" s="4" customFormat="1" ht="15" customHeight="1" thickBot="1" x14ac:dyDescent="0.3">
      <c r="A25" s="170"/>
      <c r="B25" s="460"/>
      <c r="C25" s="280" t="s">
        <v>301</v>
      </c>
      <c r="D25" s="280"/>
      <c r="E25" s="277"/>
      <c r="F25" s="370">
        <f t="shared" si="3"/>
        <v>0</v>
      </c>
      <c r="G25" s="277"/>
      <c r="H25" s="579">
        <f t="shared" si="4"/>
        <v>0</v>
      </c>
      <c r="I25" s="227"/>
      <c r="J25" s="370">
        <f t="shared" si="5"/>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6"/>
        <v>0</v>
      </c>
      <c r="AX25" s="442">
        <f t="shared" si="7"/>
        <v>0</v>
      </c>
      <c r="AY25" s="443">
        <f t="shared" si="2"/>
        <v>0</v>
      </c>
    </row>
    <row r="26" spans="1:51" s="4" customFormat="1" ht="15" customHeight="1" x14ac:dyDescent="0.2">
      <c r="A26" s="348" t="s">
        <v>167</v>
      </c>
      <c r="B26" s="458" t="str">
        <f>+LEFT($E$5,5)&amp;"."&amp;A26&amp;"."&amp;$E$3</f>
        <v>ZK107.K257.C330</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265">
        <f>SUM(P27:P29)</f>
        <v>0</v>
      </c>
      <c r="Q26" s="269">
        <f>SUM(Q27:Q29)</f>
        <v>0</v>
      </c>
      <c r="R26" s="401">
        <f t="shared" ref="R26:X26" si="9">SUM(R27:R29)</f>
        <v>0</v>
      </c>
      <c r="S26" s="411">
        <f t="shared" si="9"/>
        <v>0</v>
      </c>
      <c r="T26" s="269">
        <f t="shared" si="9"/>
        <v>0</v>
      </c>
      <c r="U26" s="269">
        <f t="shared" si="9"/>
        <v>0</v>
      </c>
      <c r="V26" s="269">
        <f t="shared" si="9"/>
        <v>0</v>
      </c>
      <c r="W26" s="269">
        <f t="shared" si="9"/>
        <v>0</v>
      </c>
      <c r="X26" s="269">
        <f t="shared" si="9"/>
        <v>0</v>
      </c>
      <c r="Y26" s="269">
        <f t="shared" ref="Y26:AV26" si="10">SUM(Y27:Y29)</f>
        <v>0</v>
      </c>
      <c r="Z26" s="269">
        <f t="shared" si="10"/>
        <v>0</v>
      </c>
      <c r="AA26" s="269">
        <f t="shared" si="10"/>
        <v>0</v>
      </c>
      <c r="AB26" s="269">
        <f t="shared" si="10"/>
        <v>0</v>
      </c>
      <c r="AC26" s="269">
        <f t="shared" si="10"/>
        <v>0</v>
      </c>
      <c r="AD26" s="401">
        <f t="shared" si="10"/>
        <v>0</v>
      </c>
      <c r="AE26" s="411">
        <f t="shared" si="10"/>
        <v>0</v>
      </c>
      <c r="AF26" s="269">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401">
        <f t="shared" si="10"/>
        <v>0</v>
      </c>
      <c r="AQ26" s="411">
        <f t="shared" si="10"/>
        <v>0</v>
      </c>
      <c r="AR26" s="269">
        <f t="shared" si="10"/>
        <v>0</v>
      </c>
      <c r="AS26" s="269">
        <f t="shared" si="10"/>
        <v>0</v>
      </c>
      <c r="AT26" s="269"/>
      <c r="AU26" s="269"/>
      <c r="AV26" s="269">
        <f t="shared" si="10"/>
        <v>0</v>
      </c>
      <c r="AW26" s="441">
        <f t="shared" si="6"/>
        <v>0</v>
      </c>
      <c r="AX26" s="442">
        <f t="shared" si="7"/>
        <v>0</v>
      </c>
      <c r="AY26" s="443">
        <f t="shared" si="2"/>
        <v>0</v>
      </c>
    </row>
    <row r="27" spans="1:51" s="4" customFormat="1" ht="15" customHeight="1" x14ac:dyDescent="0.2">
      <c r="A27" s="345"/>
      <c r="B27" s="470"/>
      <c r="C27" s="346"/>
      <c r="D27" s="346"/>
      <c r="E27" s="249"/>
      <c r="F27" s="370">
        <f t="shared" si="3"/>
        <v>0</v>
      </c>
      <c r="G27" s="249">
        <v>0</v>
      </c>
      <c r="H27" s="572">
        <f t="shared" si="4"/>
        <v>0</v>
      </c>
      <c r="I27" s="231"/>
      <c r="J27" s="370">
        <f t="shared" si="5"/>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2">
      <c r="A28" s="345"/>
      <c r="B28" s="470" t="str">
        <f>+B26</f>
        <v>ZK107.K257.C330</v>
      </c>
      <c r="C28" s="346"/>
      <c r="D28" s="346"/>
      <c r="E28" s="249"/>
      <c r="F28" s="370">
        <f t="shared" si="3"/>
        <v>0</v>
      </c>
      <c r="G28" s="249">
        <v>0</v>
      </c>
      <c r="H28" s="572">
        <f t="shared" si="4"/>
        <v>0</v>
      </c>
      <c r="I28" s="231"/>
      <c r="J28" s="370">
        <f t="shared" si="5"/>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2">
      <c r="A30" s="196" t="s">
        <v>169</v>
      </c>
      <c r="B30" s="458" t="str">
        <f>+LEFT($E$5,5)&amp;"."&amp;A30&amp;"."&amp;$E$3</f>
        <v>ZK107.K258.C330</v>
      </c>
      <c r="C30" s="343" t="s">
        <v>170</v>
      </c>
      <c r="D30" s="343"/>
      <c r="E30" s="229">
        <f t="shared" ref="E30:L30" si="11">SUM(E31:E41)</f>
        <v>0</v>
      </c>
      <c r="F30" s="433">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265">
        <f>SUM(P31:P41)</f>
        <v>0</v>
      </c>
      <c r="Q30" s="269">
        <f>SUM(Q31:Q41)</f>
        <v>0</v>
      </c>
      <c r="R30" s="401">
        <f t="shared" ref="R30:X30" si="12">SUM(R31:R41)</f>
        <v>0</v>
      </c>
      <c r="S30" s="411">
        <f t="shared" si="12"/>
        <v>0</v>
      </c>
      <c r="T30" s="269">
        <f t="shared" si="12"/>
        <v>0</v>
      </c>
      <c r="U30" s="269">
        <f t="shared" si="12"/>
        <v>0</v>
      </c>
      <c r="V30" s="269">
        <f t="shared" si="12"/>
        <v>0</v>
      </c>
      <c r="W30" s="269">
        <f t="shared" si="12"/>
        <v>0</v>
      </c>
      <c r="X30" s="269">
        <f t="shared" si="12"/>
        <v>0</v>
      </c>
      <c r="Y30" s="269">
        <f t="shared" ref="Y30:AV30" si="13">SUM(Y31:Y41)</f>
        <v>0</v>
      </c>
      <c r="Z30" s="269">
        <f t="shared" si="13"/>
        <v>0</v>
      </c>
      <c r="AA30" s="269">
        <f t="shared" si="13"/>
        <v>0</v>
      </c>
      <c r="AB30" s="269">
        <f t="shared" si="13"/>
        <v>0</v>
      </c>
      <c r="AC30" s="269">
        <f t="shared" si="13"/>
        <v>0</v>
      </c>
      <c r="AD30" s="401">
        <f t="shared" si="13"/>
        <v>0</v>
      </c>
      <c r="AE30" s="411">
        <f t="shared" si="13"/>
        <v>0</v>
      </c>
      <c r="AF30" s="269">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401">
        <f t="shared" si="13"/>
        <v>0</v>
      </c>
      <c r="AQ30" s="411">
        <f t="shared" si="13"/>
        <v>0</v>
      </c>
      <c r="AR30" s="269">
        <f t="shared" si="13"/>
        <v>0</v>
      </c>
      <c r="AS30" s="269">
        <f t="shared" si="13"/>
        <v>0</v>
      </c>
      <c r="AT30" s="269"/>
      <c r="AU30" s="269"/>
      <c r="AV30" s="269">
        <f t="shared" si="13"/>
        <v>0</v>
      </c>
      <c r="AW30" s="441">
        <f t="shared" si="6"/>
        <v>0</v>
      </c>
      <c r="AX30" s="442">
        <f t="shared" si="7"/>
        <v>0</v>
      </c>
      <c r="AY30" s="443">
        <f t="shared" si="2"/>
        <v>0</v>
      </c>
    </row>
    <row r="31" spans="1:51" s="4" customFormat="1" ht="15" customHeight="1" x14ac:dyDescent="0.2">
      <c r="A31" s="339"/>
      <c r="B31" s="468"/>
      <c r="C31" s="340"/>
      <c r="D31" s="340"/>
      <c r="E31" s="249"/>
      <c r="F31" s="370">
        <f t="shared" si="3"/>
        <v>0</v>
      </c>
      <c r="G31" s="249"/>
      <c r="H31" s="572">
        <f t="shared" si="4"/>
        <v>0</v>
      </c>
      <c r="I31" s="231"/>
      <c r="J31" s="370">
        <f t="shared" si="5"/>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2">
      <c r="A32" s="339"/>
      <c r="B32" s="468"/>
      <c r="C32" s="340"/>
      <c r="D32" s="346"/>
      <c r="E32" s="249"/>
      <c r="F32" s="370">
        <f t="shared" si="3"/>
        <v>0</v>
      </c>
      <c r="G32" s="249">
        <v>0</v>
      </c>
      <c r="H32" s="572">
        <f t="shared" si="4"/>
        <v>0</v>
      </c>
      <c r="I32" s="231"/>
      <c r="J32" s="370">
        <f t="shared" si="5"/>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2">
      <c r="A33" s="339"/>
      <c r="B33" s="468"/>
      <c r="C33" s="340"/>
      <c r="D33" s="346"/>
      <c r="E33" s="249"/>
      <c r="F33" s="370">
        <f t="shared" si="3"/>
        <v>0</v>
      </c>
      <c r="G33" s="249">
        <v>0</v>
      </c>
      <c r="H33" s="572">
        <f t="shared" si="4"/>
        <v>0</v>
      </c>
      <c r="I33" s="231"/>
      <c r="J33" s="370">
        <f t="shared" si="5"/>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2">
      <c r="A34" s="339"/>
      <c r="B34" s="468"/>
      <c r="C34" s="340"/>
      <c r="D34" s="346"/>
      <c r="E34" s="249"/>
      <c r="F34" s="370">
        <f t="shared" si="3"/>
        <v>0</v>
      </c>
      <c r="G34" s="249">
        <v>0</v>
      </c>
      <c r="H34" s="572">
        <f t="shared" si="4"/>
        <v>0</v>
      </c>
      <c r="I34" s="231"/>
      <c r="J34" s="370">
        <f t="shared" si="5"/>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2">
      <c r="A35" s="339"/>
      <c r="B35" s="468"/>
      <c r="C35" s="340"/>
      <c r="D35" s="346"/>
      <c r="E35" s="249"/>
      <c r="F35" s="370">
        <f t="shared" si="3"/>
        <v>0</v>
      </c>
      <c r="G35" s="249">
        <v>0</v>
      </c>
      <c r="H35" s="572">
        <f t="shared" si="4"/>
        <v>0</v>
      </c>
      <c r="I35" s="231"/>
      <c r="J35" s="370">
        <f t="shared" si="5"/>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2">
      <c r="A36" s="339"/>
      <c r="B36" s="468"/>
      <c r="C36" s="340"/>
      <c r="D36" s="346"/>
      <c r="E36" s="249"/>
      <c r="F36" s="370">
        <f t="shared" si="3"/>
        <v>0</v>
      </c>
      <c r="G36" s="249">
        <v>0</v>
      </c>
      <c r="H36" s="572">
        <f t="shared" si="4"/>
        <v>0</v>
      </c>
      <c r="I36" s="231"/>
      <c r="J36" s="370">
        <f t="shared" si="5"/>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2">
      <c r="A37" s="339"/>
      <c r="B37" s="468"/>
      <c r="C37" s="340"/>
      <c r="D37" s="346"/>
      <c r="E37" s="249"/>
      <c r="F37" s="370">
        <f t="shared" si="3"/>
        <v>0</v>
      </c>
      <c r="G37" s="249">
        <v>0</v>
      </c>
      <c r="H37" s="572">
        <f t="shared" si="4"/>
        <v>0</v>
      </c>
      <c r="I37" s="231"/>
      <c r="J37" s="370">
        <f t="shared" si="5"/>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2">
      <c r="A38" s="339"/>
      <c r="B38" s="548" t="s">
        <v>295</v>
      </c>
      <c r="C38" s="340"/>
      <c r="D38" s="346"/>
      <c r="E38" s="249"/>
      <c r="F38" s="370">
        <f t="shared" si="3"/>
        <v>0</v>
      </c>
      <c r="G38" s="249">
        <v>0</v>
      </c>
      <c r="H38" s="572">
        <f t="shared" si="4"/>
        <v>0</v>
      </c>
      <c r="I38" s="231"/>
      <c r="J38" s="370">
        <f t="shared" si="5"/>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2">
      <c r="A39" s="339"/>
      <c r="B39" s="468"/>
      <c r="C39" s="340"/>
      <c r="D39" s="346"/>
      <c r="E39" s="249"/>
      <c r="F39" s="370">
        <f t="shared" si="3"/>
        <v>0</v>
      </c>
      <c r="G39" s="249">
        <v>0</v>
      </c>
      <c r="H39" s="572">
        <f t="shared" si="4"/>
        <v>0</v>
      </c>
      <c r="I39" s="231"/>
      <c r="J39" s="370">
        <f t="shared" si="5"/>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2">
      <c r="A40" s="345"/>
      <c r="B40" s="470" t="str">
        <f>+B30</f>
        <v>ZK107.K258.C330</v>
      </c>
      <c r="C40" s="346"/>
      <c r="D40" s="346"/>
      <c r="E40" s="249"/>
      <c r="F40" s="370">
        <f t="shared" si="3"/>
        <v>0</v>
      </c>
      <c r="G40" s="249">
        <v>0</v>
      </c>
      <c r="H40" s="572">
        <f t="shared" si="4"/>
        <v>0</v>
      </c>
      <c r="I40" s="231"/>
      <c r="J40" s="370">
        <f t="shared" si="5"/>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25">
      <c r="A41" s="170"/>
      <c r="B41" s="460"/>
      <c r="C41" s="274" t="s">
        <v>301</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2">
      <c r="A42" s="196" t="s">
        <v>171</v>
      </c>
      <c r="B42" s="458" t="str">
        <f>+LEFT($E$5,5)&amp;"."&amp;A42&amp;"."&amp;$E$3</f>
        <v>ZK107.K259.C330</v>
      </c>
      <c r="C42" s="343" t="s">
        <v>172</v>
      </c>
      <c r="D42" s="343"/>
      <c r="E42" s="229">
        <f t="shared" ref="E42:L42" si="17">SUM(E43:E46)</f>
        <v>0</v>
      </c>
      <c r="F42" s="433">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265">
        <f>SUM(P43:P46)</f>
        <v>0</v>
      </c>
      <c r="Q42" s="269">
        <f>SUM(Q43:Q46)</f>
        <v>0</v>
      </c>
      <c r="R42" s="401">
        <f t="shared" ref="R42:X42" si="18">SUM(R43:R46)</f>
        <v>0</v>
      </c>
      <c r="S42" s="411">
        <f t="shared" si="18"/>
        <v>0</v>
      </c>
      <c r="T42" s="269">
        <f t="shared" si="18"/>
        <v>0</v>
      </c>
      <c r="U42" s="269">
        <f t="shared" si="18"/>
        <v>0</v>
      </c>
      <c r="V42" s="269">
        <f t="shared" si="18"/>
        <v>0</v>
      </c>
      <c r="W42" s="269">
        <f t="shared" si="18"/>
        <v>0</v>
      </c>
      <c r="X42" s="269">
        <f t="shared" si="18"/>
        <v>0</v>
      </c>
      <c r="Y42" s="269">
        <f t="shared" ref="Y42:AV42" si="19">SUM(Y43:Y46)</f>
        <v>0</v>
      </c>
      <c r="Z42" s="269">
        <f t="shared" si="19"/>
        <v>0</v>
      </c>
      <c r="AA42" s="269">
        <f t="shared" si="19"/>
        <v>0</v>
      </c>
      <c r="AB42" s="269">
        <f t="shared" si="19"/>
        <v>0</v>
      </c>
      <c r="AC42" s="269">
        <f t="shared" si="19"/>
        <v>0</v>
      </c>
      <c r="AD42" s="401">
        <f t="shared" si="19"/>
        <v>0</v>
      </c>
      <c r="AE42" s="411">
        <f t="shared" si="19"/>
        <v>0</v>
      </c>
      <c r="AF42" s="269">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401">
        <f t="shared" si="19"/>
        <v>0</v>
      </c>
      <c r="AQ42" s="411">
        <f t="shared" si="19"/>
        <v>0</v>
      </c>
      <c r="AR42" s="269">
        <f t="shared" si="19"/>
        <v>0</v>
      </c>
      <c r="AS42" s="269">
        <f t="shared" si="19"/>
        <v>0</v>
      </c>
      <c r="AT42" s="269"/>
      <c r="AU42" s="269"/>
      <c r="AV42" s="269">
        <f t="shared" si="19"/>
        <v>0</v>
      </c>
      <c r="AW42" s="441">
        <f t="shared" si="6"/>
        <v>0</v>
      </c>
      <c r="AX42" s="442">
        <f t="shared" si="7"/>
        <v>0</v>
      </c>
      <c r="AY42" s="443">
        <f t="shared" si="2"/>
        <v>0</v>
      </c>
    </row>
    <row r="43" spans="1:51" s="4" customFormat="1" ht="15" customHeight="1" x14ac:dyDescent="0.2">
      <c r="A43" s="344"/>
      <c r="B43" s="469"/>
      <c r="C43" s="340"/>
      <c r="D43" s="340"/>
      <c r="E43" s="249"/>
      <c r="F43" s="370">
        <f t="shared" si="3"/>
        <v>0</v>
      </c>
      <c r="G43" s="249">
        <v>0</v>
      </c>
      <c r="H43" s="572">
        <f t="shared" si="4"/>
        <v>0</v>
      </c>
      <c r="I43" s="231"/>
      <c r="J43" s="370">
        <f t="shared" si="5"/>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2">
      <c r="A44" s="339"/>
      <c r="B44" s="469"/>
      <c r="C44" s="340"/>
      <c r="D44" s="346"/>
      <c r="E44" s="249"/>
      <c r="F44" s="370">
        <f t="shared" si="3"/>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ZK107.K259.C330</v>
      </c>
      <c r="C45" s="340"/>
      <c r="D45" s="346"/>
      <c r="E45" s="249"/>
      <c r="F45" s="370">
        <f t="shared" si="3"/>
        <v>0</v>
      </c>
      <c r="G45" s="249">
        <v>0</v>
      </c>
      <c r="H45" s="572">
        <f t="shared" si="4"/>
        <v>0</v>
      </c>
      <c r="I45" s="231"/>
      <c r="J45" s="370">
        <f t="shared" si="5"/>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2">
      <c r="A47" s="196" t="s">
        <v>173</v>
      </c>
      <c r="B47" s="458" t="str">
        <f>+LEFT($E$5,5)&amp;"."&amp;A47&amp;"."&amp;$E$3</f>
        <v>ZK107.K260.C330</v>
      </c>
      <c r="C47" s="343" t="s">
        <v>174</v>
      </c>
      <c r="D47" s="343"/>
      <c r="E47" s="229">
        <f t="shared" ref="E47:L47" si="20">SUM(E48:E53)</f>
        <v>0</v>
      </c>
      <c r="F47" s="433">
        <f>SUM(F48:F53)</f>
        <v>0</v>
      </c>
      <c r="G47" s="229">
        <f>SUM(G48:G53)</f>
        <v>0</v>
      </c>
      <c r="H47" s="229">
        <f t="shared" si="20"/>
        <v>0</v>
      </c>
      <c r="I47" s="203">
        <f t="shared" si="20"/>
        <v>0</v>
      </c>
      <c r="J47" s="321">
        <f>SUM(J48:J53)</f>
        <v>0</v>
      </c>
      <c r="K47" s="203">
        <f t="shared" si="20"/>
        <v>0</v>
      </c>
      <c r="L47" s="219">
        <f t="shared" si="20"/>
        <v>0</v>
      </c>
      <c r="M47" s="219"/>
      <c r="N47" s="198"/>
      <c r="O47" s="198"/>
      <c r="P47" s="265">
        <f>SUM(P48:P53)</f>
        <v>0</v>
      </c>
      <c r="Q47" s="269">
        <f>SUM(Q48:Q53)</f>
        <v>0</v>
      </c>
      <c r="R47" s="401">
        <f t="shared" ref="R47:X47" si="21">SUM(R48:R53)</f>
        <v>0</v>
      </c>
      <c r="S47" s="411">
        <f t="shared" si="21"/>
        <v>0</v>
      </c>
      <c r="T47" s="269">
        <f t="shared" si="21"/>
        <v>0</v>
      </c>
      <c r="U47" s="269">
        <f t="shared" si="21"/>
        <v>0</v>
      </c>
      <c r="V47" s="269">
        <f t="shared" si="21"/>
        <v>0</v>
      </c>
      <c r="W47" s="269">
        <f t="shared" si="21"/>
        <v>0</v>
      </c>
      <c r="X47" s="269">
        <f t="shared" si="21"/>
        <v>0</v>
      </c>
      <c r="Y47" s="269">
        <f t="shared" ref="Y47:AV47" si="22">SUM(Y48:Y53)</f>
        <v>0</v>
      </c>
      <c r="Z47" s="269">
        <f t="shared" si="22"/>
        <v>0</v>
      </c>
      <c r="AA47" s="269">
        <f t="shared" si="22"/>
        <v>0</v>
      </c>
      <c r="AB47" s="269">
        <f t="shared" si="22"/>
        <v>0</v>
      </c>
      <c r="AC47" s="269">
        <f t="shared" si="22"/>
        <v>0</v>
      </c>
      <c r="AD47" s="401">
        <f t="shared" si="22"/>
        <v>0</v>
      </c>
      <c r="AE47" s="411">
        <f t="shared" si="22"/>
        <v>0</v>
      </c>
      <c r="AF47" s="269">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401">
        <f t="shared" si="22"/>
        <v>0</v>
      </c>
      <c r="AQ47" s="411">
        <f t="shared" si="22"/>
        <v>0</v>
      </c>
      <c r="AR47" s="269">
        <f t="shared" si="22"/>
        <v>0</v>
      </c>
      <c r="AS47" s="269">
        <f t="shared" si="22"/>
        <v>0</v>
      </c>
      <c r="AT47" s="269"/>
      <c r="AU47" s="269"/>
      <c r="AV47" s="269">
        <f t="shared" si="22"/>
        <v>0</v>
      </c>
      <c r="AW47" s="441">
        <f t="shared" si="6"/>
        <v>0</v>
      </c>
      <c r="AX47" s="442">
        <f t="shared" si="7"/>
        <v>0</v>
      </c>
      <c r="AY47" s="443">
        <f t="shared" si="2"/>
        <v>0</v>
      </c>
    </row>
    <row r="48" spans="1:51" s="4" customFormat="1" ht="15" customHeight="1" x14ac:dyDescent="0.2">
      <c r="A48" s="344"/>
      <c r="B48" s="469"/>
      <c r="C48" s="340"/>
      <c r="D48" s="340"/>
      <c r="E48" s="249"/>
      <c r="F48" s="370">
        <f t="shared" si="3"/>
        <v>0</v>
      </c>
      <c r="G48" s="249">
        <v>0</v>
      </c>
      <c r="H48" s="572">
        <f t="shared" si="4"/>
        <v>0</v>
      </c>
      <c r="I48" s="231"/>
      <c r="J48" s="370">
        <f t="shared" si="5"/>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2">
      <c r="A49" s="344"/>
      <c r="B49" s="469"/>
      <c r="C49" s="340"/>
      <c r="D49" s="346"/>
      <c r="E49" s="249"/>
      <c r="F49" s="370">
        <f t="shared" si="3"/>
        <v>0</v>
      </c>
      <c r="G49" s="249">
        <v>0</v>
      </c>
      <c r="H49" s="572">
        <f t="shared" si="4"/>
        <v>0</v>
      </c>
      <c r="I49" s="231"/>
      <c r="J49" s="370">
        <f t="shared" si="5"/>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3"/>
        <v>0</v>
      </c>
      <c r="G50" s="249">
        <v>0</v>
      </c>
      <c r="H50" s="572">
        <f t="shared" si="4"/>
        <v>0</v>
      </c>
      <c r="I50" s="231"/>
      <c r="J50" s="370">
        <f t="shared" si="5"/>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3"/>
        <v>0</v>
      </c>
      <c r="G51" s="249">
        <v>0</v>
      </c>
      <c r="H51" s="572">
        <f t="shared" si="4"/>
        <v>0</v>
      </c>
      <c r="I51" s="231"/>
      <c r="J51" s="370">
        <f t="shared" si="5"/>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ZK107.K260.C330</v>
      </c>
      <c r="C52" s="340"/>
      <c r="D52" s="346"/>
      <c r="E52" s="249"/>
      <c r="F52" s="370">
        <f t="shared" si="3"/>
        <v>0</v>
      </c>
      <c r="G52" s="249">
        <v>0</v>
      </c>
      <c r="H52" s="572">
        <f t="shared" si="4"/>
        <v>0</v>
      </c>
      <c r="I52" s="231"/>
      <c r="J52" s="370">
        <f t="shared" si="5"/>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3"/>
        <v>0</v>
      </c>
      <c r="G53" s="277">
        <v>0</v>
      </c>
      <c r="H53" s="579">
        <f t="shared" si="4"/>
        <v>0</v>
      </c>
      <c r="I53" s="227"/>
      <c r="J53" s="370">
        <f t="shared" si="5"/>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2">
      <c r="A54" s="349" t="s">
        <v>175</v>
      </c>
      <c r="B54" s="599" t="str">
        <f>+LEFT($E$5,5)&amp;"."&amp;A54&amp;"."&amp;$E$3</f>
        <v>ZK107.K261.C330</v>
      </c>
      <c r="C54" s="341" t="s">
        <v>176</v>
      </c>
      <c r="D54" s="600"/>
      <c r="E54" s="229">
        <f t="shared" ref="E54:L54" si="23">SUM(E55:E63)</f>
        <v>0</v>
      </c>
      <c r="F54" s="433">
        <f>SUM(F55:F63)</f>
        <v>0</v>
      </c>
      <c r="G54" s="229">
        <f>SUM(G55:G63)</f>
        <v>0</v>
      </c>
      <c r="H54" s="229">
        <f t="shared" si="23"/>
        <v>0</v>
      </c>
      <c r="I54" s="203">
        <f t="shared" si="23"/>
        <v>0</v>
      </c>
      <c r="J54" s="321">
        <f>SUM(J55:J63)</f>
        <v>0</v>
      </c>
      <c r="K54" s="203">
        <f t="shared" si="23"/>
        <v>0</v>
      </c>
      <c r="L54" s="219">
        <f t="shared" si="23"/>
        <v>0</v>
      </c>
      <c r="M54" s="219"/>
      <c r="N54" s="198"/>
      <c r="O54" s="198"/>
      <c r="P54" s="265">
        <f>SUM(P55:P63)</f>
        <v>0</v>
      </c>
      <c r="Q54" s="269">
        <f>SUM(Q55:Q63)</f>
        <v>0</v>
      </c>
      <c r="R54" s="401">
        <f t="shared" ref="R54:X54" si="24">SUM(R55:R63)</f>
        <v>0</v>
      </c>
      <c r="S54" s="411">
        <f t="shared" si="24"/>
        <v>0</v>
      </c>
      <c r="T54" s="269">
        <f t="shared" si="24"/>
        <v>0</v>
      </c>
      <c r="U54" s="269">
        <f t="shared" si="24"/>
        <v>0</v>
      </c>
      <c r="V54" s="269">
        <f t="shared" si="24"/>
        <v>0</v>
      </c>
      <c r="W54" s="269">
        <f t="shared" si="24"/>
        <v>0</v>
      </c>
      <c r="X54" s="269">
        <f t="shared" si="24"/>
        <v>0</v>
      </c>
      <c r="Y54" s="269">
        <f t="shared" ref="Y54:AV54" si="25">SUM(Y55:Y63)</f>
        <v>0</v>
      </c>
      <c r="Z54" s="269">
        <f t="shared" si="25"/>
        <v>0</v>
      </c>
      <c r="AA54" s="269">
        <f t="shared" si="25"/>
        <v>0</v>
      </c>
      <c r="AB54" s="269">
        <f t="shared" si="25"/>
        <v>0</v>
      </c>
      <c r="AC54" s="269">
        <f t="shared" si="25"/>
        <v>0</v>
      </c>
      <c r="AD54" s="401">
        <f t="shared" si="25"/>
        <v>0</v>
      </c>
      <c r="AE54" s="411">
        <f t="shared" si="25"/>
        <v>0</v>
      </c>
      <c r="AF54" s="269">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401">
        <f t="shared" si="25"/>
        <v>0</v>
      </c>
      <c r="AQ54" s="411">
        <f t="shared" si="25"/>
        <v>0</v>
      </c>
      <c r="AR54" s="269">
        <f t="shared" si="25"/>
        <v>0</v>
      </c>
      <c r="AS54" s="269">
        <f t="shared" si="25"/>
        <v>0</v>
      </c>
      <c r="AT54" s="269"/>
      <c r="AU54" s="269"/>
      <c r="AV54" s="269">
        <f t="shared" si="25"/>
        <v>0</v>
      </c>
      <c r="AW54" s="441">
        <f t="shared" si="6"/>
        <v>0</v>
      </c>
      <c r="AX54" s="442">
        <f t="shared" si="7"/>
        <v>0</v>
      </c>
      <c r="AY54" s="443">
        <f t="shared" si="2"/>
        <v>0</v>
      </c>
    </row>
    <row r="55" spans="1:51" s="4" customFormat="1" ht="13.5" customHeight="1" x14ac:dyDescent="0.2">
      <c r="A55" s="337"/>
      <c r="B55" s="467"/>
      <c r="C55" s="338"/>
      <c r="D55" s="338"/>
      <c r="E55" s="249"/>
      <c r="F55" s="370">
        <f t="shared" si="3"/>
        <v>0</v>
      </c>
      <c r="G55" s="249">
        <v>0</v>
      </c>
      <c r="H55" s="572">
        <f t="shared" si="4"/>
        <v>0</v>
      </c>
      <c r="I55" s="231"/>
      <c r="J55" s="370">
        <f t="shared" si="5"/>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2">
      <c r="A56" s="337"/>
      <c r="B56" s="467"/>
      <c r="C56" s="338"/>
      <c r="D56" s="351"/>
      <c r="E56" s="249"/>
      <c r="F56" s="370">
        <f t="shared" si="3"/>
        <v>0</v>
      </c>
      <c r="G56" s="249">
        <v>0</v>
      </c>
      <c r="H56" s="572">
        <f t="shared" si="4"/>
        <v>0</v>
      </c>
      <c r="I56" s="231"/>
      <c r="J56" s="370">
        <f t="shared" si="5"/>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2">
      <c r="A57" s="337"/>
      <c r="B57" s="467"/>
      <c r="C57" s="338"/>
      <c r="D57" s="351"/>
      <c r="E57" s="249"/>
      <c r="F57" s="370">
        <f t="shared" si="3"/>
        <v>0</v>
      </c>
      <c r="G57" s="249">
        <v>0</v>
      </c>
      <c r="H57" s="572">
        <f t="shared" si="4"/>
        <v>0</v>
      </c>
      <c r="I57" s="231"/>
      <c r="J57" s="370">
        <f t="shared" si="5"/>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2">
      <c r="A58" s="337"/>
      <c r="B58" s="467"/>
      <c r="C58" s="338"/>
      <c r="D58" s="351"/>
      <c r="E58" s="249"/>
      <c r="F58" s="370">
        <f t="shared" si="3"/>
        <v>0</v>
      </c>
      <c r="G58" s="249">
        <v>0</v>
      </c>
      <c r="H58" s="572">
        <f t="shared" si="4"/>
        <v>0</v>
      </c>
      <c r="I58" s="231"/>
      <c r="J58" s="370">
        <f t="shared" si="5"/>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2">
      <c r="A59" s="337"/>
      <c r="B59" s="467"/>
      <c r="C59" s="338"/>
      <c r="D59" s="351"/>
      <c r="E59" s="249"/>
      <c r="F59" s="370">
        <f t="shared" si="3"/>
        <v>0</v>
      </c>
      <c r="G59" s="249">
        <v>0</v>
      </c>
      <c r="H59" s="572">
        <f t="shared" si="4"/>
        <v>0</v>
      </c>
      <c r="I59" s="231"/>
      <c r="J59" s="370">
        <f t="shared" si="5"/>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2">
      <c r="A60" s="337"/>
      <c r="B60" s="467"/>
      <c r="C60" s="338"/>
      <c r="D60" s="351"/>
      <c r="E60" s="249"/>
      <c r="F60" s="370">
        <f t="shared" si="3"/>
        <v>0</v>
      </c>
      <c r="G60" s="249">
        <v>0</v>
      </c>
      <c r="H60" s="572">
        <f t="shared" si="4"/>
        <v>0</v>
      </c>
      <c r="I60" s="231"/>
      <c r="J60" s="370">
        <f t="shared" si="5"/>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2">
      <c r="A61" s="337"/>
      <c r="B61" s="467"/>
      <c r="C61" s="338"/>
      <c r="D61" s="351"/>
      <c r="E61" s="249"/>
      <c r="F61" s="370">
        <f t="shared" si="3"/>
        <v>0</v>
      </c>
      <c r="G61" s="249">
        <v>0</v>
      </c>
      <c r="H61" s="572">
        <f t="shared" si="4"/>
        <v>0</v>
      </c>
      <c r="I61" s="231"/>
      <c r="J61" s="370">
        <f t="shared" si="5"/>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2">
      <c r="A62" s="150"/>
      <c r="B62" s="459" t="str">
        <f>+B54</f>
        <v>ZK107.K261.C330</v>
      </c>
      <c r="C62" s="351"/>
      <c r="D62" s="351"/>
      <c r="E62" s="249"/>
      <c r="F62" s="370">
        <f t="shared" si="3"/>
        <v>0</v>
      </c>
      <c r="G62" s="249">
        <v>0</v>
      </c>
      <c r="H62" s="572">
        <f t="shared" si="4"/>
        <v>0</v>
      </c>
      <c r="I62" s="231"/>
      <c r="J62" s="370">
        <f t="shared" si="5"/>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25">
      <c r="A63" s="169"/>
      <c r="B63" s="461"/>
      <c r="C63" s="274" t="s">
        <v>301</v>
      </c>
      <c r="D63" s="274"/>
      <c r="E63" s="277"/>
      <c r="F63" s="370">
        <f t="shared" si="3"/>
        <v>0</v>
      </c>
      <c r="G63" s="277">
        <v>0</v>
      </c>
      <c r="H63" s="579">
        <f t="shared" si="4"/>
        <v>0</v>
      </c>
      <c r="I63" s="227"/>
      <c r="J63" s="370">
        <f t="shared" si="5"/>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2">
      <c r="A64" s="196" t="s">
        <v>178</v>
      </c>
      <c r="B64" s="458" t="str">
        <f>+LEFT($E$5,5)&amp;"."&amp;A64&amp;"."&amp;$E$3</f>
        <v>ZK107.K145.C330</v>
      </c>
      <c r="C64" s="343" t="s">
        <v>179</v>
      </c>
      <c r="D64" s="343"/>
      <c r="E64" s="229">
        <f t="shared" ref="E64:L64" si="29">SUM(E65:E69)</f>
        <v>0</v>
      </c>
      <c r="F64" s="433">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265">
        <f>SUM(P65:P69)</f>
        <v>0</v>
      </c>
      <c r="Q64" s="269">
        <f>SUM(Q65:Q69)</f>
        <v>0</v>
      </c>
      <c r="R64" s="401">
        <f t="shared" ref="R64:X64" si="30">SUM(R65:R69)</f>
        <v>0</v>
      </c>
      <c r="S64" s="411">
        <f t="shared" si="30"/>
        <v>0</v>
      </c>
      <c r="T64" s="269">
        <f t="shared" si="30"/>
        <v>0</v>
      </c>
      <c r="U64" s="269">
        <f t="shared" si="30"/>
        <v>0</v>
      </c>
      <c r="V64" s="269">
        <f t="shared" si="30"/>
        <v>0</v>
      </c>
      <c r="W64" s="269">
        <f t="shared" si="30"/>
        <v>0</v>
      </c>
      <c r="X64" s="269">
        <f t="shared" si="30"/>
        <v>0</v>
      </c>
      <c r="Y64" s="269">
        <f t="shared" ref="Y64:AV64" si="31">SUM(Y65:Y69)</f>
        <v>0</v>
      </c>
      <c r="Z64" s="269">
        <f t="shared" si="31"/>
        <v>0</v>
      </c>
      <c r="AA64" s="269">
        <f t="shared" si="31"/>
        <v>0</v>
      </c>
      <c r="AB64" s="269">
        <f t="shared" si="31"/>
        <v>0</v>
      </c>
      <c r="AC64" s="269">
        <f t="shared" si="31"/>
        <v>0</v>
      </c>
      <c r="AD64" s="401">
        <f t="shared" si="31"/>
        <v>0</v>
      </c>
      <c r="AE64" s="411">
        <f t="shared" si="31"/>
        <v>0</v>
      </c>
      <c r="AF64" s="269">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401">
        <f t="shared" si="31"/>
        <v>0</v>
      </c>
      <c r="AQ64" s="411">
        <f t="shared" si="31"/>
        <v>0</v>
      </c>
      <c r="AR64" s="269">
        <f t="shared" si="31"/>
        <v>0</v>
      </c>
      <c r="AS64" s="269">
        <f t="shared" si="31"/>
        <v>0</v>
      </c>
      <c r="AT64" s="269">
        <f t="shared" si="31"/>
        <v>0</v>
      </c>
      <c r="AU64" s="269">
        <f t="shared" si="31"/>
        <v>0</v>
      </c>
      <c r="AV64" s="269">
        <f t="shared" si="31"/>
        <v>0</v>
      </c>
      <c r="AW64" s="441">
        <f t="shared" si="6"/>
        <v>0</v>
      </c>
      <c r="AX64" s="442">
        <f t="shared" si="7"/>
        <v>0</v>
      </c>
      <c r="AY64" s="443">
        <f t="shared" si="2"/>
        <v>0</v>
      </c>
    </row>
    <row r="65" spans="1:51" s="4" customFormat="1" ht="15" customHeight="1" x14ac:dyDescent="0.2">
      <c r="A65" s="339"/>
      <c r="B65" s="468"/>
      <c r="C65" s="340"/>
      <c r="D65" s="340"/>
      <c r="E65" s="249"/>
      <c r="F65" s="370">
        <f t="shared" si="3"/>
        <v>0</v>
      </c>
      <c r="G65" s="249">
        <v>0</v>
      </c>
      <c r="H65" s="572">
        <f t="shared" si="4"/>
        <v>0</v>
      </c>
      <c r="I65" s="231"/>
      <c r="J65" s="370">
        <f t="shared" si="5"/>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2">
      <c r="A66" s="339"/>
      <c r="B66" s="468"/>
      <c r="C66" s="340"/>
      <c r="D66" s="346"/>
      <c r="E66" s="249"/>
      <c r="F66" s="370">
        <f t="shared" si="3"/>
        <v>0</v>
      </c>
      <c r="G66" s="249">
        <v>0</v>
      </c>
      <c r="H66" s="572">
        <f t="shared" si="4"/>
        <v>0</v>
      </c>
      <c r="I66" s="231"/>
      <c r="J66" s="370">
        <f t="shared" si="5"/>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3"/>
        <v>0</v>
      </c>
      <c r="G67" s="249">
        <v>0</v>
      </c>
      <c r="H67" s="572">
        <f t="shared" si="4"/>
        <v>0</v>
      </c>
      <c r="I67" s="231"/>
      <c r="J67" s="370">
        <f t="shared" si="5"/>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ZK107.K145.C330</v>
      </c>
      <c r="C68" s="340"/>
      <c r="D68" s="346"/>
      <c r="E68" s="249"/>
      <c r="F68" s="370">
        <f t="shared" si="3"/>
        <v>0</v>
      </c>
      <c r="G68" s="249">
        <v>0</v>
      </c>
      <c r="H68" s="572">
        <f t="shared" si="4"/>
        <v>0</v>
      </c>
      <c r="I68" s="231"/>
      <c r="J68" s="370">
        <f t="shared" si="5"/>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2">
      <c r="A70" s="196" t="s">
        <v>180</v>
      </c>
      <c r="B70" s="458" t="str">
        <f>+LEFT($E$5,5)&amp;"."&amp;A70&amp;"."&amp;$E$3</f>
        <v>ZK107.K137.C330</v>
      </c>
      <c r="C70" s="343" t="s">
        <v>181</v>
      </c>
      <c r="D70" s="343"/>
      <c r="E70" s="229">
        <f t="shared" ref="E70:L70" si="32">SUM(E71:E72)</f>
        <v>0</v>
      </c>
      <c r="F70" s="433">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265">
        <f>SUM(P71:P72)</f>
        <v>0</v>
      </c>
      <c r="Q70" s="269">
        <f>SUM(Q71:Q72)</f>
        <v>0</v>
      </c>
      <c r="R70" s="401">
        <f t="shared" ref="R70:X70" si="33">SUM(R71:R72)</f>
        <v>0</v>
      </c>
      <c r="S70" s="411">
        <f t="shared" si="33"/>
        <v>0</v>
      </c>
      <c r="T70" s="269">
        <f t="shared" si="33"/>
        <v>0</v>
      </c>
      <c r="U70" s="269">
        <f t="shared" si="33"/>
        <v>0</v>
      </c>
      <c r="V70" s="269">
        <f t="shared" si="33"/>
        <v>0</v>
      </c>
      <c r="W70" s="269">
        <f t="shared" si="33"/>
        <v>0</v>
      </c>
      <c r="X70" s="269">
        <f t="shared" si="33"/>
        <v>0</v>
      </c>
      <c r="Y70" s="269">
        <f t="shared" ref="Y70:AV70" si="34">SUM(Y71:Y72)</f>
        <v>0</v>
      </c>
      <c r="Z70" s="269">
        <f t="shared" si="34"/>
        <v>0</v>
      </c>
      <c r="AA70" s="269">
        <f t="shared" si="34"/>
        <v>0</v>
      </c>
      <c r="AB70" s="269">
        <f t="shared" si="34"/>
        <v>0</v>
      </c>
      <c r="AC70" s="269">
        <f t="shared" si="34"/>
        <v>0</v>
      </c>
      <c r="AD70" s="401">
        <f t="shared" si="34"/>
        <v>0</v>
      </c>
      <c r="AE70" s="411">
        <f t="shared" si="34"/>
        <v>0</v>
      </c>
      <c r="AF70" s="269">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401">
        <f t="shared" si="34"/>
        <v>0</v>
      </c>
      <c r="AQ70" s="411">
        <f t="shared" si="34"/>
        <v>0</v>
      </c>
      <c r="AR70" s="269">
        <f t="shared" si="34"/>
        <v>0</v>
      </c>
      <c r="AS70" s="269">
        <f t="shared" si="34"/>
        <v>0</v>
      </c>
      <c r="AT70" s="269">
        <f t="shared" si="34"/>
        <v>0</v>
      </c>
      <c r="AU70" s="269">
        <f t="shared" si="34"/>
        <v>0</v>
      </c>
      <c r="AV70" s="269">
        <f t="shared" si="34"/>
        <v>0</v>
      </c>
      <c r="AW70" s="441">
        <f t="shared" si="6"/>
        <v>0</v>
      </c>
      <c r="AX70" s="442">
        <f t="shared" si="7"/>
        <v>0</v>
      </c>
      <c r="AY70" s="443">
        <f t="shared" si="2"/>
        <v>0</v>
      </c>
    </row>
    <row r="71" spans="1:51" s="4" customFormat="1" ht="15" customHeight="1" x14ac:dyDescent="0.2">
      <c r="A71" s="337"/>
      <c r="B71" s="467" t="str">
        <f>+B70</f>
        <v>ZK107.K137.C330</v>
      </c>
      <c r="C71" s="338"/>
      <c r="D71" s="338"/>
      <c r="E71" s="249"/>
      <c r="F71" s="370">
        <f t="shared" si="3"/>
        <v>0</v>
      </c>
      <c r="G71" s="249">
        <v>0</v>
      </c>
      <c r="H71" s="572">
        <f t="shared" si="4"/>
        <v>0</v>
      </c>
      <c r="I71" s="231"/>
      <c r="J71" s="370">
        <f t="shared" si="5"/>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25">
      <c r="A72" s="169"/>
      <c r="B72" s="461"/>
      <c r="C72" s="274" t="s">
        <v>301</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2">
      <c r="A73" s="196" t="s">
        <v>182</v>
      </c>
      <c r="B73" s="458" t="str">
        <f>+LEFT($E$5,5)&amp;"."&amp;A73&amp;"."&amp;$E$3</f>
        <v>ZK107.K265.C330</v>
      </c>
      <c r="C73" s="343" t="s">
        <v>183</v>
      </c>
      <c r="D73" s="343"/>
      <c r="E73" s="229">
        <f t="shared" ref="E73:L73" si="35">SUM(E74:E79)</f>
        <v>0</v>
      </c>
      <c r="F73" s="433">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265">
        <f>SUM(P74:P79)</f>
        <v>0</v>
      </c>
      <c r="Q73" s="269">
        <f>SUM(Q74:Q79)</f>
        <v>0</v>
      </c>
      <c r="R73" s="401">
        <f t="shared" ref="R73:X73" si="36">SUM(R74:R79)</f>
        <v>0</v>
      </c>
      <c r="S73" s="411">
        <f t="shared" si="36"/>
        <v>0</v>
      </c>
      <c r="T73" s="269">
        <f t="shared" si="36"/>
        <v>0</v>
      </c>
      <c r="U73" s="269">
        <f t="shared" si="36"/>
        <v>0</v>
      </c>
      <c r="V73" s="269">
        <f t="shared" si="36"/>
        <v>0</v>
      </c>
      <c r="W73" s="269">
        <f t="shared" si="36"/>
        <v>0</v>
      </c>
      <c r="X73" s="269">
        <f t="shared" si="36"/>
        <v>0</v>
      </c>
      <c r="Y73" s="269">
        <f t="shared" ref="Y73:AV73" si="37">SUM(Y74:Y79)</f>
        <v>0</v>
      </c>
      <c r="Z73" s="269">
        <f t="shared" si="37"/>
        <v>0</v>
      </c>
      <c r="AA73" s="269">
        <f t="shared" si="37"/>
        <v>0</v>
      </c>
      <c r="AB73" s="269">
        <f t="shared" si="37"/>
        <v>0</v>
      </c>
      <c r="AC73" s="269">
        <f t="shared" si="37"/>
        <v>0</v>
      </c>
      <c r="AD73" s="401">
        <f t="shared" si="37"/>
        <v>0</v>
      </c>
      <c r="AE73" s="411">
        <f t="shared" si="37"/>
        <v>0</v>
      </c>
      <c r="AF73" s="269">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401">
        <f t="shared" si="37"/>
        <v>0</v>
      </c>
      <c r="AQ73" s="411">
        <f t="shared" si="37"/>
        <v>0</v>
      </c>
      <c r="AR73" s="269">
        <f t="shared" si="37"/>
        <v>0</v>
      </c>
      <c r="AS73" s="269">
        <f t="shared" si="37"/>
        <v>0</v>
      </c>
      <c r="AT73" s="269"/>
      <c r="AU73" s="269"/>
      <c r="AV73" s="269">
        <f t="shared" si="37"/>
        <v>0</v>
      </c>
      <c r="AW73" s="441">
        <f t="shared" si="6"/>
        <v>0</v>
      </c>
      <c r="AX73" s="442">
        <f t="shared" si="7"/>
        <v>0</v>
      </c>
      <c r="AY73" s="443">
        <f t="shared" si="2"/>
        <v>0</v>
      </c>
    </row>
    <row r="74" spans="1:51" s="4" customFormat="1" ht="15" customHeight="1" x14ac:dyDescent="0.2">
      <c r="A74" s="337"/>
      <c r="B74" s="467"/>
      <c r="C74" s="338"/>
      <c r="D74" s="338"/>
      <c r="E74" s="249"/>
      <c r="F74" s="370">
        <f t="shared" si="3"/>
        <v>0</v>
      </c>
      <c r="G74" s="249">
        <v>0</v>
      </c>
      <c r="H74" s="572">
        <f t="shared" si="4"/>
        <v>0</v>
      </c>
      <c r="I74" s="231"/>
      <c r="J74" s="370">
        <f t="shared" ref="J74:J91" si="38">-I74+K74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2">
      <c r="A75" s="337"/>
      <c r="B75" s="467"/>
      <c r="C75" s="338"/>
      <c r="D75" s="351"/>
      <c r="E75" s="249"/>
      <c r="F75" s="370">
        <f t="shared" ref="F75:F91" si="39">-E75+G75</f>
        <v>0</v>
      </c>
      <c r="G75" s="249">
        <v>0</v>
      </c>
      <c r="H75" s="572">
        <f t="shared" ref="H75:H91" si="40">SUM(N75:AV75)</f>
        <v>0</v>
      </c>
      <c r="I75" s="231"/>
      <c r="J75" s="370">
        <f t="shared" si="38"/>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39"/>
        <v>0</v>
      </c>
      <c r="G76" s="249">
        <v>0</v>
      </c>
      <c r="H76" s="572">
        <f t="shared" si="40"/>
        <v>0</v>
      </c>
      <c r="I76" s="231"/>
      <c r="J76" s="370">
        <f t="shared" si="38"/>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39"/>
        <v>0</v>
      </c>
      <c r="G77" s="249">
        <v>0</v>
      </c>
      <c r="H77" s="572">
        <f t="shared" si="40"/>
        <v>0</v>
      </c>
      <c r="I77" s="231"/>
      <c r="J77" s="370">
        <f t="shared" si="38"/>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ZK107.K265.C330</v>
      </c>
      <c r="C78" s="338"/>
      <c r="D78" s="351"/>
      <c r="E78" s="249"/>
      <c r="F78" s="370">
        <f t="shared" si="39"/>
        <v>0</v>
      </c>
      <c r="G78" s="249">
        <v>0</v>
      </c>
      <c r="H78" s="572">
        <f t="shared" si="40"/>
        <v>0</v>
      </c>
      <c r="I78" s="231"/>
      <c r="J78" s="370">
        <f t="shared" si="38"/>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39"/>
        <v>0</v>
      </c>
      <c r="G79" s="277">
        <v>0</v>
      </c>
      <c r="H79" s="579">
        <f t="shared" si="40"/>
        <v>0</v>
      </c>
      <c r="I79" s="227"/>
      <c r="J79" s="601">
        <f t="shared" si="38"/>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2">
      <c r="A80" s="557"/>
      <c r="B80" s="576"/>
      <c r="C80" s="450"/>
      <c r="D80" s="450"/>
      <c r="E80" s="431">
        <f t="shared" ref="E80:L80" si="41">SUM(E81:E82)</f>
        <v>0</v>
      </c>
      <c r="F80" s="595">
        <f t="shared" si="41"/>
        <v>0</v>
      </c>
      <c r="G80" s="431">
        <f t="shared" si="41"/>
        <v>0</v>
      </c>
      <c r="H80" s="431">
        <f t="shared" si="41"/>
        <v>0</v>
      </c>
      <c r="I80" s="555">
        <f t="shared" si="41"/>
        <v>0</v>
      </c>
      <c r="J80" s="594">
        <f t="shared" si="41"/>
        <v>0</v>
      </c>
      <c r="K80" s="555">
        <f t="shared" si="41"/>
        <v>0</v>
      </c>
      <c r="L80" s="596">
        <f t="shared" si="41"/>
        <v>0</v>
      </c>
      <c r="M80" s="596"/>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2">
      <c r="A81" s="150"/>
      <c r="B81" s="459"/>
      <c r="C81" s="273"/>
      <c r="D81" s="273"/>
      <c r="E81" s="249"/>
      <c r="F81" s="552">
        <f t="shared" si="39"/>
        <v>0</v>
      </c>
      <c r="G81" s="249">
        <v>0</v>
      </c>
      <c r="H81" s="220">
        <f t="shared" si="40"/>
        <v>0</v>
      </c>
      <c r="I81" s="231"/>
      <c r="J81" s="552">
        <f t="shared" si="38"/>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25">
      <c r="A82" s="169"/>
      <c r="B82" s="461"/>
      <c r="C82" s="274"/>
      <c r="D82" s="274"/>
      <c r="E82" s="277"/>
      <c r="F82" s="552">
        <f t="shared" si="39"/>
        <v>0</v>
      </c>
      <c r="G82" s="277">
        <v>0</v>
      </c>
      <c r="H82" s="226">
        <f t="shared" si="40"/>
        <v>0</v>
      </c>
      <c r="I82" s="227"/>
      <c r="J82" s="552">
        <f t="shared" si="38"/>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2">
      <c r="A83" s="557"/>
      <c r="B83" s="576"/>
      <c r="C83" s="450"/>
      <c r="D83" s="450"/>
      <c r="E83" s="431">
        <f t="shared" ref="E83:L83" si="43">SUM(E84:E85)</f>
        <v>0</v>
      </c>
      <c r="F83" s="574">
        <f t="shared" si="43"/>
        <v>0</v>
      </c>
      <c r="G83" s="431">
        <f t="shared" si="43"/>
        <v>0</v>
      </c>
      <c r="H83" s="431">
        <f t="shared" si="43"/>
        <v>0</v>
      </c>
      <c r="I83" s="550">
        <f t="shared" si="43"/>
        <v>0</v>
      </c>
      <c r="J83" s="549">
        <f t="shared" si="43"/>
        <v>0</v>
      </c>
      <c r="K83" s="550">
        <f t="shared" si="43"/>
        <v>0</v>
      </c>
      <c r="L83" s="551">
        <f t="shared" si="43"/>
        <v>0</v>
      </c>
      <c r="M83" s="551"/>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2">
      <c r="A84" s="150"/>
      <c r="B84" s="459"/>
      <c r="C84" s="273"/>
      <c r="D84" s="273"/>
      <c r="E84" s="249"/>
      <c r="F84" s="552">
        <f t="shared" si="39"/>
        <v>0</v>
      </c>
      <c r="G84" s="249">
        <v>0</v>
      </c>
      <c r="H84" s="220">
        <f t="shared" si="40"/>
        <v>0</v>
      </c>
      <c r="I84" s="231"/>
      <c r="J84" s="552">
        <f t="shared" si="38"/>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25">
      <c r="A85" s="169"/>
      <c r="B85" s="461"/>
      <c r="C85" s="274"/>
      <c r="D85" s="274"/>
      <c r="E85" s="277"/>
      <c r="F85" s="552">
        <f t="shared" si="39"/>
        <v>0</v>
      </c>
      <c r="G85" s="277">
        <v>0</v>
      </c>
      <c r="H85" s="226">
        <f t="shared" si="40"/>
        <v>0</v>
      </c>
      <c r="I85" s="227"/>
      <c r="J85" s="552">
        <f t="shared" si="38"/>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2">
      <c r="A86" s="557"/>
      <c r="B86" s="576"/>
      <c r="C86" s="450"/>
      <c r="D86" s="450"/>
      <c r="E86" s="431">
        <f t="shared" ref="E86:L86" si="45">SUM(E87:E88)</f>
        <v>0</v>
      </c>
      <c r="F86" s="574">
        <f t="shared" si="45"/>
        <v>0</v>
      </c>
      <c r="G86" s="431">
        <f t="shared" si="45"/>
        <v>0</v>
      </c>
      <c r="H86" s="431">
        <f t="shared" si="45"/>
        <v>0</v>
      </c>
      <c r="I86" s="550">
        <f t="shared" si="45"/>
        <v>0</v>
      </c>
      <c r="J86" s="549">
        <f t="shared" si="45"/>
        <v>0</v>
      </c>
      <c r="K86" s="550">
        <f t="shared" si="45"/>
        <v>0</v>
      </c>
      <c r="L86" s="551">
        <f t="shared" si="45"/>
        <v>0</v>
      </c>
      <c r="M86" s="551"/>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2">
      <c r="A87" s="150"/>
      <c r="B87" s="459"/>
      <c r="C87" s="273"/>
      <c r="D87" s="273"/>
      <c r="E87" s="249"/>
      <c r="F87" s="552">
        <f t="shared" si="39"/>
        <v>0</v>
      </c>
      <c r="G87" s="249">
        <v>0</v>
      </c>
      <c r="H87" s="220">
        <f t="shared" si="40"/>
        <v>0</v>
      </c>
      <c r="I87" s="231"/>
      <c r="J87" s="552">
        <f t="shared" si="38"/>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25">
      <c r="A88" s="170"/>
      <c r="B88" s="460"/>
      <c r="C88" s="274"/>
      <c r="D88" s="274"/>
      <c r="E88" s="277"/>
      <c r="F88" s="552">
        <f t="shared" si="39"/>
        <v>0</v>
      </c>
      <c r="G88" s="277">
        <v>0</v>
      </c>
      <c r="H88" s="226">
        <f t="shared" si="40"/>
        <v>0</v>
      </c>
      <c r="I88" s="227"/>
      <c r="J88" s="552">
        <f t="shared" si="38"/>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2">
      <c r="A89" s="558"/>
      <c r="B89" s="577"/>
      <c r="C89" s="578"/>
      <c r="D89" s="453"/>
      <c r="E89" s="431">
        <f t="shared" ref="E89:L89" si="50">SUM(E90:E91)</f>
        <v>0</v>
      </c>
      <c r="F89" s="574">
        <f t="shared" si="50"/>
        <v>0</v>
      </c>
      <c r="G89" s="431">
        <f t="shared" si="50"/>
        <v>0</v>
      </c>
      <c r="H89" s="431">
        <f t="shared" si="50"/>
        <v>0</v>
      </c>
      <c r="I89" s="550">
        <f t="shared" si="50"/>
        <v>0</v>
      </c>
      <c r="J89" s="549">
        <f t="shared" si="50"/>
        <v>0</v>
      </c>
      <c r="K89" s="550">
        <f t="shared" si="50"/>
        <v>0</v>
      </c>
      <c r="L89" s="551">
        <f t="shared" si="50"/>
        <v>0</v>
      </c>
      <c r="M89" s="551"/>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2">
      <c r="A90" s="174"/>
      <c r="B90" s="465"/>
      <c r="C90" s="275"/>
      <c r="D90" s="275"/>
      <c r="E90" s="249"/>
      <c r="F90" s="552">
        <f t="shared" si="39"/>
        <v>0</v>
      </c>
      <c r="G90" s="249">
        <v>0</v>
      </c>
      <c r="H90" s="220">
        <f t="shared" si="40"/>
        <v>0</v>
      </c>
      <c r="I90" s="233"/>
      <c r="J90" s="552">
        <f t="shared" si="38"/>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25">
      <c r="A91" s="179"/>
      <c r="B91" s="460"/>
      <c r="C91" s="276"/>
      <c r="D91" s="276"/>
      <c r="E91" s="277"/>
      <c r="F91" s="560">
        <f t="shared" si="39"/>
        <v>0</v>
      </c>
      <c r="G91" s="277">
        <v>0</v>
      </c>
      <c r="H91" s="226">
        <f t="shared" si="40"/>
        <v>0</v>
      </c>
      <c r="I91" s="227"/>
      <c r="J91" s="586">
        <f t="shared" si="38"/>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48"/>
        <v>0</v>
      </c>
      <c r="AX92" s="442">
        <f t="shared" si="49"/>
        <v>0</v>
      </c>
      <c r="AY92" s="443">
        <f t="shared" si="47"/>
        <v>0</v>
      </c>
    </row>
    <row r="93" spans="1:51" s="565" customFormat="1" ht="22.5" customHeight="1" thickBot="1" x14ac:dyDescent="0.3">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SUM(N8,N26,N30,N42,N47,N54,N64,N70,N73,N80,N83,N86,N89)</f>
        <v>0</v>
      </c>
      <c r="O93" s="240">
        <f>+IFERROR(VLOOKUP(B92,Sheet1!B:D,3,FALSE)+VLOOKUP(B92,Sheet1!B:E,4,FALSE),0)</f>
        <v>0</v>
      </c>
      <c r="P93" s="240">
        <f t="shared" ref="P93:AC93" si="53">SUM(P8,P26,P30,P42,P47,P54,P64,P70,P73,P80,P83,P86,P89)</f>
        <v>0</v>
      </c>
      <c r="Q93" s="240">
        <f t="shared" si="53"/>
        <v>0</v>
      </c>
      <c r="R93" s="405">
        <f t="shared" si="53"/>
        <v>0</v>
      </c>
      <c r="S93" s="397">
        <f t="shared" si="53"/>
        <v>0</v>
      </c>
      <c r="T93" s="240">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405"/>
      <c r="AE93" s="397"/>
      <c r="AF93" s="240"/>
      <c r="AG93" s="240"/>
      <c r="AH93" s="240"/>
      <c r="AI93" s="240"/>
      <c r="AJ93" s="240"/>
      <c r="AK93" s="240"/>
      <c r="AL93" s="240"/>
      <c r="AM93" s="240"/>
      <c r="AN93" s="240"/>
      <c r="AO93" s="240"/>
      <c r="AP93" s="405"/>
      <c r="AQ93" s="397"/>
      <c r="AR93" s="240"/>
      <c r="AS93" s="240"/>
      <c r="AT93" s="240"/>
      <c r="AU93" s="240"/>
      <c r="AV93" s="240">
        <f>SUM(AV8,AV26,AV30,AV42,AV47,AV54,AV64,AV70,AV73,AV80,AV83,AV86,AV89)</f>
        <v>0</v>
      </c>
      <c r="AW93" s="240">
        <f t="shared" si="48"/>
        <v>0</v>
      </c>
      <c r="AX93" s="240">
        <f t="shared" si="49"/>
        <v>0</v>
      </c>
      <c r="AY93" s="445">
        <f t="shared" si="47"/>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C330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ZK108.K162.C330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2">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ZK108.K162.C330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186</v>
      </c>
      <c r="B23" s="458" t="str">
        <f>+LEFT($E$5,5)&amp;"."&amp;A23&amp;"."&amp;$E$3</f>
        <v>ZK108.K266.C330</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25">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ZK108.K266.C330</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2">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2">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25">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2">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2">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25">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2">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2">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25">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2">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2">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25">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2">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2">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2">
      <c r="A45" s="196"/>
      <c r="B45" s="462"/>
      <c r="C45" s="168" t="s">
        <v>301</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2">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2">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2">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2">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2">
      <c r="A52" s="150"/>
      <c r="B52" s="459"/>
      <c r="C52" s="273" t="s">
        <v>301</v>
      </c>
      <c r="D52" s="273"/>
      <c r="E52" s="249"/>
      <c r="F52" s="370">
        <f t="shared" si="4"/>
        <v>0</v>
      </c>
      <c r="G52" s="249">
        <v>0</v>
      </c>
      <c r="H52" s="220">
        <f t="shared" si="12"/>
        <v>0</v>
      </c>
      <c r="I52" s="231"/>
      <c r="J52" s="370">
        <f t="shared" si="6"/>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2">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2">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2">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2">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25">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2">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2">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25">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3">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E33" activePane="bottomRight" state="frozen"/>
      <selection activeCell="G31" sqref="G8:G31"/>
      <selection pane="topRight" activeCell="G31" sqref="G8:G31"/>
      <selection pane="bottomLeft" activeCell="G31" sqref="G8:G31"/>
      <selection pane="bottomRight" activeCell="AC42" sqref="AC4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ZK109.K270.C330</v>
      </c>
      <c r="C8" s="167" t="s">
        <v>189</v>
      </c>
      <c r="D8" s="168"/>
      <c r="E8" s="229">
        <f t="shared" ref="E8:L8" si="0">SUM(E9:E19)</f>
        <v>7500</v>
      </c>
      <c r="F8" s="432">
        <f t="shared" si="0"/>
        <v>0</v>
      </c>
      <c r="G8" s="229">
        <f t="shared" si="0"/>
        <v>7500</v>
      </c>
      <c r="H8" s="229">
        <f t="shared" si="0"/>
        <v>7500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2500</v>
      </c>
      <c r="AC8" s="200">
        <f t="shared" si="1"/>
        <v>0</v>
      </c>
      <c r="AD8" s="398">
        <f t="shared" ref="AD8:AV8" si="2">SUM(AD9:AD19)</f>
        <v>2500</v>
      </c>
      <c r="AE8" s="200">
        <f t="shared" si="2"/>
        <v>0</v>
      </c>
      <c r="AF8" s="200">
        <f t="shared" si="2"/>
        <v>0</v>
      </c>
      <c r="AG8" s="200">
        <f t="shared" si="2"/>
        <v>2500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7500</v>
      </c>
      <c r="AX8" s="200">
        <f>+AW8+N8</f>
        <v>7500</v>
      </c>
      <c r="AY8" s="440">
        <f t="shared" ref="AY8:AY58" si="3">+G8-AX8</f>
        <v>0</v>
      </c>
    </row>
    <row r="9" spans="1:52" s="4" customFormat="1" ht="15" customHeight="1" x14ac:dyDescent="0.2">
      <c r="A9" s="339"/>
      <c r="B9" s="468"/>
      <c r="C9" s="340"/>
      <c r="D9" s="351" t="s">
        <v>5129</v>
      </c>
      <c r="E9" s="249">
        <v>7500</v>
      </c>
      <c r="F9" s="370">
        <f>-E9+G9</f>
        <v>0</v>
      </c>
      <c r="G9" s="249">
        <v>7500</v>
      </c>
      <c r="H9" s="572">
        <f>SUM(N9:AV9)</f>
        <v>7500</v>
      </c>
      <c r="I9" s="221"/>
      <c r="J9" s="370">
        <f>-I9+K9</f>
        <v>0</v>
      </c>
      <c r="K9" s="249"/>
      <c r="L9" s="222"/>
      <c r="M9" s="249"/>
      <c r="N9" s="235"/>
      <c r="O9" s="235"/>
      <c r="P9" s="253"/>
      <c r="Q9" s="250"/>
      <c r="R9" s="400"/>
      <c r="S9" s="395"/>
      <c r="T9" s="250"/>
      <c r="U9" s="250"/>
      <c r="V9" s="250"/>
      <c r="W9" s="591"/>
      <c r="X9" s="250"/>
      <c r="Y9" s="250"/>
      <c r="Z9" s="250"/>
      <c r="AA9" s="250"/>
      <c r="AB9" s="250">
        <v>2500</v>
      </c>
      <c r="AC9" s="250"/>
      <c r="AD9" s="400">
        <v>2500</v>
      </c>
      <c r="AE9" s="395"/>
      <c r="AF9" s="250"/>
      <c r="AG9" s="250">
        <v>2500</v>
      </c>
      <c r="AH9" s="250"/>
      <c r="AI9" s="250"/>
      <c r="AJ9" s="250"/>
      <c r="AK9" s="250"/>
      <c r="AL9" s="250"/>
      <c r="AM9" s="250"/>
      <c r="AN9" s="250"/>
      <c r="AO9" s="250"/>
      <c r="AP9" s="400"/>
      <c r="AQ9" s="395"/>
      <c r="AR9" s="250"/>
      <c r="AS9" s="250"/>
      <c r="AT9" s="250"/>
      <c r="AU9" s="250"/>
      <c r="AV9" s="250"/>
      <c r="AW9" s="441">
        <f>SUM(P9:AV9)</f>
        <v>7500</v>
      </c>
      <c r="AX9" s="442">
        <f>+AW9+N9</f>
        <v>7500</v>
      </c>
      <c r="AY9" s="443">
        <f t="shared" si="3"/>
        <v>0</v>
      </c>
    </row>
    <row r="10" spans="1:52" s="4" customFormat="1" ht="15" hidden="1" customHeight="1" x14ac:dyDescent="0.2">
      <c r="A10" s="150"/>
      <c r="B10" s="459"/>
      <c r="C10" s="451"/>
      <c r="D10" s="451"/>
      <c r="E10" s="256"/>
      <c r="F10" s="370">
        <f t="shared" ref="F10:F64" si="4">-E10+G10</f>
        <v>0</v>
      </c>
      <c r="G10" s="256"/>
      <c r="H10" s="572">
        <f t="shared" ref="H10:H64" si="5">SUM(N10:AV10)</f>
        <v>0</v>
      </c>
      <c r="I10" s="224"/>
      <c r="J10" s="370">
        <f t="shared" ref="J10:J64"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7">SUM(P10:AV10)</f>
        <v>0</v>
      </c>
      <c r="AX10" s="442">
        <f t="shared" ref="AX10:AX60" si="8">+AW10+N10</f>
        <v>0</v>
      </c>
      <c r="AY10" s="443">
        <f t="shared" si="3"/>
        <v>0</v>
      </c>
    </row>
    <row r="11" spans="1:52" s="4" customFormat="1" ht="15" hidden="1" customHeight="1" x14ac:dyDescent="0.2">
      <c r="A11" s="150"/>
      <c r="B11" s="459"/>
      <c r="C11" s="262"/>
      <c r="D11" s="373"/>
      <c r="E11" s="256"/>
      <c r="F11" s="370">
        <f t="shared" si="4"/>
        <v>0</v>
      </c>
      <c r="G11" s="256"/>
      <c r="H11" s="572">
        <f t="shared" si="5"/>
        <v>0</v>
      </c>
      <c r="I11" s="224"/>
      <c r="J11" s="370">
        <f t="shared" si="6"/>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50"/>
      <c r="B17" s="459"/>
      <c r="C17" s="262"/>
      <c r="D17" s="373"/>
      <c r="E17" s="256"/>
      <c r="F17" s="370">
        <f t="shared" si="4"/>
        <v>0</v>
      </c>
      <c r="G17" s="256"/>
      <c r="H17" s="572">
        <f t="shared" si="5"/>
        <v>0</v>
      </c>
      <c r="I17" s="224"/>
      <c r="J17" s="370">
        <f t="shared" si="6"/>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150"/>
      <c r="B18" s="459" t="str">
        <f>+B8</f>
        <v>ZK109.K270.C330</v>
      </c>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thickBot="1" x14ac:dyDescent="0.3">
      <c r="A19" s="170"/>
      <c r="B19" s="460"/>
      <c r="C19" s="280" t="s">
        <v>301</v>
      </c>
      <c r="D19" s="280"/>
      <c r="E19" s="277"/>
      <c r="F19" s="370">
        <f t="shared" si="4"/>
        <v>0</v>
      </c>
      <c r="G19" s="277"/>
      <c r="H19" s="579">
        <f t="shared" si="5"/>
        <v>0</v>
      </c>
      <c r="I19" s="227"/>
      <c r="J19" s="370">
        <f t="shared" si="6"/>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96" t="s">
        <v>190</v>
      </c>
      <c r="B20" s="458" t="str">
        <f>+LEFT($E$5,5)&amp;"."&amp;A20&amp;"."&amp;$E$3</f>
        <v>ZK109.K271.C330</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1">
        <f t="shared" ref="R20:X20" si="10">SUM(R21:R26)</f>
        <v>0</v>
      </c>
      <c r="S20" s="411">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7"/>
        <v>0</v>
      </c>
      <c r="AX20" s="442">
        <f t="shared" si="8"/>
        <v>0</v>
      </c>
      <c r="AY20" s="443">
        <f t="shared" si="3"/>
        <v>0</v>
      </c>
    </row>
    <row r="21" spans="1:51" s="4" customFormat="1" ht="15" customHeight="1" x14ac:dyDescent="0.2">
      <c r="A21" s="339"/>
      <c r="B21" s="468"/>
      <c r="C21" s="340"/>
      <c r="D21" s="340"/>
      <c r="E21" s="249"/>
      <c r="F21" s="370">
        <f t="shared" si="4"/>
        <v>0</v>
      </c>
      <c r="G21" s="249">
        <v>0</v>
      </c>
      <c r="H21" s="572">
        <f t="shared" si="5"/>
        <v>0</v>
      </c>
      <c r="I21" s="231"/>
      <c r="J21" s="370">
        <f t="shared" si="6"/>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7"/>
        <v>0</v>
      </c>
      <c r="AX21" s="442">
        <f t="shared" si="8"/>
        <v>0</v>
      </c>
      <c r="AY21" s="443">
        <f t="shared" si="3"/>
        <v>0</v>
      </c>
    </row>
    <row r="22" spans="1:51" s="4" customFormat="1" ht="15" customHeight="1" x14ac:dyDescent="0.2">
      <c r="A22" s="339"/>
      <c r="B22" s="468"/>
      <c r="C22" s="340"/>
      <c r="D22" s="346"/>
      <c r="E22" s="249"/>
      <c r="F22" s="370">
        <f t="shared" si="4"/>
        <v>0</v>
      </c>
      <c r="G22" s="249">
        <v>0</v>
      </c>
      <c r="H22" s="572">
        <f t="shared" si="5"/>
        <v>0</v>
      </c>
      <c r="I22" s="231"/>
      <c r="J22" s="370">
        <f t="shared" si="6"/>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ZK109.K271.C330</v>
      </c>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7"/>
        <v>0</v>
      </c>
      <c r="AX26" s="442">
        <f t="shared" si="8"/>
        <v>0</v>
      </c>
      <c r="AY26" s="443">
        <f t="shared" si="3"/>
        <v>0</v>
      </c>
    </row>
    <row r="27" spans="1:51" s="4" customFormat="1" ht="15" customHeight="1" x14ac:dyDescent="0.2">
      <c r="A27" s="196" t="s">
        <v>192</v>
      </c>
      <c r="B27" s="458" t="str">
        <f>+LEFT($E$5,5)&amp;"."&amp;A27&amp;"."&amp;$E$3</f>
        <v>ZK109.K138.C330</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1">
        <f t="shared" ref="R27:X27" si="13">SUM(R28:R33)</f>
        <v>0</v>
      </c>
      <c r="S27" s="411">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1">
        <f t="shared" si="14"/>
        <v>0</v>
      </c>
      <c r="AE27" s="411">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1">
        <f t="shared" si="14"/>
        <v>0</v>
      </c>
      <c r="AQ27" s="411">
        <f t="shared" si="14"/>
        <v>0</v>
      </c>
      <c r="AR27" s="269">
        <f t="shared" si="14"/>
        <v>0</v>
      </c>
      <c r="AS27" s="269">
        <f t="shared" si="14"/>
        <v>0</v>
      </c>
      <c r="AT27" s="269">
        <f t="shared" si="14"/>
        <v>0</v>
      </c>
      <c r="AU27" s="269">
        <f t="shared" si="14"/>
        <v>0</v>
      </c>
      <c r="AV27" s="269">
        <f t="shared" si="14"/>
        <v>0</v>
      </c>
      <c r="AW27" s="441">
        <f t="shared" si="7"/>
        <v>0</v>
      </c>
      <c r="AX27" s="442">
        <f t="shared" si="8"/>
        <v>0</v>
      </c>
      <c r="AY27" s="443">
        <f t="shared" si="3"/>
        <v>0</v>
      </c>
    </row>
    <row r="28" spans="1:51" s="4" customFormat="1" ht="15" customHeight="1" x14ac:dyDescent="0.2">
      <c r="A28" s="339"/>
      <c r="B28" s="468"/>
      <c r="C28" s="340"/>
      <c r="D28" s="756"/>
      <c r="E28" s="249"/>
      <c r="F28" s="370">
        <f t="shared" si="4"/>
        <v>0</v>
      </c>
      <c r="G28" s="249"/>
      <c r="H28" s="572">
        <f t="shared" si="5"/>
        <v>0</v>
      </c>
      <c r="I28" s="231"/>
      <c r="J28" s="370">
        <f t="shared" si="6"/>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7"/>
        <v>0</v>
      </c>
      <c r="AX28" s="442">
        <f t="shared" si="8"/>
        <v>0</v>
      </c>
      <c r="AY28" s="443">
        <f t="shared" si="3"/>
        <v>0</v>
      </c>
    </row>
    <row r="29" spans="1:51" s="4" customFormat="1" ht="15" customHeight="1" x14ac:dyDescent="0.2">
      <c r="A29" s="344"/>
      <c r="B29" s="469"/>
      <c r="C29" s="340"/>
      <c r="D29" s="756"/>
      <c r="E29" s="249"/>
      <c r="F29" s="370">
        <f t="shared" si="4"/>
        <v>0</v>
      </c>
      <c r="G29" s="249"/>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4"/>
        <v>0</v>
      </c>
      <c r="G30" s="249"/>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4"/>
        <v>0</v>
      </c>
      <c r="G31" s="249"/>
      <c r="H31" s="572">
        <f t="shared" si="5"/>
        <v>0</v>
      </c>
      <c r="I31" s="231"/>
      <c r="J31" s="370">
        <f t="shared" si="6"/>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ZK109.K138.C330</v>
      </c>
      <c r="C32" s="340"/>
      <c r="D32" s="756"/>
      <c r="E32" s="249"/>
      <c r="F32" s="370">
        <f t="shared" si="4"/>
        <v>0</v>
      </c>
      <c r="G32" s="249"/>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7"/>
        <v>0</v>
      </c>
      <c r="AX33" s="442">
        <f t="shared" si="8"/>
        <v>0</v>
      </c>
      <c r="AY33" s="443">
        <f t="shared" si="3"/>
        <v>0</v>
      </c>
    </row>
    <row r="34" spans="1:51" s="4" customFormat="1" ht="15" customHeight="1" x14ac:dyDescent="0.2">
      <c r="A34" s="196" t="s">
        <v>194</v>
      </c>
      <c r="B34" s="458" t="str">
        <f>+LEFT($E$5,5)&amp;"."&amp;A34&amp;"."&amp;$E$3</f>
        <v>ZK109.K158.C330</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1">
        <f t="shared" ref="R34:X34" si="16">SUM(R35:R37)</f>
        <v>0</v>
      </c>
      <c r="S34" s="411">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1">
        <f t="shared" si="17"/>
        <v>0</v>
      </c>
      <c r="AE34" s="411">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1">
        <f t="shared" si="17"/>
        <v>0</v>
      </c>
      <c r="AQ34" s="411">
        <f t="shared" si="17"/>
        <v>0</v>
      </c>
      <c r="AR34" s="269">
        <f t="shared" si="17"/>
        <v>0</v>
      </c>
      <c r="AS34" s="269">
        <f t="shared" si="17"/>
        <v>0</v>
      </c>
      <c r="AT34" s="269">
        <f t="shared" si="17"/>
        <v>0</v>
      </c>
      <c r="AU34" s="269">
        <f t="shared" si="17"/>
        <v>0</v>
      </c>
      <c r="AV34" s="269">
        <f t="shared" si="17"/>
        <v>0</v>
      </c>
      <c r="AW34" s="441">
        <f t="shared" si="7"/>
        <v>0</v>
      </c>
      <c r="AX34" s="442">
        <f t="shared" si="8"/>
        <v>0</v>
      </c>
      <c r="AY34" s="443">
        <f t="shared" si="3"/>
        <v>0</v>
      </c>
    </row>
    <row r="35" spans="1:51" s="4" customFormat="1" ht="15" customHeight="1" x14ac:dyDescent="0.2">
      <c r="A35" s="344"/>
      <c r="B35" s="469"/>
      <c r="C35" s="340"/>
      <c r="D35" s="340"/>
      <c r="E35" s="249"/>
      <c r="F35" s="370">
        <f t="shared" si="4"/>
        <v>0</v>
      </c>
      <c r="G35" s="249"/>
      <c r="H35" s="572">
        <f t="shared" si="5"/>
        <v>0</v>
      </c>
      <c r="I35" s="231"/>
      <c r="J35" s="370">
        <f t="shared" si="6"/>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7"/>
        <v>0</v>
      </c>
      <c r="AX35" s="442">
        <f t="shared" si="8"/>
        <v>0</v>
      </c>
      <c r="AY35" s="443">
        <f t="shared" si="3"/>
        <v>0</v>
      </c>
    </row>
    <row r="36" spans="1:51" s="4" customFormat="1" ht="15" customHeight="1" x14ac:dyDescent="0.2">
      <c r="A36" s="344"/>
      <c r="B36" s="491" t="str">
        <f>+B34</f>
        <v>ZK109.K158.C330</v>
      </c>
      <c r="C36" s="340"/>
      <c r="D36" s="373"/>
      <c r="E36" s="249"/>
      <c r="F36" s="370">
        <f t="shared" si="4"/>
        <v>0</v>
      </c>
      <c r="G36" s="249"/>
      <c r="H36" s="572">
        <f t="shared" si="5"/>
        <v>0</v>
      </c>
      <c r="I36" s="231"/>
      <c r="J36" s="370">
        <f t="shared" si="6"/>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195</v>
      </c>
      <c r="B38" s="458" t="str">
        <f>+LEFT($E$5,5)&amp;"."&amp;A38&amp;"."&amp;$E$3</f>
        <v>ZK109.K159.C330</v>
      </c>
      <c r="C38" s="168" t="s">
        <v>197</v>
      </c>
      <c r="D38" s="168"/>
      <c r="E38" s="229">
        <f t="shared" ref="E38:L38" si="18">SUM(E39:E40)</f>
        <v>0</v>
      </c>
      <c r="F38" s="433">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1">
        <f t="shared" ref="R38:X38" si="19">SUM(R39:R40)</f>
        <v>0</v>
      </c>
      <c r="S38" s="411">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150"/>
      <c r="B39" s="459" t="str">
        <f>+B38</f>
        <v>ZK109.K159.C330</v>
      </c>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thickBot="1" x14ac:dyDescent="0.25">
      <c r="A40" s="169"/>
      <c r="B40" s="461"/>
      <c r="C40" s="274" t="s">
        <v>301</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198</v>
      </c>
      <c r="B41" s="458" t="str">
        <f>+LEFT($E$5,5)&amp;"."&amp;A41&amp;"."&amp;$E$3</f>
        <v>ZK109.K272.C330</v>
      </c>
      <c r="C41" s="343" t="s">
        <v>199</v>
      </c>
      <c r="D41" s="343"/>
      <c r="E41" s="229">
        <f t="shared" ref="E41:L41" si="21">SUM(E42:E43)</f>
        <v>5000</v>
      </c>
      <c r="F41" s="433">
        <f>SUM(F42:F43)</f>
        <v>0</v>
      </c>
      <c r="G41" s="229">
        <f>SUM(G42:G43)</f>
        <v>5000</v>
      </c>
      <c r="H41" s="229">
        <f t="shared" si="21"/>
        <v>5000</v>
      </c>
      <c r="I41" s="203">
        <f t="shared" si="21"/>
        <v>0</v>
      </c>
      <c r="J41" s="321">
        <f>SUM(J42:J43)</f>
        <v>0</v>
      </c>
      <c r="K41" s="203">
        <f t="shared" si="21"/>
        <v>0</v>
      </c>
      <c r="L41" s="219">
        <f t="shared" si="21"/>
        <v>0</v>
      </c>
      <c r="M41" s="219"/>
      <c r="N41" s="198"/>
      <c r="O41" s="198"/>
      <c r="P41" s="265">
        <f>SUM(P42:P43)</f>
        <v>0</v>
      </c>
      <c r="Q41" s="269">
        <f>SUM(Q42:Q43)</f>
        <v>0</v>
      </c>
      <c r="R41" s="401">
        <f t="shared" ref="R41:X41" si="22">SUM(R42:R43)</f>
        <v>0</v>
      </c>
      <c r="S41" s="411">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5000</v>
      </c>
      <c r="AC41" s="269">
        <f t="shared" si="23"/>
        <v>0</v>
      </c>
      <c r="AD41" s="401">
        <f t="shared" si="23"/>
        <v>0</v>
      </c>
      <c r="AE41" s="411">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1">
        <f t="shared" si="23"/>
        <v>0</v>
      </c>
      <c r="AQ41" s="411">
        <f t="shared" si="23"/>
        <v>0</v>
      </c>
      <c r="AR41" s="269">
        <f t="shared" si="23"/>
        <v>0</v>
      </c>
      <c r="AS41" s="269">
        <f t="shared" si="23"/>
        <v>0</v>
      </c>
      <c r="AT41" s="269">
        <f t="shared" si="23"/>
        <v>0</v>
      </c>
      <c r="AU41" s="269">
        <f t="shared" si="23"/>
        <v>0</v>
      </c>
      <c r="AV41" s="269">
        <f t="shared" si="23"/>
        <v>0</v>
      </c>
      <c r="AW41" s="441">
        <f t="shared" si="7"/>
        <v>5000</v>
      </c>
      <c r="AX41" s="442">
        <f t="shared" si="8"/>
        <v>5000</v>
      </c>
      <c r="AY41" s="443">
        <f t="shared" si="3"/>
        <v>0</v>
      </c>
    </row>
    <row r="42" spans="1:51" s="4" customFormat="1" ht="15" customHeight="1" x14ac:dyDescent="0.2">
      <c r="A42" s="151"/>
      <c r="B42" s="463" t="str">
        <f>+B41</f>
        <v>ZK109.K272.C330</v>
      </c>
      <c r="C42" s="273"/>
      <c r="D42" s="273" t="s">
        <v>5129</v>
      </c>
      <c r="E42" s="249">
        <v>5000</v>
      </c>
      <c r="F42" s="370">
        <f t="shared" si="4"/>
        <v>0</v>
      </c>
      <c r="G42" s="249">
        <v>5000</v>
      </c>
      <c r="H42" s="572">
        <f t="shared" si="5"/>
        <v>5000</v>
      </c>
      <c r="I42" s="231"/>
      <c r="J42" s="370">
        <f t="shared" si="6"/>
        <v>0</v>
      </c>
      <c r="K42" s="249">
        <v>0</v>
      </c>
      <c r="L42" s="232"/>
      <c r="M42" s="249"/>
      <c r="N42" s="235"/>
      <c r="O42" s="235"/>
      <c r="P42" s="362"/>
      <c r="Q42" s="363"/>
      <c r="R42" s="402"/>
      <c r="S42" s="412"/>
      <c r="T42" s="363"/>
      <c r="U42" s="363"/>
      <c r="V42" s="363"/>
      <c r="W42" s="363"/>
      <c r="X42" s="363"/>
      <c r="Y42" s="363"/>
      <c r="Z42" s="363"/>
      <c r="AA42" s="363"/>
      <c r="AB42" s="363">
        <v>5000</v>
      </c>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5000</v>
      </c>
      <c r="AX42" s="442">
        <f t="shared" si="8"/>
        <v>5000</v>
      </c>
      <c r="AY42" s="443">
        <f t="shared" si="3"/>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200</v>
      </c>
      <c r="B44" s="458" t="str">
        <f>+LEFT($E$5,5)&amp;"."&amp;A44&amp;"."&amp;$E$3</f>
        <v>ZK109.K273.C330</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1">
        <f t="shared" ref="R44:X44" si="25">SUM(R45:R46)</f>
        <v>0</v>
      </c>
      <c r="S44" s="411">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1">
        <f t="shared" si="26"/>
        <v>0</v>
      </c>
      <c r="AE44" s="411">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1">
        <f t="shared" si="26"/>
        <v>0</v>
      </c>
      <c r="AQ44" s="411">
        <f t="shared" si="26"/>
        <v>0</v>
      </c>
      <c r="AR44" s="269">
        <f t="shared" si="26"/>
        <v>0</v>
      </c>
      <c r="AS44" s="269">
        <f t="shared" si="26"/>
        <v>0</v>
      </c>
      <c r="AT44" s="269">
        <f t="shared" si="26"/>
        <v>0</v>
      </c>
      <c r="AU44" s="269">
        <f t="shared" si="26"/>
        <v>0</v>
      </c>
      <c r="AV44" s="269">
        <f t="shared" si="26"/>
        <v>0</v>
      </c>
      <c r="AW44" s="441">
        <f t="shared" si="7"/>
        <v>0</v>
      </c>
      <c r="AX44" s="442">
        <f t="shared" si="8"/>
        <v>0</v>
      </c>
      <c r="AY44" s="443">
        <f t="shared" si="3"/>
        <v>0</v>
      </c>
    </row>
    <row r="45" spans="1:51" s="4" customFormat="1" ht="15" customHeight="1" x14ac:dyDescent="0.2">
      <c r="A45" s="151"/>
      <c r="B45" s="463" t="str">
        <f>+B44</f>
        <v>ZK109.K273.C330</v>
      </c>
      <c r="C45" s="273"/>
      <c r="D45" s="273"/>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202</v>
      </c>
      <c r="B47" s="458" t="str">
        <f>+LEFT($E$5,5)&amp;"."&amp;A47&amp;"."&amp;$E$3</f>
        <v>ZK109.K274.C330</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1">
        <f t="shared" ref="R47:X47" si="28">SUM(R48:R49)</f>
        <v>0</v>
      </c>
      <c r="S47" s="411">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1">
        <f t="shared" si="29"/>
        <v>0</v>
      </c>
      <c r="AE47" s="411">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1">
        <f t="shared" si="29"/>
        <v>0</v>
      </c>
      <c r="AQ47" s="411">
        <f t="shared" si="29"/>
        <v>0</v>
      </c>
      <c r="AR47" s="269">
        <f t="shared" si="29"/>
        <v>0</v>
      </c>
      <c r="AS47" s="269">
        <f t="shared" si="29"/>
        <v>0</v>
      </c>
      <c r="AT47" s="269">
        <f t="shared" si="29"/>
        <v>0</v>
      </c>
      <c r="AU47" s="269">
        <f t="shared" si="29"/>
        <v>0</v>
      </c>
      <c r="AV47" s="269">
        <f t="shared" si="29"/>
        <v>0</v>
      </c>
      <c r="AW47" s="441">
        <f t="shared" si="7"/>
        <v>0</v>
      </c>
      <c r="AX47" s="442">
        <f t="shared" si="8"/>
        <v>0</v>
      </c>
      <c r="AY47" s="443">
        <f t="shared" si="3"/>
        <v>0</v>
      </c>
    </row>
    <row r="48" spans="1:51" s="4" customFormat="1" ht="15" customHeight="1" x14ac:dyDescent="0.2">
      <c r="A48" s="151"/>
      <c r="B48" s="463" t="str">
        <f>+B47</f>
        <v>ZK109.K274.C330</v>
      </c>
      <c r="C48" s="273"/>
      <c r="D48" s="273"/>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thickBot="1" x14ac:dyDescent="0.25">
      <c r="A49" s="169"/>
      <c r="B49" s="461"/>
      <c r="C49" s="274" t="s">
        <v>301</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1">
        <f>SUM(P51:P52)</f>
        <v>0</v>
      </c>
      <c r="Q50" s="482">
        <f>SUM(Q51:Q52)</f>
        <v>0</v>
      </c>
      <c r="R50" s="483">
        <f t="shared" ref="R50:X50" si="31">SUM(R51:R52)</f>
        <v>0</v>
      </c>
      <c r="S50" s="484">
        <f t="shared" si="31"/>
        <v>0</v>
      </c>
      <c r="T50" s="482">
        <f t="shared" si="31"/>
        <v>0</v>
      </c>
      <c r="U50" s="482">
        <f t="shared" si="31"/>
        <v>0</v>
      </c>
      <c r="V50" s="482">
        <f t="shared" si="31"/>
        <v>0</v>
      </c>
      <c r="W50" s="482">
        <f t="shared" si="31"/>
        <v>0</v>
      </c>
      <c r="X50" s="482">
        <f t="shared" si="31"/>
        <v>0</v>
      </c>
      <c r="Y50" s="482">
        <f t="shared" ref="Y50:AV50" si="32">SUM(Y51:Y52)</f>
        <v>0</v>
      </c>
      <c r="Z50" s="482">
        <f t="shared" si="32"/>
        <v>0</v>
      </c>
      <c r="AA50" s="482">
        <f t="shared" si="32"/>
        <v>0</v>
      </c>
      <c r="AB50" s="482">
        <f t="shared" si="32"/>
        <v>0</v>
      </c>
      <c r="AC50" s="482">
        <f t="shared" si="32"/>
        <v>0</v>
      </c>
      <c r="AD50" s="483">
        <f t="shared" si="32"/>
        <v>0</v>
      </c>
      <c r="AE50" s="484">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si="32"/>
        <v>0</v>
      </c>
      <c r="AQ50" s="484">
        <f t="shared" si="32"/>
        <v>0</v>
      </c>
      <c r="AR50" s="482">
        <f t="shared" si="32"/>
        <v>0</v>
      </c>
      <c r="AS50" s="482">
        <f t="shared" si="32"/>
        <v>0</v>
      </c>
      <c r="AT50" s="482">
        <f t="shared" si="32"/>
        <v>0</v>
      </c>
      <c r="AU50" s="482">
        <f t="shared" si="32"/>
        <v>0</v>
      </c>
      <c r="AV50" s="482">
        <f t="shared" si="32"/>
        <v>0</v>
      </c>
      <c r="AW50" s="441">
        <f t="shared" si="7"/>
        <v>0</v>
      </c>
      <c r="AX50" s="442">
        <f t="shared" si="8"/>
        <v>0</v>
      </c>
      <c r="AY50" s="44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1">
        <f>SUM(P54:P55)</f>
        <v>0</v>
      </c>
      <c r="Q53" s="482">
        <f>SUM(Q54:Q55)</f>
        <v>0</v>
      </c>
      <c r="R53" s="483">
        <f t="shared" ref="R53:X53" si="34">SUM(R54:R55)</f>
        <v>0</v>
      </c>
      <c r="S53" s="484">
        <f t="shared" si="34"/>
        <v>0</v>
      </c>
      <c r="T53" s="482">
        <f t="shared" si="34"/>
        <v>0</v>
      </c>
      <c r="U53" s="482">
        <f t="shared" si="34"/>
        <v>0</v>
      </c>
      <c r="V53" s="482">
        <f t="shared" si="34"/>
        <v>0</v>
      </c>
      <c r="W53" s="482">
        <f t="shared" si="34"/>
        <v>0</v>
      </c>
      <c r="X53" s="482">
        <f t="shared" si="34"/>
        <v>0</v>
      </c>
      <c r="Y53" s="482">
        <f t="shared" ref="Y53:AV53" si="35">SUM(Y54:Y55)</f>
        <v>0</v>
      </c>
      <c r="Z53" s="482">
        <f t="shared" si="35"/>
        <v>0</v>
      </c>
      <c r="AA53" s="482">
        <f t="shared" si="35"/>
        <v>0</v>
      </c>
      <c r="AB53" s="482">
        <f t="shared" si="35"/>
        <v>0</v>
      </c>
      <c r="AC53" s="482">
        <f t="shared" si="35"/>
        <v>0</v>
      </c>
      <c r="AD53" s="483">
        <f t="shared" si="35"/>
        <v>0</v>
      </c>
      <c r="AE53" s="484">
        <f t="shared" si="35"/>
        <v>0</v>
      </c>
      <c r="AF53" s="482">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3">
        <f t="shared" si="35"/>
        <v>0</v>
      </c>
      <c r="AQ53" s="484">
        <f t="shared" si="35"/>
        <v>0</v>
      </c>
      <c r="AR53" s="482">
        <f t="shared" si="35"/>
        <v>0</v>
      </c>
      <c r="AS53" s="482">
        <f t="shared" si="35"/>
        <v>0</v>
      </c>
      <c r="AT53" s="482">
        <f t="shared" si="35"/>
        <v>0</v>
      </c>
      <c r="AU53" s="482">
        <f t="shared" si="35"/>
        <v>0</v>
      </c>
      <c r="AV53" s="482">
        <f t="shared" si="35"/>
        <v>0</v>
      </c>
      <c r="AW53" s="441">
        <f t="shared" si="7"/>
        <v>0</v>
      </c>
      <c r="AX53" s="442">
        <f t="shared" si="8"/>
        <v>0</v>
      </c>
      <c r="AY53" s="443">
        <f t="shared" si="3"/>
        <v>0</v>
      </c>
    </row>
    <row r="54" spans="1:51" s="4" customFormat="1" ht="15" hidden="1" customHeight="1" x14ac:dyDescent="0.2">
      <c r="A54" s="150"/>
      <c r="B54" s="459"/>
      <c r="C54" s="273"/>
      <c r="D54" s="273"/>
      <c r="E54" s="249"/>
      <c r="F54" s="552">
        <f t="shared" si="4"/>
        <v>0</v>
      </c>
      <c r="G54" s="249">
        <v>0</v>
      </c>
      <c r="H54" s="220">
        <f t="shared" si="5"/>
        <v>0</v>
      </c>
      <c r="I54" s="231"/>
      <c r="J54" s="552">
        <f t="shared" si="6"/>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3">
        <f t="shared" ref="R56:X56" si="37">SUM(R57:R58)</f>
        <v>0</v>
      </c>
      <c r="S56" s="484">
        <f t="shared" si="37"/>
        <v>0</v>
      </c>
      <c r="T56" s="482">
        <f t="shared" si="37"/>
        <v>0</v>
      </c>
      <c r="U56" s="482">
        <f t="shared" si="37"/>
        <v>0</v>
      </c>
      <c r="V56" s="482">
        <f t="shared" si="37"/>
        <v>0</v>
      </c>
      <c r="W56" s="482">
        <f t="shared" si="37"/>
        <v>0</v>
      </c>
      <c r="X56" s="482">
        <f t="shared" si="37"/>
        <v>0</v>
      </c>
      <c r="Y56" s="482">
        <f t="shared" ref="Y56:AV56" si="38">SUM(Y57:Y58)</f>
        <v>0</v>
      </c>
      <c r="Z56" s="482">
        <f t="shared" si="38"/>
        <v>0</v>
      </c>
      <c r="AA56" s="482">
        <f t="shared" si="38"/>
        <v>0</v>
      </c>
      <c r="AB56" s="482">
        <f t="shared" si="38"/>
        <v>0</v>
      </c>
      <c r="AC56" s="482">
        <f t="shared" si="38"/>
        <v>0</v>
      </c>
      <c r="AD56" s="483">
        <f t="shared" si="38"/>
        <v>0</v>
      </c>
      <c r="AE56" s="484">
        <f t="shared" si="38"/>
        <v>0</v>
      </c>
      <c r="AF56" s="482">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3">
        <f t="shared" si="38"/>
        <v>0</v>
      </c>
      <c r="AQ56" s="484">
        <f t="shared" si="38"/>
        <v>0</v>
      </c>
      <c r="AR56" s="482">
        <f t="shared" si="38"/>
        <v>0</v>
      </c>
      <c r="AS56" s="482">
        <f t="shared" si="38"/>
        <v>0</v>
      </c>
      <c r="AT56" s="482">
        <f t="shared" si="38"/>
        <v>0</v>
      </c>
      <c r="AU56" s="482">
        <f t="shared" si="38"/>
        <v>0</v>
      </c>
      <c r="AV56" s="482">
        <f t="shared" si="38"/>
        <v>0</v>
      </c>
      <c r="AW56" s="441">
        <f t="shared" si="7"/>
        <v>0</v>
      </c>
      <c r="AX56" s="442">
        <f t="shared" si="8"/>
        <v>0</v>
      </c>
      <c r="AY56" s="44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1">
        <f>SUM(P60:P61)</f>
        <v>0</v>
      </c>
      <c r="Q59" s="482">
        <f>SUM(Q60:Q61)</f>
        <v>0</v>
      </c>
      <c r="R59" s="483">
        <f t="shared" ref="R59:X59" si="40">SUM(R60:R61)</f>
        <v>0</v>
      </c>
      <c r="S59" s="484">
        <f t="shared" si="40"/>
        <v>0</v>
      </c>
      <c r="T59" s="482">
        <f t="shared" si="40"/>
        <v>0</v>
      </c>
      <c r="U59" s="482">
        <f t="shared" si="40"/>
        <v>0</v>
      </c>
      <c r="V59" s="482">
        <f t="shared" si="40"/>
        <v>0</v>
      </c>
      <c r="W59" s="482">
        <f t="shared" si="40"/>
        <v>0</v>
      </c>
      <c r="X59" s="482">
        <f t="shared" si="40"/>
        <v>0</v>
      </c>
      <c r="Y59" s="482">
        <f t="shared" ref="Y59:AV59" si="41">SUM(Y60:Y61)</f>
        <v>0</v>
      </c>
      <c r="Z59" s="482">
        <f t="shared" si="41"/>
        <v>0</v>
      </c>
      <c r="AA59" s="482">
        <f t="shared" si="41"/>
        <v>0</v>
      </c>
      <c r="AB59" s="482">
        <f t="shared" si="41"/>
        <v>0</v>
      </c>
      <c r="AC59" s="482">
        <f t="shared" si="41"/>
        <v>0</v>
      </c>
      <c r="AD59" s="483">
        <f t="shared" si="41"/>
        <v>0</v>
      </c>
      <c r="AE59" s="484">
        <f t="shared" si="41"/>
        <v>0</v>
      </c>
      <c r="AF59" s="482">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3">
        <f t="shared" si="41"/>
        <v>0</v>
      </c>
      <c r="AQ59" s="484">
        <f t="shared" si="41"/>
        <v>0</v>
      </c>
      <c r="AR59" s="482">
        <f t="shared" si="41"/>
        <v>0</v>
      </c>
      <c r="AS59" s="482">
        <f t="shared" si="41"/>
        <v>0</v>
      </c>
      <c r="AT59" s="482">
        <f t="shared" si="41"/>
        <v>0</v>
      </c>
      <c r="AU59" s="482">
        <f t="shared" si="41"/>
        <v>0</v>
      </c>
      <c r="AV59" s="482">
        <f t="shared" si="41"/>
        <v>0</v>
      </c>
      <c r="AW59" s="441">
        <f t="shared" si="7"/>
        <v>0</v>
      </c>
      <c r="AX59" s="442">
        <f t="shared" si="8"/>
        <v>0</v>
      </c>
      <c r="AY59" s="443">
        <f t="shared" ref="AY59:AY66" si="42">+G59-AX59</f>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42"/>
        <v>0</v>
      </c>
    </row>
    <row r="61" spans="1:51" s="4" customFormat="1" ht="15" hidden="1" customHeight="1" thickBot="1" x14ac:dyDescent="0.25">
      <c r="A61" s="170"/>
      <c r="B61" s="460"/>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43">SUM(P61:AV61)</f>
        <v>0</v>
      </c>
      <c r="AX61" s="442">
        <f t="shared" ref="AX61:AX66" si="44">+AW61+N61</f>
        <v>0</v>
      </c>
      <c r="AY61" s="443">
        <f t="shared" si="42"/>
        <v>0</v>
      </c>
    </row>
    <row r="62" spans="1:51" s="4" customFormat="1" ht="15" hidden="1" customHeight="1" x14ac:dyDescent="0.2">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1">
        <f>SUM(P63:P64)</f>
        <v>0</v>
      </c>
      <c r="Q62" s="482">
        <f>SUM(Q63:Q64)</f>
        <v>0</v>
      </c>
      <c r="R62" s="483">
        <f t="shared" ref="R62:X62" si="46">SUM(R63:R64)</f>
        <v>0</v>
      </c>
      <c r="S62" s="484">
        <f t="shared" si="46"/>
        <v>0</v>
      </c>
      <c r="T62" s="482">
        <f t="shared" si="46"/>
        <v>0</v>
      </c>
      <c r="U62" s="482">
        <f t="shared" si="46"/>
        <v>0</v>
      </c>
      <c r="V62" s="482">
        <f t="shared" si="46"/>
        <v>0</v>
      </c>
      <c r="W62" s="482">
        <f t="shared" si="46"/>
        <v>0</v>
      </c>
      <c r="X62" s="482">
        <f t="shared" si="46"/>
        <v>0</v>
      </c>
      <c r="Y62" s="482">
        <f t="shared" ref="Y62:AV62" si="47">SUM(Y63:Y64)</f>
        <v>0</v>
      </c>
      <c r="Z62" s="482">
        <f t="shared" si="47"/>
        <v>0</v>
      </c>
      <c r="AA62" s="482">
        <f t="shared" si="47"/>
        <v>0</v>
      </c>
      <c r="AB62" s="482">
        <f t="shared" si="47"/>
        <v>0</v>
      </c>
      <c r="AC62" s="482">
        <f t="shared" si="47"/>
        <v>0</v>
      </c>
      <c r="AD62" s="483">
        <f t="shared" si="47"/>
        <v>0</v>
      </c>
      <c r="AE62" s="484">
        <f t="shared" si="47"/>
        <v>0</v>
      </c>
      <c r="AF62" s="482">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3">
        <f t="shared" si="47"/>
        <v>0</v>
      </c>
      <c r="AQ62" s="484">
        <f t="shared" si="47"/>
        <v>0</v>
      </c>
      <c r="AR62" s="482">
        <f t="shared" si="47"/>
        <v>0</v>
      </c>
      <c r="AS62" s="482">
        <f t="shared" si="47"/>
        <v>0</v>
      </c>
      <c r="AT62" s="482">
        <f t="shared" si="47"/>
        <v>0</v>
      </c>
      <c r="AU62" s="482">
        <f t="shared" si="47"/>
        <v>0</v>
      </c>
      <c r="AV62" s="482">
        <f t="shared" si="47"/>
        <v>0</v>
      </c>
      <c r="AW62" s="441">
        <f t="shared" si="43"/>
        <v>0</v>
      </c>
      <c r="AX62" s="442">
        <f t="shared" si="44"/>
        <v>0</v>
      </c>
      <c r="AY62" s="443">
        <f t="shared" si="42"/>
        <v>0</v>
      </c>
    </row>
    <row r="63" spans="1:51" s="4" customFormat="1" ht="15" hidden="1" customHeight="1" x14ac:dyDescent="0.2">
      <c r="A63" s="174"/>
      <c r="B63" s="465"/>
      <c r="C63" s="275"/>
      <c r="D63" s="275"/>
      <c r="E63" s="249"/>
      <c r="F63" s="552">
        <f t="shared" si="4"/>
        <v>0</v>
      </c>
      <c r="G63" s="249">
        <v>0</v>
      </c>
      <c r="H63" s="220">
        <f t="shared" si="5"/>
        <v>0</v>
      </c>
      <c r="I63" s="233"/>
      <c r="J63" s="552">
        <f t="shared" si="6"/>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43"/>
        <v>0</v>
      </c>
      <c r="AX63" s="442">
        <f t="shared" si="44"/>
        <v>0</v>
      </c>
      <c r="AY63" s="443">
        <f t="shared" si="42"/>
        <v>0</v>
      </c>
    </row>
    <row r="64" spans="1:51" s="4" customFormat="1" ht="15" hidden="1" customHeight="1" thickBot="1" x14ac:dyDescent="0.25">
      <c r="A64" s="179"/>
      <c r="B64" s="460"/>
      <c r="C64" s="276"/>
      <c r="D64" s="276"/>
      <c r="E64" s="277"/>
      <c r="F64" s="560">
        <f t="shared" si="4"/>
        <v>0</v>
      </c>
      <c r="G64" s="277">
        <v>0</v>
      </c>
      <c r="H64" s="226">
        <f t="shared" si="5"/>
        <v>0</v>
      </c>
      <c r="I64" s="227"/>
      <c r="J64" s="586">
        <f t="shared" si="6"/>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43"/>
        <v>0</v>
      </c>
      <c r="AX64" s="442">
        <f t="shared" si="44"/>
        <v>0</v>
      </c>
      <c r="AY64" s="443">
        <f t="shared" si="4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43"/>
        <v>0</v>
      </c>
      <c r="AX65" s="442">
        <f t="shared" si="44"/>
        <v>0</v>
      </c>
      <c r="AY65" s="443">
        <f t="shared" si="42"/>
        <v>0</v>
      </c>
    </row>
    <row r="66" spans="1:51" s="565" customFormat="1" ht="22.5" customHeight="1" thickBot="1" x14ac:dyDescent="0.3">
      <c r="A66" s="175"/>
      <c r="B66" s="175"/>
      <c r="C66" s="176"/>
      <c r="D66" s="17"/>
      <c r="E66" s="240">
        <f t="shared" ref="E66:L66" si="48">SUM(E8,E20,E27,E34,E38,E41,E44,E47,E50,E53,E56,E59,E62)</f>
        <v>12500</v>
      </c>
      <c r="F66" s="328">
        <f t="shared" si="48"/>
        <v>0</v>
      </c>
      <c r="G66" s="240">
        <f t="shared" si="48"/>
        <v>12500</v>
      </c>
      <c r="H66" s="240">
        <f t="shared" si="48"/>
        <v>12500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5">
        <f t="shared" si="49"/>
        <v>0</v>
      </c>
      <c r="S66" s="397">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7500</v>
      </c>
      <c r="AC66" s="240">
        <f t="shared" si="49"/>
        <v>0</v>
      </c>
      <c r="AD66" s="405">
        <f t="shared" ref="AD66:AV66" si="50">SUM(AD8,AD20,AD27,AD34,AD38,AD41,AD44,AD47,AD50,AD53,AD56,AD59,AD62)</f>
        <v>2500</v>
      </c>
      <c r="AE66" s="397">
        <f t="shared" si="50"/>
        <v>0</v>
      </c>
      <c r="AF66" s="240">
        <f t="shared" si="50"/>
        <v>0</v>
      </c>
      <c r="AG66" s="240">
        <f t="shared" si="50"/>
        <v>2500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43"/>
        <v>12500</v>
      </c>
      <c r="AX66" s="240">
        <f t="shared" si="44"/>
        <v>12500</v>
      </c>
      <c r="AY66" s="445">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2500</v>
      </c>
      <c r="I70" s="566"/>
      <c r="J70" s="566"/>
      <c r="K70" s="566"/>
      <c r="L70" s="566"/>
      <c r="M70" s="566"/>
      <c r="N70" s="490">
        <f t="shared" ref="N70:AC70" si="51">+N66*0.2</f>
        <v>0</v>
      </c>
      <c r="O70" s="490">
        <f>+O66*0.2</f>
        <v>0</v>
      </c>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1500</v>
      </c>
      <c r="AC70" s="490">
        <f t="shared" si="51"/>
        <v>0</v>
      </c>
      <c r="AD70" s="490">
        <f t="shared" ref="AD70:AV70" si="52">+AD66*0.2</f>
        <v>500</v>
      </c>
      <c r="AE70" s="490">
        <f t="shared" si="52"/>
        <v>0</v>
      </c>
      <c r="AF70" s="490">
        <f t="shared" si="52"/>
        <v>0</v>
      </c>
      <c r="AG70" s="490">
        <f t="shared" si="52"/>
        <v>500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+AW66*0.2</f>
        <v>2500</v>
      </c>
      <c r="AX70" s="490">
        <f>+AX66*0.2</f>
        <v>2500</v>
      </c>
    </row>
    <row r="71" spans="1:51" ht="15.75" hidden="1" thickBot="1" x14ac:dyDescent="0.3">
      <c r="C71" s="456" t="s">
        <v>59</v>
      </c>
      <c r="E71" s="566"/>
      <c r="F71" s="566"/>
      <c r="G71" s="566"/>
      <c r="H71" s="490">
        <f>SUM(H66:H70)</f>
        <v>15000</v>
      </c>
      <c r="I71" s="566"/>
      <c r="J71" s="566"/>
      <c r="K71" s="566"/>
      <c r="L71" s="566"/>
      <c r="M71" s="566"/>
      <c r="N71" s="490"/>
      <c r="O71" s="490"/>
      <c r="P71" s="490">
        <f t="shared" ref="P71:AC71" si="53">SUM(P66:P70)</f>
        <v>0</v>
      </c>
      <c r="Q71" s="490">
        <f t="shared" si="53"/>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9000</v>
      </c>
      <c r="AC71" s="490">
        <f t="shared" si="53"/>
        <v>0</v>
      </c>
      <c r="AD71" s="490">
        <f t="shared" ref="AD71:AV71" si="54">SUM(AD66:AD70)</f>
        <v>3000</v>
      </c>
      <c r="AE71" s="490">
        <f t="shared" si="54"/>
        <v>0</v>
      </c>
      <c r="AF71" s="490">
        <f t="shared" si="54"/>
        <v>0</v>
      </c>
      <c r="AG71" s="490">
        <f t="shared" si="54"/>
        <v>3000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SUM(AW66:AW70)</f>
        <v>15000</v>
      </c>
      <c r="AX71" s="490">
        <f>SUM(AX66:AX70)</f>
        <v>15000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ZK110.K278.C330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2">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2">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2">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2">
      <c r="A19" s="150"/>
      <c r="B19" s="459" t="str">
        <f>+B8</f>
        <v>ZK110.K278.C330</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3">
      <c r="A20" s="170"/>
      <c r="B20" s="460"/>
      <c r="C20" s="280" t="s">
        <v>301</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2">
      <c r="A21" s="196" t="s">
        <v>206</v>
      </c>
      <c r="B21" s="458" t="str">
        <f>+LEFT($E$5,5)&amp;"."&amp;A21&amp;"."&amp;$E$3</f>
        <v>ZK110.K279.C330</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2">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ZK110.K279.C330</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2">
      <c r="A26" s="196" t="s">
        <v>208</v>
      </c>
      <c r="B26" s="458" t="str">
        <f>+LEFT($E$5,5)&amp;"."&amp;A26&amp;"."&amp;$E$3</f>
        <v>ZK110.K280.C330</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2">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ZK110.K280.C330</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2">
      <c r="A32" s="196" t="s">
        <v>210</v>
      </c>
      <c r="B32" s="458" t="str">
        <f>+LEFT($E$5,5)&amp;"."&amp;A32&amp;"."&amp;$E$3</f>
        <v>ZK110.K281.C330</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2">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ZK110.K281.C330</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2">
      <c r="A39" s="196" t="s">
        <v>212</v>
      </c>
      <c r="B39" s="458" t="str">
        <f>+LEFT($E$5,5)&amp;"."&amp;A39&amp;"."&amp;$E$3</f>
        <v>ZK110.K282.C330</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+IFERROR(VLOOKUP(B38,Sheet1!B:D,3,FALSE)+VLOOKUP(B38,Sheet1!B:E,4,FALSE),0)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2">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2">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ZK110.K282.C330</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2">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2">
      <c r="A45" s="151"/>
      <c r="B45" s="463"/>
      <c r="C45" s="273" t="s">
        <v>301</v>
      </c>
      <c r="D45" s="273"/>
      <c r="E45" s="249"/>
      <c r="F45" s="552">
        <f t="shared" si="4"/>
        <v>0</v>
      </c>
      <c r="G45" s="249">
        <v>0</v>
      </c>
      <c r="H45" s="220">
        <f t="shared" si="5"/>
        <v>0</v>
      </c>
      <c r="I45" s="231"/>
      <c r="J45" s="552">
        <f t="shared" si="6"/>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25">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2">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2">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25">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2">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25">
      <c r="A52" s="169"/>
      <c r="B52" s="461"/>
      <c r="C52" s="274" t="s">
        <v>301</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2">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2">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2">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2">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25">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2">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2">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25">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2">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2">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25">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2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+IFERROR(VLOOKUP(B68,Sheet1!B:D,3,FALSE)+VLOOKUP(B68,Sheet1!B:E,4,FALSE),0)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ZK111.K129.C330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2">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2">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2">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2">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2">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2">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2">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2">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2">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2">
      <c r="A18" s="150"/>
      <c r="B18" s="459" t="str">
        <f>+B8</f>
        <v>ZK111.K129.C330</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3">
      <c r="A19" s="170"/>
      <c r="B19" s="460"/>
      <c r="C19" s="280" t="s">
        <v>301</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2">
      <c r="A20" s="196" t="s">
        <v>148</v>
      </c>
      <c r="B20" s="458" t="str">
        <f>+LEFT($E$5,5)&amp;"."&amp;A20&amp;"."&amp;$E$3</f>
        <v>ZK111.K246.C330</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2">
      <c r="A21" s="150"/>
      <c r="B21" s="459" t="str">
        <f>+B20</f>
        <v>ZK111.K246.C330</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25">
      <c r="A22" s="170"/>
      <c r="B22" s="460"/>
      <c r="C22" s="274" t="s">
        <v>301</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2">
      <c r="A23" s="196" t="s">
        <v>215</v>
      </c>
      <c r="B23" s="458" t="str">
        <f>+LEFT($E$5,5)&amp;"."&amp;A23&amp;"."&amp;$E$3</f>
        <v>ZK111.K106.C330</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2">
      <c r="A24" s="150"/>
      <c r="B24" s="459" t="str">
        <f>+B23</f>
        <v>ZK111.K106.C330</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25">
      <c r="A25" s="170"/>
      <c r="B25" s="460"/>
      <c r="C25" s="274" t="s">
        <v>301</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2">
      <c r="A26" s="196" t="s">
        <v>217</v>
      </c>
      <c r="B26" s="458" t="str">
        <f>+LEFT($E$5,5)&amp;"."&amp;A26&amp;"."&amp;$E$3</f>
        <v>ZK111.K283.C330</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2">
      <c r="A27" s="150"/>
      <c r="B27" s="459" t="str">
        <f>+B26</f>
        <v>ZK111.K283.C330</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25">
      <c r="A28" s="169"/>
      <c r="B28" s="461"/>
      <c r="C28" s="274" t="s">
        <v>301</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2">
      <c r="A29" s="196" t="s">
        <v>219</v>
      </c>
      <c r="B29" s="458" t="str">
        <f>+LEFT($E$5,5)&amp;"."&amp;A29&amp;"."&amp;$E$3</f>
        <v>ZK111.K105.C330</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2">
      <c r="A30" s="150"/>
      <c r="B30" s="459" t="str">
        <f>+B29</f>
        <v>ZK111.K105.C330</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25">
      <c r="A31" s="169"/>
      <c r="B31" s="461"/>
      <c r="C31" s="274" t="s">
        <v>301</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2">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2">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25">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2">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2">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25">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2">
      <c r="A38" s="557"/>
      <c r="B38" s="548" t="s">
        <v>296</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2">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25">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2">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2">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25">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25">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2">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25">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2">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2">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25">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2">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25">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25">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2">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2">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25">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3">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ZK112.K170.C330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2">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ZK112.K170.C330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223</v>
      </c>
      <c r="B23" s="458" t="str">
        <f>+LEFT($E$5,5)&amp;"."&amp;A23&amp;"."&amp;$E$3</f>
        <v>ZK112.K287.C330</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t="str">
        <f>+B23</f>
        <v>ZK112.K287.C330</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2">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2">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2">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2">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2">
      <c r="A30" s="339"/>
      <c r="B30" s="468" t="str">
        <f>+B24</f>
        <v>ZK112.K287.C330</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2">
      <c r="A32" s="196" t="s">
        <v>225</v>
      </c>
      <c r="B32" s="458" t="str">
        <f>+LEFT($E$5,5)&amp;"."&amp;A32&amp;"."&amp;$E$3</f>
        <v>ZK112.K288.C330</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ZK112.K288.C330</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227</v>
      </c>
      <c r="B38" s="458" t="str">
        <f>+LEFT($E$5,5)&amp;"."&amp;A38&amp;"."&amp;$E$3</f>
        <v>ZK112.K120.C330</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ZK112.K120.C330</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229</v>
      </c>
      <c r="B44" s="458" t="str">
        <f>+LEFT($E$5,5)&amp;"."&amp;A44&amp;"."&amp;$E$3</f>
        <v>ZK112.K289.C330</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2">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2">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ZK112.K289.C330</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2">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2">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25">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2">
      <c r="A52" s="557"/>
      <c r="B52" s="576"/>
      <c r="C52" s="450" t="s">
        <v>301</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2">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25">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2">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2">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25">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2">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2">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25">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2">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2">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25">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2">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2">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25">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2">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2">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25">
      <c r="A69" s="170"/>
      <c r="B69" s="460"/>
      <c r="C69" s="274" t="s">
        <v>301</v>
      </c>
      <c r="D69" s="274"/>
      <c r="E69" s="277"/>
      <c r="F69" s="552">
        <f t="shared" si="4"/>
        <v>0</v>
      </c>
      <c r="G69" s="277">
        <v>0</v>
      </c>
      <c r="H69" s="226">
        <f t="shared" si="5"/>
        <v>0</v>
      </c>
      <c r="I69" s="227"/>
      <c r="J69" s="552">
        <f t="shared" si="6"/>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2">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2">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25">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3">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54">+N74*0.2</f>
        <v>0</v>
      </c>
      <c r="O78" s="220">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56">SUM(N74:N78)</f>
        <v>0</v>
      </c>
      <c r="O79" s="220">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ZK113.K293.C330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2">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39"/>
      <c r="B12" s="468" t="str">
        <f>+B8</f>
        <v>ZK113.K293.C330</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2">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2">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2">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2">
      <c r="A22" s="150"/>
      <c r="B22" s="468" t="str">
        <f>+B8</f>
        <v>ZK113.K293.C330</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3">
      <c r="A23" s="170"/>
      <c r="B23" s="460"/>
      <c r="C23" s="280" t="s">
        <v>301</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96" t="s">
        <v>233</v>
      </c>
      <c r="B24" s="458" t="str">
        <f>+LEFT($E$5,5)&amp;"."&amp;A24&amp;"."&amp;$E$3</f>
        <v>ZK113.K294.C330</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2">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2">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2">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2">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2">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2">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2">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2">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2">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2">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2">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2">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2">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2">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2">
      <c r="A39" s="344"/>
      <c r="B39" s="469" t="str">
        <f>+B24</f>
        <v>ZK113.K294.C330</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25">
      <c r="A40" s="170"/>
      <c r="B40" s="460"/>
      <c r="C40" s="274" t="s">
        <v>301</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2">
      <c r="A41" s="196" t="s">
        <v>235</v>
      </c>
      <c r="B41" s="458" t="str">
        <f>+LEFT($E$5,5)&amp;"."&amp;A41&amp;"."&amp;$E$3</f>
        <v>ZK113.K295.C330</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2">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2">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2">
      <c r="A44" s="339"/>
      <c r="B44" s="468" t="str">
        <f>+B41</f>
        <v>ZK113.K295.C330</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2">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2">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2">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2">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2">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2">
      <c r="A51" s="339"/>
      <c r="B51" s="468" t="str">
        <f>+B41</f>
        <v>ZK113.K295.C330</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25">
      <c r="A52" s="170"/>
      <c r="B52" s="460"/>
      <c r="C52" s="274" t="s">
        <v>301</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2">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2">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25">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2">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2">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25">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2">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2">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25">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2">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2">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25">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2">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2">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25">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2">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2">
      <c r="A69" s="151"/>
      <c r="B69" s="463"/>
      <c r="C69" s="273" t="s">
        <v>301</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25">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2">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2">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25">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2">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25">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2">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2">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25">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2">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2">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25">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2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+IFERROR(VLOOKUP(B83,Sheet1!B:D,3,FALSE)+VLOOKUP(B83,Sheet1!B:E,4,FALSE),0)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ZK114.K299.C330</v>
      </c>
      <c r="C8" s="167" t="s">
        <v>238</v>
      </c>
      <c r="D8" s="168"/>
      <c r="E8" s="229">
        <f>SUM(E9:E13)</f>
        <v>0</v>
      </c>
      <c r="F8" s="432">
        <f t="shared" ref="F8:L8" si="0">SUM(F9:F25)</f>
        <v>0</v>
      </c>
      <c r="G8" s="229">
        <f t="shared" si="0"/>
        <v>0</v>
      </c>
      <c r="H8" s="229">
        <f t="shared" si="0"/>
        <v>0</v>
      </c>
      <c r="I8" s="203">
        <f t="shared" si="0"/>
        <v>0</v>
      </c>
      <c r="J8" s="432">
        <f t="shared" si="0"/>
        <v>0</v>
      </c>
      <c r="K8" s="229">
        <f t="shared" si="0"/>
        <v>0</v>
      </c>
      <c r="L8" s="219">
        <f t="shared" si="0"/>
        <v>0</v>
      </c>
      <c r="M8" s="219"/>
      <c r="N8" s="198">
        <f t="shared" ref="N8:AV8" si="1">SUM(N9:N25)</f>
        <v>0</v>
      </c>
      <c r="O8" s="198">
        <f>SUM(O9:O25)</f>
        <v>0</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339"/>
      <c r="B9" s="468"/>
      <c r="C9" s="340"/>
      <c r="D9" s="351"/>
      <c r="E9" s="249"/>
      <c r="F9" s="552">
        <f t="shared" ref="F9:F25" si="5">-E9+G9</f>
        <v>0</v>
      </c>
      <c r="G9" s="249"/>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0</v>
      </c>
    </row>
    <row r="10" spans="1:52" s="4" customFormat="1" ht="15" customHeight="1" x14ac:dyDescent="0.2">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2">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2">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2">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2">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2">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2">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2">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2">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2">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2">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2">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2">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2">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2">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3">
      <c r="A25" s="170"/>
      <c r="B25" s="460"/>
      <c r="C25" s="280" t="s">
        <v>301</v>
      </c>
      <c r="D25" s="280"/>
      <c r="E25" s="277"/>
      <c r="F25" s="552">
        <f t="shared" si="5"/>
        <v>0</v>
      </c>
      <c r="G25" s="277"/>
      <c r="H25" s="226">
        <f t="shared" si="6"/>
        <v>0</v>
      </c>
      <c r="I25" s="227"/>
      <c r="J25" s="436">
        <f t="shared" si="7"/>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2">
      <c r="A26" s="196" t="s">
        <v>239</v>
      </c>
      <c r="B26" s="458" t="str">
        <f>+LEFT($E$5,5)&amp;"."&amp;A26&amp;"."&amp;$E$3</f>
        <v>ZK114.K130.C330</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2">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2">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2">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2">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25">
      <c r="A31" s="170"/>
      <c r="B31" s="460"/>
      <c r="C31" s="274" t="s">
        <v>301</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2">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2">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25">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2">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2">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25">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2">
      <c r="A38" s="554"/>
      <c r="B38" s="548" t="s">
        <v>297</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2">
      <c r="A39" s="150"/>
      <c r="B39" s="459"/>
      <c r="C39" s="273" t="s">
        <v>301</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25">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2">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2">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25">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25">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2">
      <c r="A45" s="151"/>
      <c r="B45" s="463"/>
      <c r="C45" s="273" t="s">
        <v>301</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25">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2">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2">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25">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2">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25">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25">
      <c r="A52" s="169"/>
      <c r="B52" s="461"/>
      <c r="C52" s="274" t="s">
        <v>301</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2">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2">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25">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2">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25">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2">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2">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25">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2">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2">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25">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3">
      <c r="A66" s="561"/>
      <c r="B66" s="561"/>
      <c r="C66" s="454"/>
      <c r="D66" s="455"/>
      <c r="E66" s="485">
        <f t="shared" ref="E66:L66" si="42">SUM(E8,E26,E32,E35,E38,E41,E44,E47,E50,E53,E56,E59,E62)</f>
        <v>0</v>
      </c>
      <c r="F66" s="562">
        <f t="shared" si="42"/>
        <v>0</v>
      </c>
      <c r="G66" s="485">
        <f t="shared" si="42"/>
        <v>0</v>
      </c>
      <c r="H66" s="485">
        <f t="shared" si="42"/>
        <v>0</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0</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44">+N66*0.2</f>
        <v>0</v>
      </c>
      <c r="O70" s="490">
        <f>+O66*0.2</f>
        <v>0</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CODHEAD - Festival of Britain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C330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I47" activePane="bottomRight" state="frozen"/>
      <selection pane="topRight" activeCell="C1" sqref="C1"/>
      <selection pane="bottomLeft" activeCell="A8" sqref="A8"/>
      <selection pane="bottomRight" activeCell="R57" sqref="R57"/>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CODHEAD - Festival of Britain</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C330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5</v>
      </c>
      <c r="E11" s="644">
        <v>400</v>
      </c>
      <c r="F11" s="645">
        <v>7</v>
      </c>
      <c r="G11" s="646">
        <f>E11*F11</f>
        <v>2800</v>
      </c>
      <c r="H11" s="644">
        <v>0</v>
      </c>
      <c r="I11" s="645">
        <v>0</v>
      </c>
      <c r="J11" s="645">
        <v>0</v>
      </c>
      <c r="K11" s="645">
        <v>0</v>
      </c>
      <c r="L11" s="645">
        <v>0</v>
      </c>
      <c r="M11" s="640">
        <f>SUM(H11:L11)*F11</f>
        <v>0</v>
      </c>
      <c r="N11" s="639">
        <f>G11-M11</f>
        <v>2800</v>
      </c>
      <c r="O11" s="641">
        <f>N11*D11</f>
        <v>14000</v>
      </c>
      <c r="P11" s="641">
        <f>O11/6</f>
        <v>2333.3333333333335</v>
      </c>
      <c r="Q11" s="641">
        <f>O11-P11</f>
        <v>11666.666666666666</v>
      </c>
      <c r="R11" s="647">
        <v>0.77142900000000003</v>
      </c>
      <c r="S11" s="640">
        <f>$N11*R11</f>
        <v>2160.0012000000002</v>
      </c>
      <c r="T11" s="641">
        <f>Q11*R11</f>
        <v>9000.0049999999992</v>
      </c>
      <c r="U11" s="648">
        <v>0.45</v>
      </c>
      <c r="V11" s="634">
        <f>$G11*U11</f>
        <v>1260</v>
      </c>
      <c r="W11" s="635">
        <f>T11*U11</f>
        <v>4050.0022499999995</v>
      </c>
      <c r="X11" s="642"/>
    </row>
    <row r="12" spans="1:25" s="636" customFormat="1" x14ac:dyDescent="0.25">
      <c r="B12" s="636" t="s">
        <v>5058</v>
      </c>
      <c r="C12" s="801"/>
      <c r="D12" s="643">
        <v>0</v>
      </c>
      <c r="E12" s="644">
        <v>0</v>
      </c>
      <c r="F12" s="649">
        <f>+F11</f>
        <v>7</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7</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400</v>
      </c>
      <c r="F14" s="649">
        <f>+F11</f>
        <v>7</v>
      </c>
      <c r="G14" s="646"/>
      <c r="H14" s="650"/>
      <c r="I14" s="649"/>
      <c r="J14" s="649"/>
      <c r="K14" s="649"/>
      <c r="L14" s="649"/>
      <c r="M14" s="640"/>
      <c r="N14" s="639">
        <f>SUM(N11:N13)</f>
        <v>2800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2800</v>
      </c>
      <c r="H15" s="650"/>
      <c r="I15" s="649"/>
      <c r="J15" s="649"/>
      <c r="K15" s="649"/>
      <c r="L15" s="649"/>
      <c r="M15" s="766">
        <f>SUM(M11:M14)</f>
        <v>0</v>
      </c>
      <c r="N15" s="639"/>
      <c r="O15" s="764"/>
      <c r="P15" s="764"/>
      <c r="Q15" s="765"/>
      <c r="R15" s="642"/>
      <c r="S15" s="640"/>
      <c r="T15" s="770">
        <f>SUM(T11:T14)</f>
        <v>9000.0049999999992</v>
      </c>
      <c r="U15" s="648"/>
      <c r="V15" s="634"/>
      <c r="W15" s="635"/>
      <c r="X15" s="642"/>
    </row>
    <row r="16" spans="1:25" s="636" customFormat="1" x14ac:dyDescent="0.25">
      <c r="C16" s="801"/>
      <c r="D16" s="651"/>
      <c r="E16" s="650"/>
      <c r="F16" s="649"/>
      <c r="G16" s="646"/>
      <c r="H16" s="650"/>
      <c r="I16" s="649"/>
      <c r="J16" s="649"/>
      <c r="K16" s="649"/>
      <c r="L16" s="649"/>
      <c r="M16" s="780">
        <f>+M15/G15</f>
        <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7</v>
      </c>
      <c r="G39" s="664">
        <f>+G36+G29+G22+G15</f>
        <v>2800</v>
      </c>
      <c r="H39" s="662"/>
      <c r="I39" s="663"/>
      <c r="J39" s="663"/>
      <c r="K39" s="663"/>
      <c r="L39" s="663"/>
      <c r="M39" s="664">
        <f>+M36+M29+M22+M15</f>
        <v>0</v>
      </c>
      <c r="N39" s="782">
        <f>+N14+N21+N28+N35</f>
        <v>2800</v>
      </c>
      <c r="O39" s="665">
        <f>SUM(O8:O37)</f>
        <v>14000</v>
      </c>
      <c r="P39" s="665"/>
      <c r="Q39" s="665">
        <f>SUM(Q8:Q37)</f>
        <v>11666.666666666666</v>
      </c>
      <c r="R39" s="666"/>
      <c r="S39" s="663">
        <f>SUM(S8:S37)-S35-S28-S21-S14</f>
        <v>2160.0012000000002</v>
      </c>
      <c r="T39" s="665">
        <f>+T36+T29+T22+T15</f>
        <v>9000.0049999999992</v>
      </c>
      <c r="U39" s="667"/>
      <c r="V39" s="668">
        <f>SUM(V8:V37)</f>
        <v>1260</v>
      </c>
      <c r="W39" s="669">
        <f>SUM(W8:W37)</f>
        <v>4050.0022499999995</v>
      </c>
      <c r="X39" s="670"/>
    </row>
    <row r="40" spans="1:29" s="637" customFormat="1" ht="15.75" thickTop="1" x14ac:dyDescent="0.25">
      <c r="A40" s="772"/>
      <c r="B40" s="772"/>
      <c r="C40" s="772"/>
      <c r="D40" s="773"/>
      <c r="E40" s="774"/>
      <c r="F40" s="774"/>
      <c r="G40" s="775"/>
      <c r="H40" s="774"/>
      <c r="I40" s="774" t="s">
        <v>5110</v>
      </c>
      <c r="J40" s="774"/>
      <c r="K40" s="774"/>
      <c r="L40" s="774"/>
      <c r="M40" s="781">
        <f>+M39/G39</f>
        <v>0</v>
      </c>
      <c r="N40" s="774"/>
      <c r="O40" s="773"/>
      <c r="P40" s="773"/>
      <c r="Q40" s="773"/>
      <c r="R40" s="783" t="s">
        <v>5109</v>
      </c>
      <c r="S40" s="774"/>
      <c r="T40" s="781">
        <f>+T39/Q39</f>
        <v>0.77142899999999992</v>
      </c>
      <c r="U40" s="776"/>
      <c r="V40" s="777"/>
      <c r="W40" s="778"/>
      <c r="X40" s="772"/>
    </row>
    <row r="41" spans="1:29" s="637" customFormat="1" x14ac:dyDescent="0.25">
      <c r="A41" s="772"/>
      <c r="B41" s="772"/>
      <c r="C41" s="772"/>
      <c r="D41" s="773"/>
      <c r="E41" s="774"/>
      <c r="F41" s="774"/>
      <c r="G41" s="775"/>
      <c r="H41" s="774"/>
      <c r="I41" s="774" t="s">
        <v>5114</v>
      </c>
      <c r="J41" s="774"/>
      <c r="K41" s="774"/>
      <c r="L41" s="774"/>
      <c r="M41" s="781">
        <f>+S39/G39</f>
        <v>0.77142900000000003</v>
      </c>
      <c r="N41" s="774"/>
      <c r="O41" s="773"/>
      <c r="P41" s="773"/>
      <c r="Q41" s="773"/>
      <c r="R41" s="783" t="s">
        <v>5111</v>
      </c>
      <c r="S41" s="774"/>
      <c r="T41" s="784">
        <f>+(T39/S39)*1.2</f>
        <v>4.9999999999999991</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2160.0012000000002</v>
      </c>
      <c r="E45" s="679">
        <v>2</v>
      </c>
      <c r="F45" s="680">
        <v>1</v>
      </c>
      <c r="G45" s="681">
        <f>IFERROR(D45/E45*F45,0)</f>
        <v>1080.0006000000001</v>
      </c>
      <c r="H45" s="682">
        <v>1.5</v>
      </c>
      <c r="I45" s="683">
        <f>H45*5/6</f>
        <v>1.25</v>
      </c>
      <c r="J45" s="683">
        <f>G45*I45</f>
        <v>1350.0007500000002</v>
      </c>
      <c r="K45" s="684">
        <v>0.2</v>
      </c>
      <c r="L45" s="681">
        <f>G45*K45</f>
        <v>216.00012000000004</v>
      </c>
      <c r="M45" s="683">
        <v>1</v>
      </c>
      <c r="N45" s="683">
        <f>M45*5/6</f>
        <v>0.83333333333333337</v>
      </c>
      <c r="O45" s="683">
        <v>0.5</v>
      </c>
      <c r="P45" s="683">
        <f>N45-O45</f>
        <v>0.33333333333333337</v>
      </c>
      <c r="Q45" s="683">
        <f>L45*P45</f>
        <v>72.000040000000027</v>
      </c>
      <c r="R45" s="684">
        <v>1</v>
      </c>
      <c r="S45" s="683">
        <f>T39*R45</f>
        <v>9000.0049999999992</v>
      </c>
      <c r="T45" s="685">
        <f>J45+Q45+S45</f>
        <v>10422.005789999999</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171.00009499999999</v>
      </c>
      <c r="R49" s="695">
        <v>1.2999999999999999E-2</v>
      </c>
      <c r="S49" s="683">
        <f>T39*R49</f>
        <v>117.00006499999998</v>
      </c>
      <c r="T49" s="683">
        <f>Q49+S49</f>
        <v>288.00015999999994</v>
      </c>
      <c r="U49" s="696">
        <f>T45-T49</f>
        <v>10134.00563</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10422.005789999999</v>
      </c>
    </row>
    <row r="53" spans="2:29" x14ac:dyDescent="0.25">
      <c r="P53" s="789" t="s">
        <v>5117</v>
      </c>
      <c r="Q53" s="671"/>
      <c r="R53" s="790">
        <f>-T49</f>
        <v>-288.00015999999994</v>
      </c>
    </row>
    <row r="54" spans="2:29" x14ac:dyDescent="0.25">
      <c r="P54" s="791" t="s">
        <v>5118</v>
      </c>
      <c r="Q54" s="671"/>
      <c r="R54" s="790">
        <f>-((R52+R53)/6)</f>
        <v>-1689.0009383333334</v>
      </c>
    </row>
    <row r="55" spans="2:29" x14ac:dyDescent="0.25">
      <c r="P55" s="791" t="s">
        <v>5119</v>
      </c>
      <c r="Q55" s="671"/>
      <c r="R55" s="790">
        <f>+R52+R53+R54</f>
        <v>8445.004691666667</v>
      </c>
    </row>
    <row r="56" spans="2:29" x14ac:dyDescent="0.25">
      <c r="P56" s="791" t="s">
        <v>5120</v>
      </c>
      <c r="Q56" s="671"/>
      <c r="R56" s="803">
        <v>0</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CODHEAD - Festival of Britain</v>
      </c>
      <c r="E1" s="891"/>
      <c r="F1" s="88"/>
      <c r="G1" s="52"/>
      <c r="H1" s="39"/>
    </row>
    <row r="2" spans="1:28" x14ac:dyDescent="0.25">
      <c r="A2" s="47"/>
      <c r="B2" s="47"/>
      <c r="C2" s="47"/>
      <c r="D2" s="47"/>
      <c r="E2" s="47"/>
      <c r="F2" s="89"/>
      <c r="G2" s="52"/>
      <c r="H2" s="39"/>
    </row>
    <row r="3" spans="1:28" x14ac:dyDescent="0.25">
      <c r="A3" s="47"/>
      <c r="B3" s="47"/>
      <c r="C3" s="48" t="s">
        <v>10</v>
      </c>
      <c r="D3" s="892" t="str">
        <f>'Cover Sheet'!C5</f>
        <v>C330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CODHEAD - Festival of Britain</v>
      </c>
      <c r="E1" s="891"/>
      <c r="F1" s="88"/>
      <c r="G1" s="52"/>
      <c r="H1" s="39"/>
    </row>
    <row r="2" spans="1:28" x14ac:dyDescent="0.25">
      <c r="A2" s="47"/>
      <c r="B2" s="47"/>
      <c r="C2" s="47"/>
      <c r="D2" s="47"/>
      <c r="E2" s="47"/>
      <c r="F2" s="89"/>
      <c r="G2" s="52"/>
      <c r="H2" s="39"/>
    </row>
    <row r="3" spans="1:28" x14ac:dyDescent="0.25">
      <c r="A3" s="47"/>
      <c r="B3" s="47"/>
      <c r="C3" s="48" t="s">
        <v>10</v>
      </c>
      <c r="D3" s="892" t="str">
        <f>'Cover Sheet'!C5</f>
        <v>C330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905EF6F-2CD2-4732-8726-5B173209C291}"/>
</file>

<file path=customXml/itemProps2.xml><?xml version="1.0" encoding="utf-8"?>
<ds:datastoreItem xmlns:ds="http://schemas.openxmlformats.org/officeDocument/2006/customXml" ds:itemID="{ADC40D56-490F-41B6-9B10-9637BB6DD001}"/>
</file>

<file path=customXml/itemProps3.xml><?xml version="1.0" encoding="utf-8"?>
<ds:datastoreItem xmlns:ds="http://schemas.openxmlformats.org/officeDocument/2006/customXml" ds:itemID="{3542A322-D0EA-4F52-8712-DA55A13EC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2016-07-06T10:16:50Z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