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 activeTab="1"/>
  </bookViews>
  <sheets>
    <sheet name="Development phase" sheetId="2" r:id="rId1"/>
    <sheet name="Delivery phase" sheetId="1" r:id="rId2"/>
  </sheets>
  <definedNames>
    <definedName name="_xlnm.Print_Area" localSheetId="1">'Delivery phase'!$A$1:$E$155</definedName>
    <definedName name="_xlnm.Print_Area" localSheetId="0">'Development phase'!$A$1:$E$35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E7" i="2"/>
  <c r="D23" i="2"/>
  <c r="D7" i="1"/>
  <c r="D138" i="1"/>
  <c r="D132" i="1"/>
  <c r="D126" i="1"/>
  <c r="D104" i="1"/>
  <c r="D63" i="1"/>
  <c r="D49" i="1"/>
  <c r="D38" i="1"/>
  <c r="D33" i="1"/>
  <c r="D145" i="1"/>
</calcChain>
</file>

<file path=xl/sharedStrings.xml><?xml version="1.0" encoding="utf-8"?>
<sst xmlns="http://schemas.openxmlformats.org/spreadsheetml/2006/main" count="250" uniqueCount="180">
  <si>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</si>
  <si>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</si>
  <si>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</si>
  <si>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</si>
  <si>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</si>
  <si>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</si>
  <si>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</si>
  <si>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</si>
  <si>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</si>
  <si>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</si>
  <si>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</si>
  <si>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</si>
  <si>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</si>
  <si>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</si>
  <si>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</si>
  <si>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</si>
  <si>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</si>
  <si>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</si>
  <si>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</si>
  <si>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</si>
  <si>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</si>
  <si>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</si>
  <si>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</si>
  <si>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</si>
  <si>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</si>
  <si>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</si>
  <si>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</si>
  <si>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</si>
  <si>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</si>
  <si>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</si>
  <si>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</si>
  <si>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</si>
  <si>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</si>
  <si>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</si>
  <si>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</si>
  <si>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</si>
  <si>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</si>
  <si>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</si>
  <si>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</si>
  <si>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</si>
  <si>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</si>
  <si>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</si>
  <si>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</si>
  <si>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</si>
  <si>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</si>
  <si>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</si>
  <si>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</si>
  <si>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</si>
  <si>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</si>
  <si>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</si>
  <si>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</si>
  <si>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</si>
  <si>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</si>
  <si>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FOH / box office staff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</si>
  <si>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</si>
  <si>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</si>
  <si>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</si>
  <si>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</si>
  <si>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</si>
  <si>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</si>
  <si>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</si>
  <si>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</si>
  <si>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Conductor</t>
  </si>
  <si>
    <t>Assistant director</t>
  </si>
  <si>
    <t>Assistant conductor</t>
  </si>
  <si>
    <t>Choreographer</t>
  </si>
  <si>
    <t>Principal singers</t>
  </si>
  <si>
    <t>Orchestra</t>
  </si>
  <si>
    <t>Extra orchestra</t>
  </si>
  <si>
    <t>Chorus</t>
  </si>
  <si>
    <t>Extra chorus</t>
  </si>
  <si>
    <t>Specialist performers</t>
  </si>
  <si>
    <t>Non orchestral musicians</t>
  </si>
  <si>
    <t>Music staff</t>
  </si>
  <si>
    <t>Orchestra staff</t>
  </si>
  <si>
    <t>Project lead / budget owner: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</si>
  <si>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</si>
  <si>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</si>
  <si>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</si>
  <si>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</si>
  <si>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</si>
  <si>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</si>
  <si>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</si>
  <si>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</si>
  <si>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</si>
  <si>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</si>
  <si>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Engagement / discovery sessions in 7 areas</t>
  </si>
  <si>
    <t xml:space="preserve">Discovery Co-ordinator </t>
  </si>
  <si>
    <t>Discovery Assistants x 2</t>
  </si>
  <si>
    <t>Archivists x 2</t>
  </si>
  <si>
    <t>1 year salary - (or VIK?)</t>
  </si>
  <si>
    <t>2 x assistants x 1 year - (or VIK?)</t>
  </si>
  <si>
    <t>2 x archivists x 1 year - (or VIK?)</t>
  </si>
  <si>
    <t>allowance for venue &amp; ancillary costs (1 per fortnight in each area x £100)</t>
  </si>
  <si>
    <t>Major enagement sessions</t>
  </si>
  <si>
    <t xml:space="preserve">Marketing &amp; promotion </t>
  </si>
  <si>
    <t>Road closure costs</t>
  </si>
  <si>
    <t>Seating / accessible platforms</t>
  </si>
  <si>
    <t>rental of space</t>
  </si>
  <si>
    <t>Archive workspace &amp; facilities</t>
  </si>
  <si>
    <t>Site Lighting</t>
  </si>
  <si>
    <t>Allowance</t>
  </si>
  <si>
    <t>The collecting of stories is the engagement</t>
  </si>
  <si>
    <t>allowance</t>
  </si>
  <si>
    <t>allowance - 10 days at £500</t>
  </si>
  <si>
    <t xml:space="preserve">6 x city centre events at £1k each 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</si>
  <si>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</si>
  <si>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</si>
  <si>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</si>
  <si>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</si>
  <si>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</si>
  <si>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</si>
  <si>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</si>
  <si>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</si>
  <si>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</si>
  <si>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</si>
  <si>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</si>
  <si>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</si>
  <si>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</si>
  <si>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</si>
  <si>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</si>
  <si>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</si>
  <si>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</si>
  <si>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</si>
  <si>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</si>
  <si>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</si>
  <si>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</si>
  <si>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</si>
  <si>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</si>
  <si>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</si>
  <si>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</si>
  <si>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</si>
  <si>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</si>
  <si>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</si>
  <si>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</si>
  <si>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</si>
  <si>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</si>
  <si>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</si>
  <si>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</si>
  <si>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</si>
  <si>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</si>
  <si>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</si>
  <si>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</si>
  <si>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Version 3</t>
  </si>
  <si>
    <t>1. PROJECT DEVELOPMENT (Feb to April 2016)</t>
  </si>
  <si>
    <t>3 months salary x 1 person</t>
  </si>
  <si>
    <t>3 months salary x 2 people</t>
  </si>
  <si>
    <t>100 volunteers @ £619</t>
  </si>
  <si>
    <t>Volunteer recruitment and training costs</t>
  </si>
  <si>
    <t>Volunteer time</t>
  </si>
  <si>
    <t>Activity title:</t>
  </si>
  <si>
    <t>Hull UK City of Culture 2017 - Draft Activity Budget</t>
  </si>
  <si>
    <t>194 volunteer days @ £150</t>
  </si>
  <si>
    <t>Partner contribution</t>
  </si>
  <si>
    <t>non cash value</t>
  </si>
  <si>
    <t>figure will be revised during development phase</t>
  </si>
  <si>
    <t>Workspace and facilities</t>
  </si>
  <si>
    <t xml:space="preserve">Potential for VIK - </t>
  </si>
  <si>
    <t>non cash value- TBC</t>
  </si>
  <si>
    <t>Engagement &amp; discovery sessions</t>
  </si>
  <si>
    <t>ancillary costs 45 sessions @ £100</t>
  </si>
  <si>
    <t>Major engagement sessions</t>
  </si>
  <si>
    <t>3 x city centre events @ £1k</t>
  </si>
  <si>
    <t>Archive costs</t>
  </si>
  <si>
    <t>storage, digitising, recording equipment etc.</t>
  </si>
  <si>
    <t>marketing of engagement events</t>
  </si>
  <si>
    <t>Caravan</t>
  </si>
  <si>
    <t>touring venue for engagement sessions</t>
  </si>
  <si>
    <t>Caravan branding and fit out</t>
  </si>
  <si>
    <t>Vehicle to tow caravan</t>
  </si>
  <si>
    <t>supplied as partner VIK</t>
  </si>
  <si>
    <t>2.</t>
  </si>
  <si>
    <t>Caravan of Love - Development Phase</t>
  </si>
  <si>
    <t>Contingency at 10%</t>
  </si>
  <si>
    <t>194 volunteer days @ £150 - non cash value</t>
  </si>
  <si>
    <t>figure will be revised during development phase non cash value</t>
  </si>
  <si>
    <t>Potential for VIK - non cash value</t>
  </si>
  <si>
    <t>touring venue for engagement sessions - non cash value</t>
  </si>
  <si>
    <t>supplied as partner VIK - non cash value</t>
  </si>
  <si>
    <t>Caravan of Love - Delivery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</si>
</sst>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="115" zoomScaleNormal="115" workbookViewId="0">
      <selection activeCell="C24" sqref="C24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1" style="2"/>
    <col min="7" max="7" width="11" style="1"/>
  </cols>
  <sheetData>
    <row r="1" spans="1:7" s="10" customFormat="1" ht="20.100000000000001" customHeight="1" thickBot="1" x14ac:dyDescent="0.3">
      <c r="A1" s="42" t="s">
        <v>151</v>
      </c>
      <c r="B1" s="42"/>
      <c r="C1" s="42"/>
      <c r="D1" s="6"/>
      <c r="E1" s="7" t="s">
        <v>143</v>
      </c>
      <c r="F1" s="8"/>
      <c r="G1" s="9"/>
    </row>
    <row r="2" spans="1:7" s="10" customFormat="1" ht="20.100000000000001" customHeight="1" thickBot="1" x14ac:dyDescent="0.3">
      <c r="A2" s="41"/>
      <c r="B2" s="15" t="s">
        <v>150</v>
      </c>
      <c r="C2" s="40" t="s">
        <v>172</v>
      </c>
      <c r="D2" s="14"/>
      <c r="E2" s="12"/>
      <c r="F2" s="8"/>
      <c r="G2" s="9"/>
    </row>
    <row r="3" spans="1:7" s="10" customFormat="1" ht="20.100000000000001" customHeight="1" thickBot="1" x14ac:dyDescent="0.3">
      <c r="A3" s="41"/>
      <c r="B3" s="13" t="s">
        <v>75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144</v>
      </c>
      <c r="B7" s="22"/>
      <c r="C7" s="22"/>
      <c r="D7" s="28"/>
      <c r="E7" s="47">
        <f>SUM(D9:D23)</f>
        <v>316525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87</v>
      </c>
      <c r="C9" s="24" t="s">
        <v>145</v>
      </c>
      <c r="D9" s="25">
        <v>6250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88</v>
      </c>
      <c r="C10" s="24" t="s">
        <v>146</v>
      </c>
      <c r="D10" s="25">
        <v>7500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89</v>
      </c>
      <c r="C11" s="24" t="s">
        <v>146</v>
      </c>
      <c r="D11" s="25">
        <v>12500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148</v>
      </c>
      <c r="C12" s="24" t="s">
        <v>147</v>
      </c>
      <c r="D12" s="25">
        <v>61900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149</v>
      </c>
      <c r="C13" s="24" t="s">
        <v>174</v>
      </c>
      <c r="D13" s="25">
        <v>29100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153</v>
      </c>
      <c r="C14" s="24" t="s">
        <v>175</v>
      </c>
      <c r="D14" s="25">
        <v>30000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156</v>
      </c>
      <c r="C15" s="24" t="s">
        <v>176</v>
      </c>
      <c r="D15" s="25">
        <v>6500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159</v>
      </c>
      <c r="C16" s="24" t="s">
        <v>160</v>
      </c>
      <c r="D16" s="25">
        <v>4500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161</v>
      </c>
      <c r="C17" s="24" t="s">
        <v>162</v>
      </c>
      <c r="D17" s="25">
        <v>3000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163</v>
      </c>
      <c r="C18" s="24" t="s">
        <v>164</v>
      </c>
      <c r="D18" s="25">
        <v>30000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95</v>
      </c>
      <c r="C19" s="24" t="s">
        <v>165</v>
      </c>
      <c r="D19" s="25">
        <v>65000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166</v>
      </c>
      <c r="C20" s="24" t="s">
        <v>177</v>
      </c>
      <c r="D20" s="25">
        <v>20000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168</v>
      </c>
      <c r="C21" s="24"/>
      <c r="D21" s="25">
        <v>7500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169</v>
      </c>
      <c r="C22" s="24" t="s">
        <v>178</v>
      </c>
      <c r="D22" s="25">
        <v>4000</v>
      </c>
      <c r="E22" s="8"/>
      <c r="F22" s="8"/>
      <c r="G22" s="9"/>
    </row>
    <row r="23" spans="1:7" s="10" customFormat="1" ht="18.600000000000001" customHeight="1" x14ac:dyDescent="0.25">
      <c r="A23" s="23"/>
      <c r="B23" s="24" t="s">
        <v>173</v>
      </c>
      <c r="C23" s="24"/>
      <c r="D23" s="25">
        <f>SUM(D9:D22)*0.1</f>
        <v>28775</v>
      </c>
      <c r="E23" s="8"/>
      <c r="F23" s="8"/>
      <c r="G23" s="9"/>
    </row>
    <row r="24" spans="1:7" s="10" customFormat="1" ht="18.600000000000001" customHeight="1" thickBot="1" x14ac:dyDescent="0.3">
      <c r="A24" s="20"/>
      <c r="B24" s="8"/>
      <c r="C24" s="8"/>
      <c r="D24" s="35"/>
      <c r="E24" s="8"/>
      <c r="F24" s="8"/>
      <c r="G24" s="9"/>
    </row>
    <row r="25" spans="1:7" s="10" customFormat="1" ht="18.600000000000001" customHeight="1" thickBot="1" x14ac:dyDescent="0.3">
      <c r="A25" s="20"/>
      <c r="B25" s="8"/>
      <c r="D25" s="36" t="s">
        <v>84</v>
      </c>
      <c r="E25" s="37">
        <f>SUM(E7:E24)</f>
        <v>316525</v>
      </c>
      <c r="F25" s="8"/>
      <c r="G25" s="9"/>
    </row>
    <row r="26" spans="1:7" s="10" customFormat="1" ht="18.600000000000001" customHeight="1" x14ac:dyDescent="0.25">
      <c r="A26" s="20"/>
      <c r="B26" s="8"/>
      <c r="C26" s="8"/>
      <c r="D26" s="35"/>
      <c r="E26" s="8"/>
      <c r="F26" s="8"/>
      <c r="G26" s="9"/>
    </row>
    <row r="27" spans="1:7" s="10" customFormat="1" ht="18.600000000000001" customHeight="1" x14ac:dyDescent="0.25">
      <c r="A27" s="20"/>
      <c r="B27" s="8"/>
      <c r="C27" s="8"/>
      <c r="D27" s="35"/>
      <c r="E27" s="8"/>
      <c r="F27" s="8"/>
      <c r="G27" s="9"/>
    </row>
    <row r="28" spans="1:7" s="10" customFormat="1" ht="18.600000000000001" customHeight="1" x14ac:dyDescent="0.25">
      <c r="A28" s="38" t="s">
        <v>12</v>
      </c>
      <c r="B28" s="8"/>
      <c r="C28" s="8"/>
      <c r="D28" s="35"/>
      <c r="E28" s="8"/>
      <c r="F28" s="8"/>
      <c r="G28" s="9"/>
    </row>
    <row r="29" spans="1:7" s="10" customFormat="1" ht="18.600000000000001" customHeight="1" x14ac:dyDescent="0.25">
      <c r="A29" s="20" t="s">
        <v>3</v>
      </c>
      <c r="B29" s="8" t="s">
        <v>4</v>
      </c>
      <c r="C29" s="8"/>
      <c r="D29" s="35"/>
      <c r="E29" s="8"/>
      <c r="F29" s="8"/>
      <c r="G29" s="9"/>
    </row>
    <row r="30" spans="1:7" s="10" customFormat="1" ht="18.600000000000001" customHeight="1" x14ac:dyDescent="0.25">
      <c r="A30" s="20" t="s">
        <v>6</v>
      </c>
      <c r="B30" s="8" t="s">
        <v>5</v>
      </c>
      <c r="C30" s="8"/>
      <c r="D30" s="35"/>
      <c r="E30" s="8"/>
      <c r="F30" s="8"/>
      <c r="G30" s="9"/>
    </row>
    <row r="31" spans="1:7" s="10" customFormat="1" ht="18.600000000000001" customHeight="1" x14ac:dyDescent="0.25">
      <c r="A31" s="20" t="s">
        <v>7</v>
      </c>
      <c r="B31" s="8" t="s">
        <v>8</v>
      </c>
      <c r="C31" s="8"/>
      <c r="D31" s="35"/>
      <c r="E31" s="8"/>
      <c r="F31" s="8"/>
      <c r="G31" s="9"/>
    </row>
    <row r="32" spans="1:7" s="10" customFormat="1" ht="18.600000000000001" customHeight="1" x14ac:dyDescent="0.25">
      <c r="A32" s="20" t="s">
        <v>9</v>
      </c>
      <c r="B32" s="8" t="s">
        <v>10</v>
      </c>
      <c r="C32" s="8"/>
      <c r="D32" s="35"/>
      <c r="E32" s="8"/>
      <c r="F32" s="8"/>
      <c r="G32" s="9"/>
    </row>
    <row r="33" spans="1:7" s="10" customFormat="1" ht="18.600000000000001" customHeight="1" x14ac:dyDescent="0.25">
      <c r="A33" s="20"/>
      <c r="B33" s="8" t="s">
        <v>11</v>
      </c>
      <c r="C33" s="8"/>
      <c r="D33" s="35"/>
      <c r="E33" s="8"/>
      <c r="F33" s="8"/>
      <c r="G33" s="9"/>
    </row>
    <row r="34" spans="1:7" s="10" customFormat="1" ht="18.600000000000001" customHeight="1" x14ac:dyDescent="0.25">
      <c r="A34" s="20" t="s">
        <v>14</v>
      </c>
      <c r="B34" s="8" t="s">
        <v>16</v>
      </c>
      <c r="C34" s="8"/>
      <c r="D34" s="35"/>
      <c r="E34" s="8"/>
      <c r="F34" s="8"/>
      <c r="G34" s="9"/>
    </row>
    <row r="35" spans="1:7" s="10" customFormat="1" ht="18.600000000000001" customHeight="1" x14ac:dyDescent="0.25">
      <c r="A35" s="20" t="s">
        <v>27</v>
      </c>
      <c r="B35" s="8" t="s">
        <v>50</v>
      </c>
      <c r="C35" s="8"/>
      <c r="D35" s="35"/>
      <c r="E35" s="8"/>
      <c r="F35" s="8"/>
      <c r="G35" s="9"/>
    </row>
    <row r="36" spans="1:7" x14ac:dyDescent="0.25">
      <c r="D36" s="5"/>
    </row>
    <row r="37" spans="1:7" x14ac:dyDescent="0.25">
      <c r="D37" s="5"/>
    </row>
    <row r="38" spans="1:7" x14ac:dyDescent="0.25">
      <c r="D38" s="5"/>
    </row>
    <row r="39" spans="1:7" x14ac:dyDescent="0.25">
      <c r="D39" s="5"/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1"/>
  <sheetViews>
    <sheetView tabSelected="1" zoomScale="115" zoomScaleNormal="115" workbookViewId="0">
      <selection activeCell="C26" sqref="C26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2" t="s">
        <v>151</v>
      </c>
      <c r="B1" s="42"/>
      <c r="C1" s="42"/>
      <c r="D1" s="6"/>
      <c r="E1" s="7" t="s">
        <v>143</v>
      </c>
      <c r="F1" s="8"/>
      <c r="G1" s="9"/>
    </row>
    <row r="2" spans="1:7" s="10" customFormat="1" ht="20.100000000000001" customHeight="1" thickBot="1" x14ac:dyDescent="0.3">
      <c r="A2" s="11"/>
      <c r="B2" s="15" t="s">
        <v>150</v>
      </c>
      <c r="C2" s="40" t="s">
        <v>179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75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144</v>
      </c>
      <c r="B7" s="22"/>
      <c r="C7" s="22"/>
      <c r="D7" s="28">
        <f>SUM(D8:D25)</f>
        <v>287750</v>
      </c>
      <c r="E7" s="8"/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87</v>
      </c>
      <c r="C9" s="24" t="s">
        <v>145</v>
      </c>
      <c r="D9" s="25">
        <v>6250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88</v>
      </c>
      <c r="C10" s="24" t="s">
        <v>146</v>
      </c>
      <c r="D10" s="25">
        <v>7500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89</v>
      </c>
      <c r="C11" s="24" t="s">
        <v>146</v>
      </c>
      <c r="D11" s="25">
        <v>12500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148</v>
      </c>
      <c r="C12" s="24" t="s">
        <v>147</v>
      </c>
      <c r="D12" s="25">
        <v>61900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149</v>
      </c>
      <c r="C13" s="24" t="s">
        <v>152</v>
      </c>
      <c r="D13" s="25">
        <v>29100</v>
      </c>
      <c r="E13" s="8" t="s">
        <v>154</v>
      </c>
      <c r="F13" s="8"/>
      <c r="G13" s="9"/>
    </row>
    <row r="14" spans="1:7" s="10" customFormat="1" ht="18.600000000000001" customHeight="1" x14ac:dyDescent="0.25">
      <c r="A14" s="23"/>
      <c r="B14" s="24" t="s">
        <v>153</v>
      </c>
      <c r="C14" s="24" t="s">
        <v>155</v>
      </c>
      <c r="D14" s="25">
        <v>30000</v>
      </c>
      <c r="E14" s="8" t="s">
        <v>154</v>
      </c>
      <c r="F14" s="8"/>
      <c r="G14" s="9"/>
    </row>
    <row r="15" spans="1:7" s="10" customFormat="1" ht="18.600000000000001" customHeight="1" x14ac:dyDescent="0.25">
      <c r="A15" s="23"/>
      <c r="B15" s="24" t="s">
        <v>156</v>
      </c>
      <c r="C15" s="24" t="s">
        <v>157</v>
      </c>
      <c r="D15" s="25">
        <v>6500</v>
      </c>
      <c r="E15" s="8" t="s">
        <v>158</v>
      </c>
      <c r="F15" s="8"/>
      <c r="G15" s="9"/>
    </row>
    <row r="16" spans="1:7" s="10" customFormat="1" ht="18.600000000000001" customHeight="1" x14ac:dyDescent="0.25">
      <c r="A16" s="23"/>
      <c r="B16" s="24" t="s">
        <v>159</v>
      </c>
      <c r="C16" s="24" t="s">
        <v>160</v>
      </c>
      <c r="D16" s="25">
        <v>4500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161</v>
      </c>
      <c r="C17" s="24" t="s">
        <v>162</v>
      </c>
      <c r="D17" s="25">
        <v>3000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163</v>
      </c>
      <c r="C18" s="24" t="s">
        <v>164</v>
      </c>
      <c r="D18" s="25">
        <v>30000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95</v>
      </c>
      <c r="C19" s="24" t="s">
        <v>165</v>
      </c>
      <c r="D19" s="25">
        <v>65000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166</v>
      </c>
      <c r="C20" s="24" t="s">
        <v>167</v>
      </c>
      <c r="D20" s="25">
        <v>20000</v>
      </c>
      <c r="E20" s="8" t="s">
        <v>154</v>
      </c>
      <c r="F20" s="8"/>
      <c r="G20" s="9"/>
    </row>
    <row r="21" spans="1:7" s="10" customFormat="1" ht="18.600000000000001" customHeight="1" x14ac:dyDescent="0.25">
      <c r="A21" s="23"/>
      <c r="B21" s="24" t="s">
        <v>168</v>
      </c>
      <c r="C21" s="24"/>
      <c r="D21" s="25">
        <v>7500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169</v>
      </c>
      <c r="C22" s="24" t="s">
        <v>170</v>
      </c>
      <c r="D22" s="25">
        <v>4000</v>
      </c>
      <c r="E22" s="8" t="s">
        <v>154</v>
      </c>
      <c r="F22" s="8"/>
      <c r="G22" s="9"/>
    </row>
    <row r="23" spans="1:7" s="10" customFormat="1" ht="18.600000000000001" customHeight="1" x14ac:dyDescent="0.25">
      <c r="A23" s="23"/>
      <c r="B23" s="24"/>
      <c r="C23" s="24"/>
      <c r="D23" s="25"/>
      <c r="E23" s="8"/>
      <c r="F23" s="8"/>
      <c r="G23" s="9"/>
    </row>
    <row r="24" spans="1:7" s="10" customFormat="1" ht="18.600000000000001" customHeight="1" thickBot="1" x14ac:dyDescent="0.3">
      <c r="A24" s="17" t="s">
        <v>171</v>
      </c>
      <c r="B24" s="22"/>
      <c r="C24" s="22"/>
      <c r="D24" s="46"/>
      <c r="E24" s="45"/>
      <c r="F24" s="8"/>
      <c r="G24" s="9"/>
    </row>
    <row r="25" spans="1:7" s="10" customFormat="1" ht="18.600000000000001" customHeight="1" thickTop="1" x14ac:dyDescent="0.25">
      <c r="A25" s="23"/>
      <c r="B25" s="24"/>
      <c r="C25" s="24"/>
      <c r="D25" s="25"/>
      <c r="E25" s="8"/>
      <c r="F25" s="8"/>
      <c r="G25" s="9"/>
    </row>
    <row r="26" spans="1:7" s="10" customFormat="1" ht="18.600000000000001" customHeight="1" x14ac:dyDescent="0.25">
      <c r="A26" s="23"/>
      <c r="B26" s="43" t="s">
        <v>87</v>
      </c>
      <c r="C26" s="43" t="s">
        <v>90</v>
      </c>
      <c r="D26" s="44">
        <v>25000</v>
      </c>
      <c r="E26" s="8"/>
      <c r="F26" s="8"/>
      <c r="G26" s="9"/>
    </row>
    <row r="27" spans="1:7" s="10" customFormat="1" ht="18.600000000000001" customHeight="1" x14ac:dyDescent="0.25">
      <c r="A27" s="23"/>
      <c r="B27" s="43" t="s">
        <v>88</v>
      </c>
      <c r="C27" s="43" t="s">
        <v>91</v>
      </c>
      <c r="D27" s="44">
        <v>30000</v>
      </c>
      <c r="E27" s="8"/>
      <c r="F27" s="8"/>
      <c r="G27" s="9"/>
    </row>
    <row r="28" spans="1:7" s="10" customFormat="1" ht="18.600000000000001" customHeight="1" x14ac:dyDescent="0.25">
      <c r="A28" s="23"/>
      <c r="B28" s="43" t="s">
        <v>89</v>
      </c>
      <c r="C28" s="43" t="s">
        <v>92</v>
      </c>
      <c r="D28" s="44">
        <v>50000</v>
      </c>
      <c r="E28" s="8"/>
      <c r="F28" s="8"/>
      <c r="G28" s="9"/>
    </row>
    <row r="29" spans="1:7" s="10" customFormat="1" ht="18.600000000000001" customHeight="1" x14ac:dyDescent="0.25">
      <c r="A29" s="23"/>
      <c r="B29" s="24" t="s">
        <v>99</v>
      </c>
      <c r="C29" s="24" t="s">
        <v>98</v>
      </c>
      <c r="D29" s="44">
        <v>13000</v>
      </c>
      <c r="E29" s="8"/>
      <c r="F29" s="8"/>
      <c r="G29" s="9"/>
    </row>
    <row r="30" spans="1:7" s="10" customFormat="1" ht="18.600000000000001" customHeight="1" x14ac:dyDescent="0.25">
      <c r="A30" s="23"/>
      <c r="B30" s="43" t="s">
        <v>86</v>
      </c>
      <c r="C30" s="43" t="s">
        <v>93</v>
      </c>
      <c r="D30" s="44">
        <v>9100</v>
      </c>
      <c r="E30" s="8"/>
      <c r="F30" s="8"/>
      <c r="G30" s="9"/>
    </row>
    <row r="31" spans="1:7" s="10" customFormat="1" ht="18.600000000000001" customHeight="1" x14ac:dyDescent="0.25">
      <c r="A31" s="23"/>
      <c r="B31" s="24" t="s">
        <v>94</v>
      </c>
      <c r="C31" s="24" t="s">
        <v>105</v>
      </c>
      <c r="D31" s="44">
        <v>6000</v>
      </c>
      <c r="E31" s="8"/>
      <c r="F31" s="8"/>
      <c r="G31" s="9"/>
    </row>
    <row r="32" spans="1:7" s="10" customFormat="1" ht="18.600000000000001" customHeight="1" x14ac:dyDescent="0.25">
      <c r="A32" s="23"/>
      <c r="B32" s="26"/>
      <c r="C32" s="26"/>
      <c r="D32" s="27"/>
      <c r="E32" s="8"/>
      <c r="F32" s="8"/>
      <c r="G32" s="9"/>
    </row>
    <row r="33" spans="1:7" s="10" customFormat="1" ht="18.600000000000001" customHeight="1" thickBot="1" x14ac:dyDescent="0.3">
      <c r="A33" s="17" t="s">
        <v>76</v>
      </c>
      <c r="B33" s="18"/>
      <c r="C33" s="18"/>
      <c r="D33" s="28">
        <f>SUM(D34:D37)</f>
        <v>10500</v>
      </c>
      <c r="E33" s="8"/>
      <c r="F33" s="8"/>
      <c r="G33" s="9"/>
    </row>
    <row r="34" spans="1:7" s="10" customFormat="1" ht="18.600000000000001" customHeight="1" thickTop="1" x14ac:dyDescent="0.25">
      <c r="A34" s="29"/>
      <c r="B34" s="26"/>
      <c r="C34" s="26"/>
      <c r="D34" s="27"/>
      <c r="E34" s="8"/>
      <c r="F34" s="8"/>
      <c r="G34" s="9"/>
    </row>
    <row r="35" spans="1:7" s="10" customFormat="1" ht="18.600000000000001" customHeight="1" x14ac:dyDescent="0.25">
      <c r="A35" s="23"/>
      <c r="B35" s="24" t="s">
        <v>96</v>
      </c>
      <c r="C35" s="24" t="s">
        <v>129</v>
      </c>
      <c r="D35" s="25">
        <v>7000</v>
      </c>
      <c r="E35" s="8"/>
      <c r="F35" s="8"/>
      <c r="G35" s="9"/>
    </row>
    <row r="36" spans="1:7" s="10" customFormat="1" ht="18.600000000000001" customHeight="1" x14ac:dyDescent="0.25">
      <c r="A36" s="23"/>
      <c r="B36" s="24" t="s">
        <v>112</v>
      </c>
      <c r="C36" s="24" t="s">
        <v>127</v>
      </c>
      <c r="D36" s="25">
        <v>1500</v>
      </c>
      <c r="E36" s="8"/>
      <c r="F36" s="8"/>
      <c r="G36" s="9"/>
    </row>
    <row r="37" spans="1:7" s="10" customFormat="1" ht="18.600000000000001" customHeight="1" x14ac:dyDescent="0.25">
      <c r="A37" s="20"/>
      <c r="B37" s="8" t="s">
        <v>111</v>
      </c>
      <c r="C37" s="8" t="s">
        <v>128</v>
      </c>
      <c r="D37" s="21">
        <v>2000</v>
      </c>
      <c r="E37" s="8"/>
      <c r="F37" s="8"/>
      <c r="G37" s="9"/>
    </row>
    <row r="38" spans="1:7" s="10" customFormat="1" ht="18.600000000000001" customHeight="1" thickBot="1" x14ac:dyDescent="0.3">
      <c r="A38" s="17" t="s">
        <v>77</v>
      </c>
      <c r="B38" s="22"/>
      <c r="C38" s="22"/>
      <c r="D38" s="28">
        <f>SUM(D39:D48)</f>
        <v>36500</v>
      </c>
      <c r="E38" s="8"/>
      <c r="F38" s="8"/>
      <c r="G38" s="9"/>
    </row>
    <row r="39" spans="1:7" s="10" customFormat="1" ht="18.600000000000001" customHeight="1" thickTop="1" x14ac:dyDescent="0.25">
      <c r="A39" s="23"/>
      <c r="B39" s="24"/>
      <c r="C39" s="24"/>
      <c r="D39" s="25"/>
      <c r="E39" s="8"/>
      <c r="F39" s="8"/>
      <c r="G39" s="9"/>
    </row>
    <row r="40" spans="1:7" s="10" customFormat="1" ht="18.600000000000001" customHeight="1" x14ac:dyDescent="0.25">
      <c r="A40" s="23"/>
      <c r="B40" s="24" t="s">
        <v>97</v>
      </c>
      <c r="C40" s="24" t="s">
        <v>130</v>
      </c>
      <c r="D40" s="25">
        <v>2500</v>
      </c>
      <c r="E40" s="8"/>
      <c r="F40" s="8"/>
      <c r="G40" s="9"/>
    </row>
    <row r="41" spans="1:7" s="10" customFormat="1" ht="18.600000000000001" customHeight="1" x14ac:dyDescent="0.25">
      <c r="A41" s="23"/>
      <c r="B41" s="24" t="s">
        <v>13</v>
      </c>
      <c r="C41" s="24" t="s">
        <v>131</v>
      </c>
      <c r="D41" s="25">
        <v>8000</v>
      </c>
      <c r="E41" s="8"/>
      <c r="F41" s="8"/>
      <c r="G41" s="9"/>
    </row>
    <row r="42" spans="1:7" s="10" customFormat="1" ht="18.600000000000001" customHeight="1" x14ac:dyDescent="0.25">
      <c r="A42" s="23"/>
      <c r="B42" s="24" t="s">
        <v>15</v>
      </c>
      <c r="C42" s="24" t="s">
        <v>132</v>
      </c>
      <c r="D42" s="25">
        <v>3000</v>
      </c>
      <c r="E42" s="8"/>
      <c r="F42" s="8"/>
      <c r="G42" s="9"/>
    </row>
    <row r="43" spans="1:7" s="10" customFormat="1" ht="18.600000000000001" customHeight="1" x14ac:dyDescent="0.25">
      <c r="A43" s="23"/>
      <c r="B43" s="24" t="s">
        <v>17</v>
      </c>
      <c r="C43" s="24" t="s">
        <v>133</v>
      </c>
      <c r="D43" s="25">
        <v>0</v>
      </c>
      <c r="E43" s="8"/>
      <c r="F43" s="8"/>
      <c r="G43" s="9"/>
    </row>
    <row r="44" spans="1:7" s="10" customFormat="1" ht="18.600000000000001" customHeight="1" x14ac:dyDescent="0.25">
      <c r="A44" s="23"/>
      <c r="B44" s="24" t="s">
        <v>100</v>
      </c>
      <c r="C44" s="24" t="s">
        <v>134</v>
      </c>
      <c r="D44" s="25">
        <v>5000</v>
      </c>
      <c r="E44" s="8"/>
      <c r="F44" s="8"/>
      <c r="G44" s="9"/>
    </row>
    <row r="45" spans="1:7" s="10" customFormat="1" ht="18.600000000000001" customHeight="1" x14ac:dyDescent="0.25">
      <c r="A45" s="23"/>
      <c r="B45" s="8" t="s">
        <v>19</v>
      </c>
      <c r="C45" s="8" t="s">
        <v>135</v>
      </c>
      <c r="D45" s="21">
        <v>8000</v>
      </c>
      <c r="E45" s="8"/>
      <c r="F45" s="8"/>
      <c r="G45" s="9"/>
    </row>
    <row r="46" spans="1:7" s="10" customFormat="1" ht="18.600000000000001" customHeight="1" x14ac:dyDescent="0.25">
      <c r="A46" s="23"/>
      <c r="B46" s="8" t="s">
        <v>54</v>
      </c>
      <c r="C46" s="8" t="s">
        <v>108</v>
      </c>
      <c r="D46" s="21">
        <v>5000</v>
      </c>
      <c r="E46" s="8"/>
      <c r="F46" s="8"/>
      <c r="G46" s="9"/>
    </row>
    <row r="47" spans="1:7" s="10" customFormat="1" ht="18.600000000000001" customHeight="1" x14ac:dyDescent="0.25">
      <c r="A47" s="23"/>
      <c r="B47" s="8" t="s">
        <v>20</v>
      </c>
      <c r="C47" s="8" t="s">
        <v>136</v>
      </c>
      <c r="D47" s="21">
        <v>5000</v>
      </c>
      <c r="E47" s="8"/>
      <c r="F47" s="8"/>
      <c r="G47" s="9"/>
    </row>
    <row r="48" spans="1:7" s="10" customFormat="1" ht="18.600000000000001" customHeight="1" x14ac:dyDescent="0.25">
      <c r="A48" s="20"/>
      <c r="B48" s="8"/>
      <c r="C48" s="8"/>
      <c r="D48" s="21"/>
      <c r="E48" s="8"/>
      <c r="F48" s="8"/>
      <c r="G48" s="9"/>
    </row>
    <row r="49" spans="1:7" s="10" customFormat="1" ht="18.600000000000001" customHeight="1" thickBot="1" x14ac:dyDescent="0.3">
      <c r="A49" s="17" t="s">
        <v>78</v>
      </c>
      <c r="B49" s="22"/>
      <c r="C49" s="22"/>
      <c r="D49" s="28">
        <f t="shared" ref="D49" si="0">SUM(D50:D62)</f>
        <v>762500</v>
      </c>
      <c r="E49" s="8"/>
      <c r="F49" s="8"/>
      <c r="G49" s="9"/>
    </row>
    <row r="50" spans="1:7" s="10" customFormat="1" ht="18.600000000000001" customHeight="1" thickTop="1" x14ac:dyDescent="0.25">
      <c r="A50" s="20"/>
      <c r="B50" s="8"/>
      <c r="C50" s="8"/>
      <c r="D50" s="21"/>
      <c r="E50" s="8"/>
      <c r="F50" s="8"/>
      <c r="G50" s="9"/>
    </row>
    <row r="51" spans="1:7" s="10" customFormat="1" ht="18.600000000000001" customHeight="1" x14ac:dyDescent="0.25">
      <c r="A51" s="20"/>
      <c r="B51" s="8" t="s">
        <v>55</v>
      </c>
      <c r="C51" s="8" t="s">
        <v>104</v>
      </c>
      <c r="D51" s="21">
        <v>5000</v>
      </c>
      <c r="E51" s="8"/>
      <c r="F51" s="8"/>
      <c r="G51" s="9"/>
    </row>
    <row r="52" spans="1:7" s="10" customFormat="1" ht="18.600000000000001" customHeight="1" x14ac:dyDescent="0.25">
      <c r="A52" s="20"/>
      <c r="B52" s="8" t="s">
        <v>21</v>
      </c>
      <c r="C52" s="8" t="s">
        <v>103</v>
      </c>
      <c r="D52" s="21">
        <v>140000</v>
      </c>
      <c r="E52" s="8"/>
      <c r="F52" s="8"/>
      <c r="G52" s="9"/>
    </row>
    <row r="53" spans="1:7" s="10" customFormat="1" ht="18.600000000000001" customHeight="1" x14ac:dyDescent="0.25">
      <c r="A53" s="20"/>
      <c r="B53" s="8" t="s">
        <v>22</v>
      </c>
      <c r="C53" s="8" t="s">
        <v>103</v>
      </c>
      <c r="D53" s="21">
        <v>50000</v>
      </c>
      <c r="E53" s="8"/>
      <c r="F53" s="8"/>
      <c r="G53" s="9"/>
    </row>
    <row r="54" spans="1:7" s="10" customFormat="1" ht="18.600000000000001" customHeight="1" x14ac:dyDescent="0.25">
      <c r="A54" s="20"/>
      <c r="B54" s="8" t="s">
        <v>23</v>
      </c>
      <c r="C54" s="8" t="s">
        <v>116</v>
      </c>
      <c r="D54" s="21">
        <v>62500</v>
      </c>
      <c r="E54" s="8"/>
      <c r="F54" s="8"/>
      <c r="G54" s="9"/>
    </row>
    <row r="55" spans="1:7" s="10" customFormat="1" ht="18.600000000000001" customHeight="1" x14ac:dyDescent="0.25">
      <c r="A55" s="20"/>
      <c r="B55" s="8" t="s">
        <v>18</v>
      </c>
      <c r="C55" s="8" t="s">
        <v>103</v>
      </c>
      <c r="D55" s="21">
        <v>100000</v>
      </c>
      <c r="E55" s="8"/>
      <c r="F55" s="8"/>
      <c r="G55" s="9"/>
    </row>
    <row r="56" spans="1:7" s="10" customFormat="1" ht="18.600000000000001" customHeight="1" x14ac:dyDescent="0.25">
      <c r="A56" s="20"/>
      <c r="B56" s="8" t="s">
        <v>24</v>
      </c>
      <c r="C56" s="8" t="s">
        <v>103</v>
      </c>
      <c r="D56" s="21">
        <v>100000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25</v>
      </c>
      <c r="C57" s="8" t="s">
        <v>120</v>
      </c>
      <c r="D57" s="21">
        <v>135000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26</v>
      </c>
      <c r="C58" s="8" t="s">
        <v>103</v>
      </c>
      <c r="D58" s="21">
        <v>75000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20</v>
      </c>
      <c r="C59" s="8" t="s">
        <v>137</v>
      </c>
      <c r="D59" s="21">
        <v>25000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51</v>
      </c>
      <c r="C60" s="8" t="s">
        <v>103</v>
      </c>
      <c r="D60" s="21">
        <v>20000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52</v>
      </c>
      <c r="C61" s="8" t="s">
        <v>103</v>
      </c>
      <c r="D61" s="21">
        <v>50000</v>
      </c>
      <c r="E61" s="8"/>
      <c r="F61" s="8"/>
      <c r="G61" s="9"/>
    </row>
    <row r="62" spans="1:7" s="10" customFormat="1" ht="18.600000000000001" customHeight="1" x14ac:dyDescent="0.25">
      <c r="A62" s="20"/>
      <c r="B62" s="8"/>
      <c r="C62" s="8"/>
      <c r="D62" s="21"/>
      <c r="E62" s="8"/>
      <c r="F62" s="8"/>
      <c r="G62" s="9"/>
    </row>
    <row r="63" spans="1:7" s="10" customFormat="1" ht="18.600000000000001" customHeight="1" thickBot="1" x14ac:dyDescent="0.3">
      <c r="A63" s="17" t="s">
        <v>79</v>
      </c>
      <c r="B63" s="22"/>
      <c r="C63" s="22"/>
      <c r="D63" s="28">
        <f>SUM(D64:D103)</f>
        <v>418400</v>
      </c>
      <c r="E63" s="8"/>
      <c r="F63" s="8"/>
      <c r="G63" s="9"/>
    </row>
    <row r="64" spans="1:7" s="10" customFormat="1" ht="18.600000000000001" customHeight="1" thickTop="1" x14ac:dyDescent="0.25">
      <c r="A64" s="20"/>
      <c r="B64" s="8"/>
      <c r="C64" s="8"/>
      <c r="D64" s="21"/>
      <c r="E64" s="8"/>
      <c r="F64" s="8"/>
      <c r="G64" s="9"/>
    </row>
    <row r="65" spans="1:7" s="10" customFormat="1" ht="18.600000000000001" customHeight="1" x14ac:dyDescent="0.25">
      <c r="A65" s="20"/>
      <c r="B65" s="8" t="s">
        <v>28</v>
      </c>
      <c r="C65" s="8"/>
      <c r="D65" s="25"/>
      <c r="E65" s="8"/>
      <c r="F65" s="8"/>
      <c r="G65" s="9"/>
    </row>
    <row r="66" spans="1:7" s="10" customFormat="1" ht="18.600000000000001" customHeight="1" x14ac:dyDescent="0.25">
      <c r="A66" s="20"/>
      <c r="B66" s="8" t="s">
        <v>56</v>
      </c>
      <c r="C66" s="8"/>
      <c r="D66" s="25">
        <v>25000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114</v>
      </c>
      <c r="C67" s="8"/>
      <c r="D67" s="25">
        <v>15000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119</v>
      </c>
      <c r="C68" s="8"/>
      <c r="D68" s="25">
        <v>15000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62</v>
      </c>
      <c r="C69" s="8"/>
      <c r="D69" s="25">
        <v>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65</v>
      </c>
      <c r="C70" s="8"/>
      <c r="D70" s="25">
        <v>15000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57</v>
      </c>
      <c r="C71" s="8"/>
      <c r="D71" s="25">
        <v>15000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58</v>
      </c>
      <c r="C72" s="8"/>
      <c r="D72" s="25">
        <v>10000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59</v>
      </c>
      <c r="C73" s="8"/>
      <c r="D73" s="25">
        <v>10000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60</v>
      </c>
      <c r="C74" s="8"/>
      <c r="D74" s="25">
        <v>10000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115</v>
      </c>
      <c r="C75" s="8"/>
      <c r="D75" s="25">
        <v>15000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139</v>
      </c>
      <c r="C76" s="8" t="s">
        <v>140</v>
      </c>
      <c r="D76" s="25">
        <v>75000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63</v>
      </c>
      <c r="C77" s="8"/>
      <c r="D77" s="25">
        <v>6000</v>
      </c>
      <c r="E77" s="8"/>
      <c r="F77" s="8"/>
      <c r="G77" s="9"/>
    </row>
    <row r="78" spans="1:7" s="10" customFormat="1" ht="18.600000000000001" customHeight="1" x14ac:dyDescent="0.25">
      <c r="A78" s="20"/>
      <c r="B78" s="8" t="s">
        <v>64</v>
      </c>
      <c r="C78" s="8"/>
      <c r="D78" s="25">
        <v>0</v>
      </c>
      <c r="E78" s="8"/>
      <c r="F78" s="8"/>
      <c r="G78" s="9"/>
    </row>
    <row r="79" spans="1:7" s="10" customFormat="1" ht="18.600000000000001" customHeight="1" x14ac:dyDescent="0.25">
      <c r="A79" s="20"/>
      <c r="B79" s="8" t="s">
        <v>61</v>
      </c>
      <c r="C79" s="8"/>
      <c r="D79" s="25">
        <v>6000</v>
      </c>
      <c r="E79" s="8"/>
      <c r="F79" s="8"/>
      <c r="G79" s="9"/>
    </row>
    <row r="80" spans="1:7" s="10" customFormat="1" ht="18.600000000000001" customHeight="1" x14ac:dyDescent="0.25">
      <c r="A80" s="20"/>
      <c r="B80" s="8" t="s">
        <v>85</v>
      </c>
      <c r="C80" s="8" t="s">
        <v>121</v>
      </c>
      <c r="D80" s="25">
        <v>50000</v>
      </c>
      <c r="E80" s="8"/>
      <c r="F80" s="8"/>
      <c r="G80" s="9"/>
    </row>
    <row r="81" spans="1:7" s="10" customFormat="1" ht="18.600000000000001" customHeight="1" x14ac:dyDescent="0.25">
      <c r="A81" s="20"/>
      <c r="B81" s="8" t="s">
        <v>66</v>
      </c>
      <c r="C81" s="8"/>
      <c r="D81" s="25">
        <v>0</v>
      </c>
      <c r="E81" s="8"/>
      <c r="F81" s="8"/>
      <c r="G81" s="9"/>
    </row>
    <row r="82" spans="1:7" s="10" customFormat="1" ht="18.600000000000001" customHeight="1" x14ac:dyDescent="0.25">
      <c r="A82" s="20"/>
      <c r="B82" s="8" t="s">
        <v>123</v>
      </c>
      <c r="C82" s="8" t="s">
        <v>122</v>
      </c>
      <c r="D82" s="25">
        <v>30000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67</v>
      </c>
      <c r="C83" s="8"/>
      <c r="D83" s="25">
        <v>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68</v>
      </c>
      <c r="C84" s="8"/>
      <c r="D84" s="25">
        <v>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69</v>
      </c>
      <c r="C85" s="8"/>
      <c r="D85" s="25">
        <v>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70</v>
      </c>
      <c r="C86" s="8"/>
      <c r="D86" s="25">
        <v>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71</v>
      </c>
      <c r="C87" s="8" t="s">
        <v>122</v>
      </c>
      <c r="D87" s="25">
        <v>15000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72</v>
      </c>
      <c r="C88" s="8"/>
      <c r="D88" s="25">
        <v>0</v>
      </c>
      <c r="E88" s="8"/>
      <c r="F88" s="8"/>
      <c r="G88" s="9"/>
    </row>
    <row r="89" spans="1:7" s="10" customFormat="1" ht="18.600000000000001" customHeight="1" x14ac:dyDescent="0.25">
      <c r="A89" s="20"/>
      <c r="B89" s="8" t="s">
        <v>73</v>
      </c>
      <c r="C89" s="8"/>
      <c r="D89" s="25">
        <v>0</v>
      </c>
      <c r="E89" s="8"/>
      <c r="F89" s="8"/>
      <c r="G89" s="9"/>
    </row>
    <row r="90" spans="1:7" s="10" customFormat="1" ht="18.600000000000001" customHeight="1" x14ac:dyDescent="0.25">
      <c r="A90" s="20"/>
      <c r="B90" s="8" t="s">
        <v>74</v>
      </c>
      <c r="C90" s="8"/>
      <c r="D90" s="25">
        <v>0</v>
      </c>
      <c r="E90" s="8"/>
      <c r="F90" s="8"/>
      <c r="G90" s="9"/>
    </row>
    <row r="91" spans="1:7" s="10" customFormat="1" ht="18.600000000000001" customHeight="1" x14ac:dyDescent="0.25">
      <c r="A91" s="20"/>
      <c r="B91" s="8" t="s">
        <v>29</v>
      </c>
      <c r="C91" s="8" t="s">
        <v>138</v>
      </c>
      <c r="D91" s="21">
        <v>20000</v>
      </c>
      <c r="E91" s="8"/>
      <c r="F91" s="8"/>
      <c r="G91" s="9"/>
    </row>
    <row r="92" spans="1:7" s="10" customFormat="1" ht="18.600000000000001" customHeight="1" x14ac:dyDescent="0.25">
      <c r="A92" s="20"/>
      <c r="B92" s="8" t="s">
        <v>124</v>
      </c>
      <c r="C92" s="8"/>
      <c r="D92" s="21">
        <v>9000</v>
      </c>
      <c r="E92" s="8"/>
      <c r="F92" s="8"/>
      <c r="G92" s="9"/>
    </row>
    <row r="93" spans="1:7" s="10" customFormat="1" ht="18.600000000000001" customHeight="1" x14ac:dyDescent="0.25">
      <c r="A93" s="20"/>
      <c r="B93" s="8" t="s">
        <v>30</v>
      </c>
      <c r="C93" s="8" t="s">
        <v>125</v>
      </c>
      <c r="D93" s="21">
        <v>38400</v>
      </c>
      <c r="E93" s="8"/>
      <c r="F93" s="8"/>
      <c r="G93" s="9"/>
    </row>
    <row r="94" spans="1:7" s="10" customFormat="1" ht="18.600000000000001" customHeight="1" x14ac:dyDescent="0.25">
      <c r="A94" s="20"/>
      <c r="B94" s="8" t="s">
        <v>31</v>
      </c>
      <c r="C94" s="8"/>
      <c r="D94" s="21">
        <v>9500</v>
      </c>
      <c r="E94" s="8"/>
      <c r="F94" s="8"/>
      <c r="G94" s="9"/>
    </row>
    <row r="95" spans="1:7" s="10" customFormat="1" ht="18.600000000000001" customHeight="1" x14ac:dyDescent="0.25">
      <c r="A95" s="20"/>
      <c r="B95" s="8" t="s">
        <v>41</v>
      </c>
      <c r="C95" s="8" t="s">
        <v>126</v>
      </c>
      <c r="D95" s="21">
        <v>4000</v>
      </c>
      <c r="E95" s="8"/>
      <c r="F95" s="8"/>
      <c r="G95" s="9"/>
    </row>
    <row r="96" spans="1:7" s="10" customFormat="1" ht="18.600000000000001" customHeight="1" x14ac:dyDescent="0.25">
      <c r="A96" s="20"/>
      <c r="B96" s="8" t="s">
        <v>32</v>
      </c>
      <c r="C96" s="8" t="s">
        <v>126</v>
      </c>
      <c r="D96" s="21">
        <v>4000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33</v>
      </c>
      <c r="C97" s="8"/>
      <c r="D97" s="21">
        <v>4000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34</v>
      </c>
      <c r="C98" s="8"/>
      <c r="D98" s="21">
        <v>4000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35</v>
      </c>
      <c r="C99" s="8"/>
      <c r="D99" s="21">
        <v>3500</v>
      </c>
      <c r="E99" s="8"/>
      <c r="F99" s="8"/>
      <c r="G99" s="9"/>
    </row>
    <row r="100" spans="1:7" s="10" customFormat="1" ht="18.600000000000001" customHeight="1" x14ac:dyDescent="0.25">
      <c r="A100" s="20"/>
      <c r="B100" s="8" t="s">
        <v>37</v>
      </c>
      <c r="C100" s="8"/>
      <c r="D100" s="21">
        <v>10000</v>
      </c>
      <c r="E100" s="8"/>
      <c r="F100" s="8"/>
      <c r="G100" s="9"/>
    </row>
    <row r="101" spans="1:7" s="10" customFormat="1" ht="18.600000000000001" customHeight="1" x14ac:dyDescent="0.25">
      <c r="A101" s="20"/>
      <c r="B101" s="8" t="s">
        <v>53</v>
      </c>
      <c r="C101" s="8"/>
      <c r="D101" s="21">
        <v>0</v>
      </c>
      <c r="E101" s="8"/>
      <c r="F101" s="8"/>
      <c r="G101" s="9"/>
    </row>
    <row r="102" spans="1:7" s="10" customFormat="1" ht="18.600000000000001" customHeight="1" x14ac:dyDescent="0.25">
      <c r="A102" s="20"/>
      <c r="B102" s="8"/>
      <c r="C102" s="8"/>
      <c r="D102" s="21"/>
      <c r="E102" s="8"/>
      <c r="F102" s="8"/>
      <c r="G102" s="9"/>
    </row>
    <row r="103" spans="1:7" s="10" customFormat="1" ht="18.600000000000001" customHeight="1" x14ac:dyDescent="0.25">
      <c r="A103" s="20"/>
      <c r="B103" s="8"/>
      <c r="C103" s="8"/>
      <c r="D103" s="21"/>
      <c r="E103" s="8"/>
      <c r="F103" s="8"/>
      <c r="G103" s="9"/>
    </row>
    <row r="104" spans="1:7" s="10" customFormat="1" ht="18.600000000000001" customHeight="1" thickBot="1" x14ac:dyDescent="0.3">
      <c r="A104" s="17" t="s">
        <v>80</v>
      </c>
      <c r="B104" s="22"/>
      <c r="C104" s="22"/>
      <c r="D104" s="28">
        <f>SUM(D105:D125)</f>
        <v>189450</v>
      </c>
      <c r="E104" s="8"/>
      <c r="F104" s="8"/>
      <c r="G104" s="9"/>
    </row>
    <row r="105" spans="1:7" s="10" customFormat="1" ht="18.600000000000001" customHeight="1" thickTop="1" x14ac:dyDescent="0.25">
      <c r="A105" s="20"/>
      <c r="B105" s="8"/>
      <c r="C105" s="8"/>
      <c r="D105" s="21"/>
      <c r="E105" s="8"/>
      <c r="F105" s="8"/>
      <c r="G105" s="9"/>
    </row>
    <row r="106" spans="1:7" s="10" customFormat="1" ht="18.600000000000001" customHeight="1" x14ac:dyDescent="0.25">
      <c r="A106" s="20"/>
      <c r="B106" s="8" t="s">
        <v>141</v>
      </c>
      <c r="C106" s="8" t="s">
        <v>142</v>
      </c>
      <c r="D106" s="21">
        <v>10000</v>
      </c>
      <c r="E106" s="8"/>
      <c r="F106" s="8"/>
      <c r="G106" s="9"/>
    </row>
    <row r="107" spans="1:7" s="10" customFormat="1" ht="18.600000000000001" customHeight="1" x14ac:dyDescent="0.25">
      <c r="A107" s="20"/>
      <c r="B107" s="8" t="s">
        <v>106</v>
      </c>
      <c r="C107" s="8" t="s">
        <v>113</v>
      </c>
      <c r="D107" s="21">
        <v>15000</v>
      </c>
      <c r="E107" s="8"/>
      <c r="F107" s="8"/>
      <c r="G107" s="9"/>
    </row>
    <row r="108" spans="1:7" s="10" customFormat="1" ht="18.600000000000001" customHeight="1" x14ac:dyDescent="0.25">
      <c r="A108" s="20"/>
      <c r="B108" s="8" t="s">
        <v>36</v>
      </c>
      <c r="C108" s="8" t="s">
        <v>113</v>
      </c>
      <c r="D108" s="21">
        <v>20000</v>
      </c>
      <c r="E108" s="8"/>
      <c r="F108" s="8"/>
      <c r="G108" s="9"/>
    </row>
    <row r="109" spans="1:7" s="10" customFormat="1" ht="18.600000000000001" customHeight="1" x14ac:dyDescent="0.25">
      <c r="A109" s="20"/>
      <c r="B109" s="8" t="s">
        <v>38</v>
      </c>
      <c r="C109" s="8" t="s">
        <v>113</v>
      </c>
      <c r="D109" s="21">
        <v>20000</v>
      </c>
      <c r="E109" s="8"/>
      <c r="F109" s="8"/>
      <c r="G109" s="9"/>
    </row>
    <row r="110" spans="1:7" s="10" customFormat="1" ht="18.600000000000001" customHeight="1" x14ac:dyDescent="0.25">
      <c r="A110" s="20"/>
      <c r="B110" s="8" t="s">
        <v>39</v>
      </c>
      <c r="C110" s="8" t="s">
        <v>113</v>
      </c>
      <c r="D110" s="21">
        <v>15000</v>
      </c>
      <c r="E110" s="8"/>
      <c r="F110" s="8"/>
      <c r="G110" s="9"/>
    </row>
    <row r="111" spans="1:7" s="10" customFormat="1" ht="18.600000000000001" customHeight="1" x14ac:dyDescent="0.25">
      <c r="A111" s="20"/>
      <c r="B111" s="8" t="s">
        <v>40</v>
      </c>
      <c r="C111" s="8" t="s">
        <v>113</v>
      </c>
      <c r="D111" s="21">
        <v>12000</v>
      </c>
      <c r="E111" s="8"/>
      <c r="F111" s="8"/>
      <c r="G111" s="9"/>
    </row>
    <row r="112" spans="1:7" s="10" customFormat="1" ht="18.600000000000001" customHeight="1" x14ac:dyDescent="0.25">
      <c r="A112" s="20"/>
      <c r="B112" s="8" t="s">
        <v>107</v>
      </c>
      <c r="C112" s="8" t="s">
        <v>113</v>
      </c>
      <c r="D112" s="21">
        <v>2500</v>
      </c>
      <c r="E112" s="8"/>
      <c r="F112" s="8"/>
      <c r="G112" s="9"/>
    </row>
    <row r="113" spans="1:7" s="10" customFormat="1" ht="18.600000000000001" customHeight="1" x14ac:dyDescent="0.25">
      <c r="A113" s="20"/>
      <c r="B113" s="8" t="s">
        <v>42</v>
      </c>
      <c r="C113" s="8"/>
      <c r="D113" s="21"/>
      <c r="E113" s="8"/>
      <c r="F113" s="8"/>
      <c r="G113" s="9"/>
    </row>
    <row r="114" spans="1:7" s="10" customFormat="1" ht="18.600000000000001" customHeight="1" x14ac:dyDescent="0.25">
      <c r="A114" s="20"/>
      <c r="B114" s="39" t="s">
        <v>43</v>
      </c>
      <c r="C114" s="8"/>
      <c r="D114" s="21">
        <v>4000</v>
      </c>
      <c r="E114" s="8"/>
      <c r="F114" s="8"/>
      <c r="G114" s="9"/>
    </row>
    <row r="115" spans="1:7" s="10" customFormat="1" ht="18.600000000000001" customHeight="1" x14ac:dyDescent="0.25">
      <c r="A115" s="20"/>
      <c r="B115" s="39" t="s">
        <v>18</v>
      </c>
      <c r="C115" s="8"/>
      <c r="D115" s="21">
        <v>1500</v>
      </c>
      <c r="E115" s="8"/>
      <c r="F115" s="8"/>
      <c r="G115" s="9"/>
    </row>
    <row r="116" spans="1:7" s="10" customFormat="1" ht="18.600000000000001" customHeight="1" x14ac:dyDescent="0.25">
      <c r="A116" s="20"/>
      <c r="B116" s="39" t="s">
        <v>24</v>
      </c>
      <c r="C116" s="8"/>
      <c r="D116" s="21">
        <v>1500</v>
      </c>
      <c r="E116" s="8"/>
      <c r="F116" s="8"/>
      <c r="G116" s="9"/>
    </row>
    <row r="117" spans="1:7" s="10" customFormat="1" ht="18.600000000000001" customHeight="1" x14ac:dyDescent="0.25">
      <c r="A117" s="20"/>
      <c r="B117" s="39" t="s">
        <v>44</v>
      </c>
      <c r="C117" s="8"/>
      <c r="D117" s="21">
        <v>2000</v>
      </c>
      <c r="E117" s="8"/>
      <c r="F117" s="8"/>
      <c r="G117" s="9"/>
    </row>
    <row r="118" spans="1:7" s="10" customFormat="1" ht="18.600000000000001" customHeight="1" x14ac:dyDescent="0.25">
      <c r="A118" s="20"/>
      <c r="B118" s="39" t="s">
        <v>26</v>
      </c>
      <c r="C118" s="8"/>
      <c r="D118" s="21">
        <v>1500</v>
      </c>
      <c r="E118" s="8"/>
      <c r="F118" s="8"/>
      <c r="G118" s="9"/>
    </row>
    <row r="119" spans="1:7" s="10" customFormat="1" ht="18.600000000000001" customHeight="1" x14ac:dyDescent="0.25">
      <c r="A119" s="20"/>
      <c r="B119" s="8" t="s">
        <v>109</v>
      </c>
      <c r="C119" s="8"/>
      <c r="D119" s="21">
        <v>10000</v>
      </c>
      <c r="E119" s="8"/>
      <c r="F119" s="8"/>
      <c r="G119" s="9"/>
    </row>
    <row r="120" spans="1:7" s="10" customFormat="1" ht="18.600000000000001" customHeight="1" x14ac:dyDescent="0.25">
      <c r="A120" s="20"/>
      <c r="B120" s="8" t="s">
        <v>45</v>
      </c>
      <c r="C120" s="8" t="s">
        <v>117</v>
      </c>
      <c r="D120" s="21">
        <v>5500</v>
      </c>
      <c r="E120" s="8"/>
      <c r="F120" s="8"/>
      <c r="G120" s="9"/>
    </row>
    <row r="121" spans="1:7" s="10" customFormat="1" ht="18.600000000000001" customHeight="1" x14ac:dyDescent="0.25">
      <c r="A121" s="20"/>
      <c r="B121" s="8" t="s">
        <v>46</v>
      </c>
      <c r="C121" s="8" t="s">
        <v>110</v>
      </c>
      <c r="D121" s="21">
        <v>1000</v>
      </c>
      <c r="E121" s="8"/>
      <c r="F121" s="8"/>
      <c r="G121" s="9"/>
    </row>
    <row r="122" spans="1:7" s="10" customFormat="1" ht="18.600000000000001" customHeight="1" x14ac:dyDescent="0.25">
      <c r="A122" s="20"/>
      <c r="B122" s="8" t="s">
        <v>47</v>
      </c>
      <c r="C122" s="8"/>
      <c r="D122" s="21">
        <v>2500</v>
      </c>
      <c r="E122" s="8"/>
      <c r="F122" s="8"/>
      <c r="G122" s="9"/>
    </row>
    <row r="123" spans="1:7" s="10" customFormat="1" ht="18.600000000000001" customHeight="1" x14ac:dyDescent="0.25">
      <c r="A123" s="20"/>
      <c r="B123" s="8" t="s">
        <v>48</v>
      </c>
      <c r="C123" s="8" t="s">
        <v>118</v>
      </c>
      <c r="D123" s="21">
        <v>46200</v>
      </c>
      <c r="E123" s="8"/>
      <c r="F123" s="8"/>
      <c r="G123" s="9"/>
    </row>
    <row r="124" spans="1:7" s="10" customFormat="1" ht="18.600000000000001" customHeight="1" x14ac:dyDescent="0.25">
      <c r="A124" s="20"/>
      <c r="B124" s="8" t="s">
        <v>49</v>
      </c>
      <c r="C124" s="8"/>
      <c r="D124" s="25">
        <v>19250</v>
      </c>
      <c r="E124" s="8"/>
      <c r="F124" s="8"/>
      <c r="G124" s="9"/>
    </row>
    <row r="125" spans="1:7" s="10" customFormat="1" ht="18.600000000000001" customHeight="1" x14ac:dyDescent="0.25">
      <c r="A125" s="20"/>
      <c r="B125" s="8"/>
      <c r="C125" s="8"/>
      <c r="D125" s="30"/>
      <c r="E125" s="8"/>
      <c r="F125" s="8"/>
      <c r="G125" s="9"/>
    </row>
    <row r="126" spans="1:7" s="10" customFormat="1" ht="18.600000000000001" customHeight="1" thickBot="1" x14ac:dyDescent="0.3">
      <c r="A126" s="17" t="s">
        <v>81</v>
      </c>
      <c r="B126" s="22"/>
      <c r="C126" s="22"/>
      <c r="D126" s="28">
        <f>SUM(D127:D131)</f>
        <v>0</v>
      </c>
      <c r="E126" s="8"/>
      <c r="F126" s="8"/>
      <c r="G126" s="9"/>
    </row>
    <row r="127" spans="1:7" s="10" customFormat="1" ht="18.600000000000001" customHeight="1" thickTop="1" x14ac:dyDescent="0.25">
      <c r="A127" s="20"/>
      <c r="B127" s="8"/>
      <c r="C127" s="8"/>
      <c r="D127" s="31"/>
      <c r="E127" s="8"/>
      <c r="F127" s="8"/>
      <c r="G127" s="9"/>
    </row>
    <row r="128" spans="1:7" s="10" customFormat="1" ht="18.600000000000001" customHeight="1" x14ac:dyDescent="0.25">
      <c r="A128" s="20"/>
      <c r="B128" s="8" t="s">
        <v>102</v>
      </c>
      <c r="C128" s="8"/>
      <c r="D128" s="25">
        <v>0</v>
      </c>
      <c r="E128" s="8"/>
      <c r="F128" s="8"/>
      <c r="G128" s="9"/>
    </row>
    <row r="129" spans="1:7" s="10" customFormat="1" ht="18.600000000000001" customHeight="1" x14ac:dyDescent="0.25">
      <c r="A129" s="20"/>
      <c r="B129" s="8"/>
      <c r="C129" s="8"/>
      <c r="D129" s="25"/>
      <c r="E129" s="8"/>
      <c r="F129" s="8"/>
      <c r="G129" s="9"/>
    </row>
    <row r="130" spans="1:7" s="10" customFormat="1" ht="18.600000000000001" customHeight="1" x14ac:dyDescent="0.25">
      <c r="A130" s="20"/>
      <c r="B130" s="8"/>
      <c r="C130" s="8"/>
      <c r="D130" s="25"/>
      <c r="E130" s="8"/>
      <c r="F130" s="8"/>
      <c r="G130" s="9"/>
    </row>
    <row r="131" spans="1:7" s="10" customFormat="1" ht="18.600000000000001" customHeight="1" x14ac:dyDescent="0.25">
      <c r="A131" s="20"/>
      <c r="B131" s="8"/>
      <c r="C131" s="8"/>
      <c r="D131" s="25"/>
      <c r="E131" s="8"/>
      <c r="F131" s="8"/>
      <c r="G131" s="9"/>
    </row>
    <row r="132" spans="1:7" s="10" customFormat="1" ht="18.600000000000001" customHeight="1" thickBot="1" x14ac:dyDescent="0.3">
      <c r="A132" s="17" t="s">
        <v>82</v>
      </c>
      <c r="B132" s="22"/>
      <c r="C132" s="22"/>
      <c r="D132" s="28">
        <f>SUM(D133:D137)</f>
        <v>35000</v>
      </c>
      <c r="E132" s="8"/>
      <c r="F132" s="8"/>
      <c r="G132" s="9"/>
    </row>
    <row r="133" spans="1:7" s="10" customFormat="1" ht="18.600000000000001" customHeight="1" thickTop="1" x14ac:dyDescent="0.25">
      <c r="A133" s="23"/>
      <c r="B133" s="24"/>
      <c r="C133" s="24"/>
      <c r="D133" s="25"/>
      <c r="E133" s="8"/>
      <c r="F133" s="8"/>
      <c r="G133" s="9"/>
    </row>
    <row r="134" spans="1:7" s="10" customFormat="1" ht="18.600000000000001" customHeight="1" x14ac:dyDescent="0.25">
      <c r="A134" s="23"/>
      <c r="B134" s="24" t="s">
        <v>101</v>
      </c>
      <c r="C134" s="24"/>
      <c r="D134" s="25">
        <v>35000</v>
      </c>
      <c r="E134" s="8"/>
      <c r="F134" s="8"/>
      <c r="G134" s="9"/>
    </row>
    <row r="135" spans="1:7" s="10" customFormat="1" ht="18.600000000000001" customHeight="1" x14ac:dyDescent="0.25">
      <c r="A135" s="23"/>
      <c r="B135" s="24"/>
      <c r="C135" s="24"/>
      <c r="D135" s="25"/>
      <c r="E135" s="8"/>
      <c r="F135" s="8"/>
      <c r="G135" s="9"/>
    </row>
    <row r="136" spans="1:7" s="10" customFormat="1" ht="18.600000000000001" customHeight="1" x14ac:dyDescent="0.25">
      <c r="A136" s="20"/>
      <c r="B136" s="8"/>
      <c r="C136" s="8"/>
      <c r="D136" s="21"/>
      <c r="E136" s="8"/>
      <c r="F136" s="8"/>
      <c r="G136" s="9"/>
    </row>
    <row r="137" spans="1:7" s="10" customFormat="1" ht="18.600000000000001" customHeight="1" x14ac:dyDescent="0.25">
      <c r="A137" s="20"/>
      <c r="B137" s="8"/>
      <c r="C137" s="8"/>
      <c r="D137" s="21"/>
      <c r="E137" s="8"/>
      <c r="F137" s="8"/>
      <c r="G137" s="9"/>
    </row>
    <row r="138" spans="1:7" s="10" customFormat="1" ht="18.600000000000001" customHeight="1" thickBot="1" x14ac:dyDescent="0.3">
      <c r="A138" s="17" t="s">
        <v>83</v>
      </c>
      <c r="B138" s="22"/>
      <c r="C138" s="22"/>
      <c r="D138" s="28">
        <f>SUM(D139:D143)</f>
        <v>10000</v>
      </c>
      <c r="E138" s="8"/>
      <c r="F138" s="8"/>
      <c r="G138" s="9"/>
    </row>
    <row r="139" spans="1:7" s="10" customFormat="1" ht="18.600000000000001" customHeight="1" thickTop="1" x14ac:dyDescent="0.25">
      <c r="A139" s="20"/>
      <c r="B139" s="8"/>
      <c r="C139" s="8"/>
      <c r="D139" s="21"/>
      <c r="E139" s="8"/>
      <c r="F139" s="8"/>
      <c r="G139" s="9"/>
    </row>
    <row r="140" spans="1:7" s="10" customFormat="1" ht="18.600000000000001" customHeight="1" x14ac:dyDescent="0.25">
      <c r="A140" s="20"/>
      <c r="B140" s="8" t="s">
        <v>101</v>
      </c>
      <c r="C140" s="8"/>
      <c r="D140" s="21">
        <v>10000</v>
      </c>
      <c r="E140" s="8"/>
      <c r="F140" s="8"/>
      <c r="G140" s="9"/>
    </row>
    <row r="141" spans="1:7" s="10" customFormat="1" ht="18.600000000000001" customHeight="1" x14ac:dyDescent="0.25">
      <c r="A141" s="20"/>
      <c r="B141" s="8"/>
      <c r="C141" s="8"/>
      <c r="D141" s="21"/>
      <c r="E141" s="8"/>
      <c r="F141" s="8"/>
      <c r="G141" s="9"/>
    </row>
    <row r="142" spans="1:7" s="10" customFormat="1" ht="18.600000000000001" customHeight="1" x14ac:dyDescent="0.25">
      <c r="A142" s="20"/>
      <c r="B142" s="8"/>
      <c r="C142" s="8"/>
      <c r="D142" s="21"/>
      <c r="E142" s="8"/>
      <c r="F142" s="8"/>
      <c r="G142" s="9"/>
    </row>
    <row r="143" spans="1:7" s="10" customFormat="1" ht="18.600000000000001" customHeight="1" thickBot="1" x14ac:dyDescent="0.3">
      <c r="A143" s="32"/>
      <c r="B143" s="33"/>
      <c r="C143" s="33"/>
      <c r="D143" s="34"/>
      <c r="E143" s="8"/>
      <c r="F143" s="8"/>
      <c r="G143" s="9"/>
    </row>
    <row r="144" spans="1:7" s="10" customFormat="1" ht="18.600000000000001" customHeight="1" thickBot="1" x14ac:dyDescent="0.3">
      <c r="A144" s="20"/>
      <c r="B144" s="8"/>
      <c r="C144" s="8"/>
      <c r="D144" s="35"/>
      <c r="E144" s="8"/>
      <c r="F144" s="8"/>
      <c r="G144" s="9"/>
    </row>
    <row r="145" spans="1:7" s="10" customFormat="1" ht="18.600000000000001" customHeight="1" thickBot="1" x14ac:dyDescent="0.3">
      <c r="A145" s="20"/>
      <c r="B145" s="8"/>
      <c r="C145" s="36" t="s">
        <v>84</v>
      </c>
      <c r="D145" s="37">
        <f>SUM(D138,D132,D126,D104,D63,D49,D38,D33,D7)</f>
        <v>1750100</v>
      </c>
      <c r="E145" s="8"/>
      <c r="F145" s="8"/>
      <c r="G145" s="9"/>
    </row>
    <row r="146" spans="1:7" s="10" customFormat="1" ht="18.600000000000001" customHeight="1" x14ac:dyDescent="0.25">
      <c r="A146" s="20"/>
      <c r="B146" s="8"/>
      <c r="C146" s="8"/>
      <c r="D146" s="35"/>
      <c r="E146" s="8"/>
      <c r="F146" s="8"/>
      <c r="G146" s="9"/>
    </row>
    <row r="147" spans="1:7" s="10" customFormat="1" ht="18.600000000000001" customHeight="1" x14ac:dyDescent="0.25">
      <c r="A147" s="20"/>
      <c r="B147" s="8"/>
      <c r="C147" s="8"/>
      <c r="D147" s="35"/>
      <c r="E147" s="8"/>
      <c r="F147" s="8"/>
      <c r="G147" s="9"/>
    </row>
    <row r="148" spans="1:7" s="10" customFormat="1" ht="18.600000000000001" customHeight="1" x14ac:dyDescent="0.25">
      <c r="A148" s="38" t="s">
        <v>12</v>
      </c>
      <c r="B148" s="8"/>
      <c r="C148" s="8"/>
      <c r="D148" s="35"/>
      <c r="E148" s="8"/>
      <c r="F148" s="8"/>
      <c r="G148" s="9"/>
    </row>
    <row r="149" spans="1:7" s="10" customFormat="1" ht="18.600000000000001" customHeight="1" x14ac:dyDescent="0.25">
      <c r="A149" s="20" t="s">
        <v>3</v>
      </c>
      <c r="B149" s="8" t="s">
        <v>4</v>
      </c>
      <c r="C149" s="8"/>
      <c r="D149" s="35"/>
      <c r="E149" s="8"/>
      <c r="F149" s="8"/>
      <c r="G149" s="9"/>
    </row>
    <row r="150" spans="1:7" s="10" customFormat="1" ht="18.600000000000001" customHeight="1" x14ac:dyDescent="0.25">
      <c r="A150" s="20" t="s">
        <v>6</v>
      </c>
      <c r="B150" s="8" t="s">
        <v>5</v>
      </c>
      <c r="C150" s="8"/>
      <c r="D150" s="35"/>
      <c r="E150" s="8"/>
      <c r="F150" s="8"/>
      <c r="G150" s="9"/>
    </row>
    <row r="151" spans="1:7" s="10" customFormat="1" ht="18.600000000000001" customHeight="1" x14ac:dyDescent="0.25">
      <c r="A151" s="20" t="s">
        <v>7</v>
      </c>
      <c r="B151" s="8" t="s">
        <v>8</v>
      </c>
      <c r="C151" s="8"/>
      <c r="D151" s="35"/>
      <c r="E151" s="8"/>
      <c r="F151" s="8"/>
      <c r="G151" s="9"/>
    </row>
    <row r="152" spans="1:7" s="10" customFormat="1" ht="18.600000000000001" customHeight="1" x14ac:dyDescent="0.25">
      <c r="A152" s="20" t="s">
        <v>9</v>
      </c>
      <c r="B152" s="8" t="s">
        <v>10</v>
      </c>
      <c r="C152" s="8"/>
      <c r="D152" s="35"/>
      <c r="E152" s="8"/>
      <c r="F152" s="8"/>
      <c r="G152" s="9"/>
    </row>
    <row r="153" spans="1:7" s="10" customFormat="1" ht="18.600000000000001" customHeight="1" x14ac:dyDescent="0.25">
      <c r="A153" s="20"/>
      <c r="B153" s="8" t="s">
        <v>11</v>
      </c>
      <c r="C153" s="8"/>
      <c r="D153" s="35"/>
      <c r="E153" s="8"/>
      <c r="F153" s="8"/>
      <c r="G153" s="9"/>
    </row>
    <row r="154" spans="1:7" s="10" customFormat="1" ht="18.600000000000001" customHeight="1" x14ac:dyDescent="0.25">
      <c r="A154" s="20" t="s">
        <v>14</v>
      </c>
      <c r="B154" s="8" t="s">
        <v>16</v>
      </c>
      <c r="C154" s="8"/>
      <c r="D154" s="35"/>
      <c r="E154" s="8"/>
      <c r="F154" s="8"/>
      <c r="G154" s="9"/>
    </row>
    <row r="155" spans="1:7" s="10" customFormat="1" ht="18.600000000000001" customHeight="1" x14ac:dyDescent="0.25">
      <c r="A155" s="20" t="s">
        <v>27</v>
      </c>
      <c r="B155" s="8" t="s">
        <v>50</v>
      </c>
      <c r="C155" s="8"/>
      <c r="D155" s="35"/>
      <c r="E155" s="8"/>
      <c r="F155" s="8"/>
      <c r="G155" s="9"/>
    </row>
    <row r="156" spans="1:7" x14ac:dyDescent="0.25">
      <c r="D156" s="5"/>
    </row>
    <row r="157" spans="1:7" x14ac:dyDescent="0.25">
      <c r="D157" s="5"/>
    </row>
    <row r="158" spans="1:7" x14ac:dyDescent="0.25">
      <c r="D158" s="5"/>
    </row>
    <row r="159" spans="1:7" x14ac:dyDescent="0.25">
      <c r="D159" s="5"/>
    </row>
    <row r="160" spans="1:7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44AE2C4B-B46C-4F8A-83DD-62FBD9EED1C8}"/>
</file>

<file path=customXml/itemProps2.xml><?xml version="1.0" encoding="utf-8"?>
<ds:datastoreItem xmlns:ds="http://schemas.openxmlformats.org/officeDocument/2006/customXml" ds:itemID="{7B0954B5-48CD-43F3-B611-DF72829CEE8F}"/>
</file>

<file path=customXml/itemProps3.xml><?xml version="1.0" encoding="utf-8"?>
<ds:datastoreItem xmlns:ds="http://schemas.openxmlformats.org/officeDocument/2006/customXml" ds:itemID="{3C415EA2-7817-4EE2-BB1C-ECF68C037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Development phase</vt:lpstr>
      <vt:lpstr>Delivery phase</vt:lpstr>
      <vt:lpstr>'Delivery phase'!Print_Area</vt:lpstr>
      <vt:lpstr>'Development phase'!Print_Area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2015-05-01T14:16:22Z</cp:lastPrinted>
  <dcterms:created xsi:type="dcterms:W3CDTF">2015-01-27T10:37:08Z</dcterms:created>
  <dcterms:modified xsi:type="dcterms:W3CDTF">2015-10-07T17:00:12Z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