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S:\Projects\Land of Green Ginger\ALL OTHER FOLDERS\2016\PILOT PROJECTS\Lone Twin\Lone Twin Framework\"/>
    </mc:Choice>
  </mc:AlternateContent>
  <bookViews>
    <workbookView xWindow="0" yWindow="0" windowWidth="28800" windowHeight="12210" tabRatio="500"/>
  </bookViews>
  <sheets>
    <sheet name="Sheet1" sheetId="1" r:id="rId1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7" i="1" l="1"/>
  <c r="F22" i="1"/>
  <c r="F5" i="1"/>
  <c r="F9" i="1"/>
  <c r="F30" i="1"/>
  <c r="E23" i="1"/>
  <c r="E22" i="1"/>
  <c r="E21" i="1"/>
  <c r="E17" i="1"/>
  <c r="E19" i="1"/>
  <c r="E20" i="1"/>
  <c r="E18" i="1"/>
  <c r="E16" i="1"/>
  <c r="E9" i="1"/>
  <c r="E4" i="1"/>
  <c r="E8" i="1"/>
  <c r="E5" i="1"/>
  <c r="E30" i="1"/>
</calcChain>
</file>

<file path=xl/sharedStrings.xml><?xml version="1.0" encoding="utf-8"?>
<sst xmlns="http://schemas.openxmlformats.org/spreadsheetml/2006/main" count="27" uniqueCount="25">
  <si>
    <t>TOTAL</t>
    <phoneticPr fontId="2" type="noConversion"/>
  </si>
  <si>
    <t>Fees</t>
  </si>
  <si>
    <t>Artistic Directors</t>
  </si>
  <si>
    <t>Performers</t>
  </si>
  <si>
    <t>Production Costs</t>
  </si>
  <si>
    <t>Costume/Suit Adaptation</t>
  </si>
  <si>
    <t>Prep</t>
  </si>
  <si>
    <t>Delivery</t>
  </si>
  <si>
    <t>Logistics</t>
  </si>
  <si>
    <t>Travel</t>
  </si>
  <si>
    <t>Accommodation</t>
  </si>
  <si>
    <t>Per diems</t>
  </si>
  <si>
    <t>Other</t>
  </si>
  <si>
    <t>Contribution to company management and overhaeds</t>
  </si>
  <si>
    <t>Materials, Props, Equipment</t>
  </si>
  <si>
    <t>Days/Weeks</t>
  </si>
  <si>
    <t>Units</t>
  </si>
  <si>
    <t>Rate</t>
  </si>
  <si>
    <t>Sum</t>
  </si>
  <si>
    <t xml:space="preserve">Transport for kit/courier </t>
  </si>
  <si>
    <t>Planned</t>
  </si>
  <si>
    <t>Revised</t>
  </si>
  <si>
    <t>Actual</t>
  </si>
  <si>
    <t>Confirmed amounts</t>
  </si>
  <si>
    <t>Unconfirmed amounts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</si>
</sst>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Verdana"/>
    </font>
    <font>
      <b/>
      <sz val="10"/>
      <name val="Verdana"/>
    </font>
    <font>
      <sz val="8"/>
      <name val="Verdana"/>
    </font>
    <font>
      <b/>
      <i/>
      <sz val="10"/>
      <name val="Verdana"/>
    </font>
    <font>
      <u/>
      <sz val="10"/>
      <color theme="10"/>
      <name val="Verdana"/>
    </font>
    <font>
      <u/>
      <sz val="10"/>
      <color theme="11"/>
      <name val="Verdana"/>
    </font>
    <font>
      <b/>
      <sz val="10"/>
      <color rgb="FF008000"/>
      <name val="Verdana"/>
    </font>
    <font>
      <b/>
      <sz val="10"/>
      <color rgb="FF0000FF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0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workbookViewId="0">
      <selection activeCell="I9" sqref="I9"/>
    </sheetView>
  </sheetViews>
  <sheetFormatPr defaultColWidth="11" defaultRowHeight="12.75" x14ac:dyDescent="0.2"/>
  <cols>
    <col min="1" max="1" width="21.375" bestFit="1" customWidth="1"/>
    <col min="2" max="2" width="5.25" customWidth="1"/>
    <col min="3" max="3" width="4.75" customWidth="1"/>
  </cols>
  <sheetData>
    <row r="1" spans="1:7" x14ac:dyDescent="0.2">
      <c r="A1" s="1"/>
      <c r="E1" s="7" t="s">
        <v>20</v>
      </c>
      <c r="F1" s="7" t="s">
        <v>21</v>
      </c>
      <c r="G1" s="7" t="s">
        <v>22</v>
      </c>
    </row>
    <row r="2" spans="1:7" x14ac:dyDescent="0.2">
      <c r="A2" s="1" t="s">
        <v>1</v>
      </c>
    </row>
    <row r="3" spans="1:7" x14ac:dyDescent="0.2">
      <c r="A3" s="3" t="s">
        <v>6</v>
      </c>
      <c r="B3" s="1" t="s">
        <v>16</v>
      </c>
      <c r="C3" s="1" t="s">
        <v>17</v>
      </c>
      <c r="D3" s="1" t="s">
        <v>15</v>
      </c>
      <c r="E3" s="6" t="s">
        <v>18</v>
      </c>
    </row>
    <row r="4" spans="1:7" x14ac:dyDescent="0.2">
      <c r="A4" s="2" t="s">
        <v>2</v>
      </c>
      <c r="B4">
        <v>2</v>
      </c>
      <c r="C4">
        <v>750</v>
      </c>
      <c r="D4">
        <v>1</v>
      </c>
      <c r="E4">
        <f>B4*C4*D4</f>
        <v>1500</v>
      </c>
      <c r="F4" s="8">
        <v>1750</v>
      </c>
    </row>
    <row r="5" spans="1:7" x14ac:dyDescent="0.2">
      <c r="A5" t="s">
        <v>3</v>
      </c>
      <c r="B5">
        <v>2</v>
      </c>
      <c r="C5">
        <v>150</v>
      </c>
      <c r="D5" s="5">
        <v>3</v>
      </c>
      <c r="E5">
        <f>B5*C5*D5</f>
        <v>900</v>
      </c>
      <c r="F5" s="8">
        <f>1*150*4</f>
        <v>600</v>
      </c>
    </row>
    <row r="6" spans="1:7" x14ac:dyDescent="0.2">
      <c r="A6" s="1"/>
      <c r="F6" s="8"/>
    </row>
    <row r="7" spans="1:7" x14ac:dyDescent="0.2">
      <c r="A7" s="3" t="s">
        <v>7</v>
      </c>
      <c r="F7" s="8"/>
    </row>
    <row r="8" spans="1:7" x14ac:dyDescent="0.2">
      <c r="A8" s="2" t="s">
        <v>2</v>
      </c>
      <c r="B8">
        <v>2</v>
      </c>
      <c r="C8">
        <v>750</v>
      </c>
      <c r="D8">
        <v>1.5</v>
      </c>
      <c r="E8">
        <f>B8*C8*D8</f>
        <v>2250</v>
      </c>
      <c r="F8" s="8">
        <v>2000</v>
      </c>
    </row>
    <row r="9" spans="1:7" x14ac:dyDescent="0.2">
      <c r="A9" t="s">
        <v>3</v>
      </c>
      <c r="B9">
        <v>2</v>
      </c>
      <c r="C9">
        <v>600</v>
      </c>
      <c r="D9">
        <v>1</v>
      </c>
      <c r="E9">
        <f>B9*C9*D9</f>
        <v>1200</v>
      </c>
      <c r="F9" s="8">
        <f>(1*150*9)+(1*150*9)</f>
        <v>2700</v>
      </c>
    </row>
    <row r="11" spans="1:7" x14ac:dyDescent="0.2">
      <c r="A11" s="1" t="s">
        <v>4</v>
      </c>
    </row>
    <row r="12" spans="1:7" x14ac:dyDescent="0.2">
      <c r="A12" s="2" t="s">
        <v>5</v>
      </c>
      <c r="E12">
        <v>5000</v>
      </c>
      <c r="F12" s="9">
        <v>5000</v>
      </c>
    </row>
    <row r="13" spans="1:7" x14ac:dyDescent="0.2">
      <c r="A13" s="2" t="s">
        <v>14</v>
      </c>
      <c r="E13">
        <v>1500</v>
      </c>
      <c r="F13" s="9">
        <v>750</v>
      </c>
    </row>
    <row r="14" spans="1:7" x14ac:dyDescent="0.2">
      <c r="F14" s="9"/>
    </row>
    <row r="15" spans="1:7" x14ac:dyDescent="0.2">
      <c r="A15" s="1" t="s">
        <v>8</v>
      </c>
      <c r="F15" s="9"/>
    </row>
    <row r="16" spans="1:7" x14ac:dyDescent="0.2">
      <c r="A16" s="2" t="s">
        <v>9</v>
      </c>
      <c r="B16">
        <v>3</v>
      </c>
      <c r="C16">
        <v>120</v>
      </c>
      <c r="D16" s="5">
        <v>2</v>
      </c>
      <c r="E16">
        <f t="shared" ref="E16:E23" si="0">B16*C16*D16</f>
        <v>720</v>
      </c>
      <c r="F16" s="9">
        <v>720</v>
      </c>
    </row>
    <row r="17" spans="1:6" x14ac:dyDescent="0.2">
      <c r="A17" s="2"/>
      <c r="B17">
        <v>1</v>
      </c>
      <c r="C17">
        <v>28</v>
      </c>
      <c r="D17" s="5">
        <v>2</v>
      </c>
      <c r="E17">
        <f t="shared" si="0"/>
        <v>56</v>
      </c>
      <c r="F17" s="9">
        <f>28*6</f>
        <v>168</v>
      </c>
    </row>
    <row r="18" spans="1:6" x14ac:dyDescent="0.2">
      <c r="A18" t="s">
        <v>10</v>
      </c>
      <c r="B18">
        <v>4</v>
      </c>
      <c r="C18">
        <v>45</v>
      </c>
      <c r="D18" s="5">
        <v>2</v>
      </c>
      <c r="E18">
        <f t="shared" si="0"/>
        <v>360</v>
      </c>
      <c r="F18" s="9">
        <v>1458</v>
      </c>
    </row>
    <row r="19" spans="1:6" x14ac:dyDescent="0.2">
      <c r="B19">
        <v>2</v>
      </c>
      <c r="C19">
        <v>45</v>
      </c>
      <c r="D19" s="5">
        <v>11</v>
      </c>
      <c r="E19">
        <f t="shared" si="0"/>
        <v>990</v>
      </c>
      <c r="F19" s="9"/>
    </row>
    <row r="20" spans="1:6" x14ac:dyDescent="0.2">
      <c r="B20">
        <v>2</v>
      </c>
      <c r="C20">
        <v>45</v>
      </c>
      <c r="D20" s="5">
        <v>8</v>
      </c>
      <c r="E20">
        <f t="shared" si="0"/>
        <v>720</v>
      </c>
      <c r="F20" s="9"/>
    </row>
    <row r="21" spans="1:6" x14ac:dyDescent="0.2">
      <c r="A21" t="s">
        <v>11</v>
      </c>
      <c r="B21">
        <v>4</v>
      </c>
      <c r="C21">
        <v>15</v>
      </c>
      <c r="D21" s="5">
        <v>2</v>
      </c>
      <c r="E21">
        <f t="shared" si="0"/>
        <v>120</v>
      </c>
      <c r="F21" s="9"/>
    </row>
    <row r="22" spans="1:6" x14ac:dyDescent="0.2">
      <c r="B22">
        <v>2</v>
      </c>
      <c r="C22">
        <v>15</v>
      </c>
      <c r="D22" s="5">
        <v>11</v>
      </c>
      <c r="E22">
        <f t="shared" si="0"/>
        <v>330</v>
      </c>
      <c r="F22" s="9">
        <f>35*15</f>
        <v>525</v>
      </c>
    </row>
    <row r="23" spans="1:6" x14ac:dyDescent="0.2">
      <c r="B23">
        <v>2</v>
      </c>
      <c r="C23">
        <v>15</v>
      </c>
      <c r="D23" s="5">
        <v>8</v>
      </c>
      <c r="E23">
        <f t="shared" si="0"/>
        <v>240</v>
      </c>
      <c r="F23" s="9"/>
    </row>
    <row r="24" spans="1:6" x14ac:dyDescent="0.2">
      <c r="A24" t="s">
        <v>19</v>
      </c>
      <c r="D24" s="5"/>
      <c r="E24">
        <v>700</v>
      </c>
      <c r="F24" s="9">
        <v>700</v>
      </c>
    </row>
    <row r="25" spans="1:6" x14ac:dyDescent="0.2">
      <c r="D25" s="5"/>
    </row>
    <row r="26" spans="1:6" x14ac:dyDescent="0.2">
      <c r="A26" s="1" t="s">
        <v>12</v>
      </c>
    </row>
    <row r="27" spans="1:6" ht="38.25" x14ac:dyDescent="0.2">
      <c r="A27" s="4" t="s">
        <v>13</v>
      </c>
      <c r="E27">
        <v>2387</v>
      </c>
      <c r="F27" s="8">
        <v>2387</v>
      </c>
    </row>
    <row r="30" spans="1:6" x14ac:dyDescent="0.2">
      <c r="A30" s="1" t="s">
        <v>0</v>
      </c>
      <c r="B30" s="1"/>
      <c r="C30" s="1"/>
      <c r="D30" s="1"/>
      <c r="E30" s="1">
        <f>SUM(E4:E29)</f>
        <v>18973</v>
      </c>
      <c r="F30" s="1">
        <f>SUM(F4:F29)</f>
        <v>18758</v>
      </c>
    </row>
    <row r="32" spans="1:6" x14ac:dyDescent="0.2">
      <c r="A32" s="8" t="s">
        <v>23</v>
      </c>
    </row>
    <row r="33" spans="1:5" x14ac:dyDescent="0.2">
      <c r="A33" s="9" t="s">
        <v>24</v>
      </c>
    </row>
    <row r="41" spans="1:5" x14ac:dyDescent="0.2">
      <c r="A41" s="1"/>
      <c r="B41" s="1"/>
      <c r="C41" s="1"/>
      <c r="D41" s="1"/>
      <c r="E41" s="1"/>
    </row>
    <row r="45" spans="1:5" x14ac:dyDescent="0.2">
      <c r="A45" s="1"/>
    </row>
    <row r="53" spans="1:5" x14ac:dyDescent="0.2">
      <c r="A53" s="1"/>
      <c r="B53" s="1"/>
      <c r="C53" s="1"/>
      <c r="D53" s="1"/>
      <c r="E53" s="1"/>
    </row>
  </sheetData>
  <phoneticPr fontId="2" type="noConversion"/>
  <pageMargins left="0.75" right="0.75" top="1" bottom="1" header="0.5" footer="0.5"/>
  <pageSetup paperSize="9" scale="81" orientation="portrait" horizontalDpi="4294967292" verticalDpi="4294967292"/>
  <colBreaks count="1" manualBreakCount="1">
    <brk id="7" max="1048575" man="1"/>
  </colBreak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C42307EFC073438B4FFFF77ECBCF68" ma:contentTypeVersion="2" ma:contentTypeDescription="Create a new document." ma:contentTypeScope="" ma:versionID="fa3dc7b72c4647722cd15b4950c7e71f">
  <xsd:schema xmlns:xsd="http://www.w3.org/2001/XMLSchema" xmlns:xs="http://www.w3.org/2001/XMLSchema" xmlns:p="http://schemas.microsoft.com/office/2006/metadata/properties" xmlns:ns2="80129174-c05c-43cc-8e32-21fcbdfe51bb" targetNamespace="http://schemas.microsoft.com/office/2006/metadata/properties" ma:root="true" ma:fieldsID="85b83be818d2d6f7885b520d54e617d6" ns2:_="">
    <xsd:import namespace="80129174-c05c-43cc-8e32-21fcbdfe51b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29174-c05c-43cc-8e32-21fcbdfe51b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D954AF-FDF1-4DAD-89E4-F77362C987CF}"/>
</file>

<file path=customXml/itemProps2.xml><?xml version="1.0" encoding="utf-8"?>
<ds:datastoreItem xmlns:ds="http://schemas.openxmlformats.org/officeDocument/2006/customXml" ds:itemID="{C2712BB4-E481-48D6-AF48-F62A082AB716}"/>
</file>

<file path=customXml/itemProps3.xml><?xml version="1.0" encoding="utf-8"?>
<ds:datastoreItem xmlns:ds="http://schemas.openxmlformats.org/officeDocument/2006/customXml" ds:itemID="{7CE75272-6E47-4D7E-AC0D-2C76AA1F9B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 Van Spijk</dc:creator>
  <cp:lastModifiedBy>Bergeron Elizabeth (2017)</cp:lastModifiedBy>
  <dcterms:created xsi:type="dcterms:W3CDTF">2010-07-13T07:22:58Z</dcterms:created>
  <dcterms:modified xsi:type="dcterms:W3CDTF">2016-09-01T12:14:27Z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0x010100F8C42307EFC073438B4FFFF77ECBCF68</vt:lpwstr>
  </property>
</Properties>
</file>