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4.xml" ContentType="application/vnd.openxmlformats-officedocument.spreadsheetml.worksheet+xml"/>
  <Override PartName="/xl/worksheets/sheet3.xml" ContentType="application/vnd.openxmlformats-officedocument.spreadsheetml.worksheet+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8610"/>
  <workbookPr autoCompressPictures="0"/>
  <mc:AlternateContent xmlns:mc="http://schemas.openxmlformats.org/markup-compatibility/2006">
    <mc:Choice Requires="x15">
      <x15ac:absPath xmlns:x15ac="http://schemas.microsoft.com/office/spreadsheetml/2010/11/ac" url="https://hull2017.sharepoint.com/Projects/Substance/A_Budget/"/>
    </mc:Choice>
  </mc:AlternateContent>
  <xr:revisionPtr revIDLastSave="173" documentId="A88882F71B1574E00D6345180AA6DB468CC47A05" xr6:coauthVersionLast="23" xr6:coauthVersionMax="23" xr10:uidLastSave="{A7FBD182-7DC3-4DDB-B9D1-AC533158DDE3}"/>
  <bookViews>
    <workbookView xWindow="0" yWindow="0" windowWidth="13080" windowHeight="0" firstSheet="3" activeTab="3" xr2:uid="{00000000-000D-0000-FFFF-FFFF00000000}"/>
  </bookViews>
  <sheets>
    <sheet name="Budget" sheetId="1" state="hidden" r:id="rId1"/>
    <sheet name="Timeline" sheetId="4" r:id="rId2"/>
    <sheet name="Partners" sheetId="2" r:id="rId3"/>
    <sheet name="Schedules" sheetId="3" r:id="rId4"/>
  </sheets>
  <calcPr calcId="171026"/>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3" i="1" l="1"/>
  <c r="B32" i="1"/>
  <c r="B35" i="1"/>
  <c r="B38" i="1"/>
</calcChain>
</file>

<file path=xl/sharedStrings.xml><?xml version="1.0" encoding="utf-8"?>
<sst xmlns="http://schemas.openxmlformats.org/spreadsheetml/2006/main" count="235" uniqueCount="193">
  <si>
    <t>Thursday 7 December</t>
  </si>
  <si>
    <t>Budget</t>
  </si>
  <si>
    <t>Venues</t>
  </si>
  <si>
    <t>Fruit</t>
  </si>
  <si>
    <t>Hull Minster</t>
  </si>
  <si>
    <t>Warehouse</t>
  </si>
  <si>
    <t>Vue</t>
  </si>
  <si>
    <t>in film budget</t>
  </si>
  <si>
    <t>Content</t>
  </si>
  <si>
    <t>For Luke</t>
  </si>
  <si>
    <t>Production</t>
  </si>
  <si>
    <t>Aidan</t>
  </si>
  <si>
    <t>Estimate</t>
  </si>
  <si>
    <t>Access</t>
  </si>
  <si>
    <t>BSL</t>
  </si>
  <si>
    <t>Marketing</t>
  </si>
  <si>
    <t>Design flyers for delegates</t>
  </si>
  <si>
    <t>Capture on the day (Photographer)</t>
  </si>
  <si>
    <t>Flyer design/print</t>
  </si>
  <si>
    <t>Intercity advertising (Poster sites)</t>
  </si>
  <si>
    <t>EDM (with data from others)</t>
  </si>
  <si>
    <t>Other</t>
  </si>
  <si>
    <t>Catering</t>
  </si>
  <si>
    <t>Breakfast</t>
  </si>
  <si>
    <t>£3 x 200</t>
  </si>
  <si>
    <t>Lunch</t>
  </si>
  <si>
    <t>£10 x 200</t>
  </si>
  <si>
    <t>Total</t>
  </si>
  <si>
    <t>Total Budget</t>
  </si>
  <si>
    <t>Dependant on what Luke has spent already</t>
  </si>
  <si>
    <t>Remaining</t>
  </si>
  <si>
    <t>For panels/keynotes/travel/accomm</t>
  </si>
  <si>
    <t>Timeline</t>
  </si>
  <si>
    <t>Venues confirmed</t>
  </si>
  <si>
    <t>1/3 of partners in place/Sessions confirmed.</t>
  </si>
  <si>
    <t>Website complete on Hull2017 site</t>
  </si>
  <si>
    <t>List of key attendees drawn up</t>
  </si>
  <si>
    <t>Budget complete</t>
  </si>
  <si>
    <t>Hull 2017 Programme Announcement</t>
  </si>
  <si>
    <t>At least half of the sessions announced and partners in place</t>
  </si>
  <si>
    <t>Invites land to key attendees</t>
  </si>
  <si>
    <t>Tickets on sale</t>
  </si>
  <si>
    <t>Guardian panel annonced, Boiler Room, Vice announce</t>
  </si>
  <si>
    <t>Full programme for Substance announced. Including weekend.</t>
  </si>
  <si>
    <t>Organisation/Person</t>
  </si>
  <si>
    <t>Contacting</t>
  </si>
  <si>
    <t>Notes</t>
  </si>
  <si>
    <t>Session Lead</t>
  </si>
  <si>
    <t>The Guardian</t>
  </si>
  <si>
    <t>Luke B</t>
  </si>
  <si>
    <t>Helen Pidd, John Harris</t>
  </si>
  <si>
    <t>Luke suggesting Anna nmeeting Sam/Martin over Freedom Festival</t>
  </si>
  <si>
    <t>The AND and AND argument</t>
  </si>
  <si>
    <t>Vice</t>
  </si>
  <si>
    <t>The Northern underground or its Grime up North, the new Grime from the North like Bugzy Malone.</t>
  </si>
  <si>
    <t>Awaiting update</t>
  </si>
  <si>
    <t>Noisey</t>
  </si>
  <si>
    <t>Being chased</t>
  </si>
  <si>
    <t>Huffington Post</t>
  </si>
  <si>
    <t>LADbible</t>
  </si>
  <si>
    <t>Sam</t>
  </si>
  <si>
    <t>Contacted/getting back to us</t>
  </si>
  <si>
    <t>Boiler Room</t>
  </si>
  <si>
    <t>Martin A</t>
  </si>
  <si>
    <t>Panel with the new electronic underground - Rival Consoles etc</t>
  </si>
  <si>
    <t>Will talk to them about Future Forum after securing Warp.</t>
  </si>
  <si>
    <r>
      <t>BBC3 (</t>
    </r>
    <r>
      <rPr>
        <sz val="11"/>
        <color theme="1"/>
        <rFont val="Helvetica"/>
      </rPr>
      <t>Jeremy Evans)</t>
    </r>
  </si>
  <si>
    <t>Martin A followed up</t>
  </si>
  <si>
    <t>Is this the right partner?</t>
  </si>
  <si>
    <t>Luke waiting for further email from Jeremy. Sam to follow up to Radio 3 head honcho.</t>
  </si>
  <si>
    <r>
      <t>The Creative Society</t>
    </r>
    <r>
      <rPr>
        <sz val="11"/>
        <color theme="1"/>
        <rFont val="Helvetica"/>
      </rPr>
      <t> (Martin Bright)</t>
    </r>
  </si>
  <si>
    <t>Awaiting Update</t>
  </si>
  <si>
    <r>
      <t>C4DI</t>
    </r>
    <r>
      <rPr>
        <sz val="11"/>
        <color theme="1"/>
        <rFont val="Helvetica"/>
      </rPr>
      <t xml:space="preserve"> hosted panel - </t>
    </r>
  </si>
  <si>
    <t>Martin/Luke</t>
  </si>
  <si>
    <t>Will five bars of internet make people less lonely. What is a creative industry?</t>
  </si>
  <si>
    <t>Martin followed up. Steering groups commenced - working on a question.</t>
  </si>
  <si>
    <r>
      <t>The Arts Council</t>
    </r>
    <r>
      <rPr>
        <sz val="11"/>
        <color theme="1"/>
        <rFont val="Helvetica"/>
      </rPr>
      <t> – Rebecca Horn. Sir Nicolas Serota will be there on the Tuesday night.</t>
    </r>
  </si>
  <si>
    <t>Martin A first contact</t>
  </si>
  <si>
    <t>Luke in conversation with currently.</t>
  </si>
  <si>
    <t>Sam in contact with Jessica Farmer/Luke in contact with Rebecca Horn</t>
  </si>
  <si>
    <t>Designers Republic</t>
  </si>
  <si>
    <t>How do we sell the north?</t>
  </si>
  <si>
    <t>Update required</t>
  </si>
  <si>
    <t>The Northern Fiction Alliance / Wrecking Ball Press</t>
  </si>
  <si>
    <t>NFA Luke confirmed and going to speak to Shane</t>
  </si>
  <si>
    <t>Martin Bedford (Leeds), Sean O'Brien (set in Newcastle and Hull)</t>
  </si>
  <si>
    <t xml:space="preserve">The role of a northern voice / future northern novellists / how can joined up publishing </t>
  </si>
  <si>
    <t>Salon North</t>
  </si>
  <si>
    <t>Notions of identity</t>
  </si>
  <si>
    <t>Wellcome Trust</t>
  </si>
  <si>
    <t>Arts role in public health. Someone from Hull Uni to research?</t>
  </si>
  <si>
    <t>https://www.theguardian.com/culture/2017/jul/19/arts-can-help-recovery-from-illness-and-keep-people-well-report-says?CMP=share_btn_tw</t>
  </si>
  <si>
    <t>Not contacted yet</t>
  </si>
  <si>
    <t>CCG</t>
  </si>
  <si>
    <t>The Space</t>
  </si>
  <si>
    <t>How does a city or town's cultural product hit a global audience?</t>
  </si>
  <si>
    <t>CANVAS</t>
  </si>
  <si>
    <t>Sam H</t>
  </si>
  <si>
    <t>With Boiler Room / The Space</t>
  </si>
  <si>
    <r>
      <t>Frank Cottrell Boyce</t>
    </r>
    <r>
      <rPr>
        <sz val="11"/>
        <color rgb="FF000000"/>
        <rFont val="Helvetica"/>
      </rPr>
      <t xml:space="preserve"> keynote speech </t>
    </r>
  </si>
  <si>
    <t>keynote speech on Northern culture, post-Brexit</t>
  </si>
  <si>
    <t>Why?</t>
  </si>
  <si>
    <t>Paul Morley: host/chair</t>
  </si>
  <si>
    <t>Confirmed</t>
  </si>
  <si>
    <t>Humber LEP</t>
  </si>
  <si>
    <t xml:space="preserve">Ensure that the Humber capitalises on the economic opportunities offered by Hull: UK City of
Culture 2017. </t>
  </si>
  <si>
    <t>Tim Rix</t>
  </si>
  <si>
    <t>Be on a panel addressing this specific issue and how that is happening.</t>
  </si>
  <si>
    <t>sIEMENS, gREEN pORT</t>
  </si>
  <si>
    <t>Work with Hull: UK City of Culture 2017 to ensure that the ‘place’ context is wider than Hull and encompasses and capitalises on the Humber opportunities. The Investment and Delivery Plan requests LGF funding to support Quality of Place Investment and a Gallery, Conference and Exhibition Centre in Hull. LGF support is also requested in the Investment and Delivery Plan to significantly enhance the economic and social benefits of the Humber Bridge visitor offer.</t>
  </si>
  <si>
    <t>Miranda Sawyer</t>
  </si>
  <si>
    <t>Almost confirmed</t>
  </si>
  <si>
    <t>Culture Liverpool / Cities of the North</t>
  </si>
  <si>
    <t>Chris working from Cities of the North has confirmed. ShOuld choose who to get from Culture Liverpool and add to what makes a City of Culture a success?</t>
  </si>
  <si>
    <t>Council of the North</t>
  </si>
  <si>
    <t>Will the Council of the north succeed where previous inititatives haven't and why?</t>
  </si>
  <si>
    <t xml:space="preserve">What we want to build is a representative a body of council leaders, businesses and MPs – alongside trade unions and the community and voluntary sector. </t>
  </si>
  <si>
    <t>Andy B</t>
  </si>
  <si>
    <t>University of Hull</t>
  </si>
  <si>
    <t>Logistics?</t>
  </si>
  <si>
    <t>Hack and Host</t>
  </si>
  <si>
    <t>‘artists as political activists’ in coversation with Jeremy Deller</t>
  </si>
  <si>
    <t>Policy North</t>
  </si>
  <si>
    <t>Contact by MA</t>
  </si>
  <si>
    <r>
      <rPr>
        <b/>
        <sz val="11"/>
        <color theme="1"/>
        <rFont val="Calibri"/>
        <family val="2"/>
        <scheme val="minor"/>
      </rPr>
      <t xml:space="preserve">Andy Burnham? </t>
    </r>
    <r>
      <rPr>
        <sz val="11"/>
        <color theme="1"/>
        <rFont val="Calibri"/>
        <family val="2"/>
        <scheme val="minor"/>
      </rPr>
      <t xml:space="preserve">keynote speech </t>
    </r>
  </si>
  <si>
    <t>Prescott office to approach</t>
  </si>
  <si>
    <r>
      <rPr>
        <b/>
        <sz val="11"/>
        <color theme="1"/>
        <rFont val="Calibri"/>
        <family val="2"/>
        <scheme val="minor"/>
      </rPr>
      <t xml:space="preserve">Hull2017 </t>
    </r>
    <r>
      <rPr>
        <sz val="11"/>
        <color theme="1"/>
        <rFont val="Calibri"/>
        <family val="2"/>
        <scheme val="minor"/>
      </rPr>
      <t>- John Pywell / Martin Green</t>
    </r>
  </si>
  <si>
    <t>Martin Atkinson</t>
  </si>
  <si>
    <t>The next 25 years of Culture in Hull</t>
  </si>
  <si>
    <t>George Osborne</t>
  </si>
  <si>
    <t>Martin Green</t>
  </si>
  <si>
    <t>Confirm other panels and find reason to include.</t>
  </si>
  <si>
    <t>Wilberforce Society</t>
  </si>
  <si>
    <t>Blast Theory</t>
  </si>
  <si>
    <t>Luke</t>
  </si>
  <si>
    <t>Hold off</t>
  </si>
  <si>
    <t>Martin/Sam</t>
  </si>
  <si>
    <t>Main Space Panels/Provocations/Keynotes</t>
  </si>
  <si>
    <t>Time</t>
  </si>
  <si>
    <t>Venue</t>
  </si>
  <si>
    <t>Title of Panel</t>
  </si>
  <si>
    <t>Speaker / Panelists</t>
  </si>
  <si>
    <t>Question</t>
  </si>
  <si>
    <t>Chair</t>
  </si>
  <si>
    <t>Panelist 1</t>
  </si>
  <si>
    <t>Panelist 2</t>
  </si>
  <si>
    <t>Panelist 3</t>
  </si>
  <si>
    <t>Panelist 4</t>
  </si>
  <si>
    <t>Panelist 5</t>
  </si>
  <si>
    <t>Butler Whites/Church</t>
  </si>
  <si>
    <t>Welcome</t>
  </si>
  <si>
    <t>Martin Green &amp; younger voice</t>
  </si>
  <si>
    <t>10:00-10:45</t>
  </si>
  <si>
    <t>Keynote 1</t>
  </si>
  <si>
    <t>Culture, creativity and future of the north from young strong northern artist - Lauren Laverne, Kate Tempest, Maxine Peake - similar)</t>
  </si>
  <si>
    <t>11:00-12:00</t>
  </si>
  <si>
    <t>Session 1</t>
  </si>
  <si>
    <t>Hack and Host: Jeremy Deller</t>
  </si>
  <si>
    <t>How the creative sector is a vehicle for political, social and
economical change?</t>
  </si>
  <si>
    <t>11:30-12:30</t>
  </si>
  <si>
    <t>The Warehouse</t>
  </si>
  <si>
    <t>Session 2</t>
  </si>
  <si>
    <t>C4DI</t>
  </si>
  <si>
    <t>What is a Creative Industry? Will 5 bars of wifi eradicate loneliness?</t>
  </si>
  <si>
    <t>12:30 - 13:30</t>
  </si>
  <si>
    <t>Session 4</t>
  </si>
  <si>
    <t>Arts Council</t>
  </si>
  <si>
    <t>What will the arts council look like in 2097? Discussion on Arts Council research (economic impact of culture on cities like the north). How can the arts council activity coolaborate further with artists and businesses?</t>
  </si>
  <si>
    <t>Session 5</t>
  </si>
  <si>
    <t>British Council / Cities of Culture / Martin Green / Culture Liverpool</t>
  </si>
  <si>
    <t>How to make a successful city of culture?</t>
  </si>
  <si>
    <t>C4DI Theatre</t>
  </si>
  <si>
    <t>Session 6</t>
  </si>
  <si>
    <t>NFA / Wreckjing Ball Press / Penguin Random House</t>
  </si>
  <si>
    <t>Sense of place in writing</t>
  </si>
  <si>
    <t>Session 7</t>
  </si>
  <si>
    <t>University of Hull / Wellcome / CCG</t>
  </si>
  <si>
    <t>Arts and Culture in improving a town/cities/place health</t>
  </si>
  <si>
    <t>Session 8</t>
  </si>
  <si>
    <t>Siemens / Wykeland / KCOM / Sewells / Strata / Assemble / Partnerships</t>
  </si>
  <si>
    <t>How can arts and culture humanise business and promote business activites? Arts and Business: a working relationship with benefits beyond the obvious.</t>
  </si>
  <si>
    <t>Session 9</t>
  </si>
  <si>
    <t>The Space/Boiler Room/Canvas</t>
  </si>
  <si>
    <t>How does a city or town's cultural product hit a global audience, and what benefit does that bring to a place?</t>
  </si>
  <si>
    <t>Break</t>
  </si>
  <si>
    <t>Summing Up</t>
  </si>
  <si>
    <t>Panel of individuals gathered together by the Guardian to sum up and publish an article of the summing up</t>
  </si>
  <si>
    <t>Sessions end</t>
  </si>
  <si>
    <t>Performance</t>
  </si>
  <si>
    <t>15 minutes Provocations with 15 mins Q&amp;A (smaller capacities)</t>
  </si>
  <si>
    <t>Title of Session</t>
  </si>
  <si>
    <t>Speaker</t>
  </si>
  <si>
    <t>A session around the impact of site specific or large scale outdoor work and the benefit they bring to place.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</si>
</sst>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4">
    <font>
      <sz val="11"/>
      <color theme="1"/>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sz val="11"/>
      <color rgb="FF000000"/>
      <name val="Calibri"/>
      <family val="2"/>
      <scheme val="minor"/>
    </font>
    <font>
      <sz val="14"/>
      <color theme="1"/>
      <name val="Calibri"/>
      <family val="2"/>
      <scheme val="minor"/>
    </font>
    <font>
      <sz val="14"/>
      <color rgb="FF000000"/>
      <name val="Calibri"/>
      <family val="2"/>
      <scheme val="minor"/>
    </font>
    <font>
      <sz val="11"/>
      <color theme="1"/>
      <name val="Helvetica"/>
    </font>
    <font>
      <b/>
      <sz val="11"/>
      <color theme="1"/>
      <name val="Helvetica"/>
    </font>
    <font>
      <sz val="11"/>
      <color theme="1"/>
      <name val="Cambria"/>
    </font>
    <font>
      <b/>
      <sz val="11"/>
      <color rgb="FF000000"/>
      <name val="Helvetica"/>
    </font>
    <font>
      <sz val="11"/>
      <color rgb="FF000000"/>
      <name val="Helvetica"/>
    </font>
    <font>
      <b/>
      <sz val="11"/>
      <color theme="1"/>
      <name val="Helvet"/>
    </font>
    <font>
      <b/>
      <sz val="11"/>
      <color theme="1"/>
      <name val="Cambria"/>
    </font>
  </fonts>
  <fills count="5">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rgb="FF92D050"/>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style="thick">
        <color indexed="64"/>
      </top>
      <bottom/>
      <diagonal/>
    </border>
    <border>
      <left style="thin">
        <color auto="1"/>
      </left>
      <right/>
      <top style="thin">
        <color auto="1"/>
      </top>
      <bottom style="thin">
        <color auto="1"/>
      </bottom>
      <diagonal/>
    </border>
  </borders>
  <cellStyleXfs count="11">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03">
    <xf numFmtId="0" fontId="0" fillId="0" borderId="0" xfId="0"/>
    <xf numFmtId="0" fontId="1" fillId="0" borderId="0" xfId="0" applyFont="1"/>
    <xf numFmtId="0" fontId="1" fillId="0" borderId="1" xfId="0" applyFont="1" applyBorder="1"/>
    <xf numFmtId="0" fontId="0" fillId="0" borderId="1" xfId="0" applyBorder="1"/>
    <xf numFmtId="20" fontId="0" fillId="0" borderId="1" xfId="0" applyNumberFormat="1" applyBorder="1"/>
    <xf numFmtId="0" fontId="0" fillId="0" borderId="1" xfId="0" applyFill="1" applyBorder="1"/>
    <xf numFmtId="16" fontId="1" fillId="0" borderId="0" xfId="0" applyNumberFormat="1" applyFont="1"/>
    <xf numFmtId="164" fontId="0" fillId="0" borderId="0" xfId="0" applyNumberFormat="1"/>
    <xf numFmtId="0" fontId="0" fillId="0" borderId="0" xfId="0" applyFill="1"/>
    <xf numFmtId="0" fontId="4" fillId="0" borderId="0" xfId="0" applyFont="1"/>
    <xf numFmtId="0" fontId="5" fillId="0" borderId="0" xfId="0" applyFont="1"/>
    <xf numFmtId="0" fontId="6" fillId="0" borderId="0" xfId="0" applyFont="1"/>
    <xf numFmtId="0" fontId="0" fillId="0" borderId="0" xfId="0" applyFont="1"/>
    <xf numFmtId="0" fontId="8" fillId="0" borderId="0" xfId="0" applyFont="1" applyAlignment="1">
      <alignment vertical="center"/>
    </xf>
    <xf numFmtId="14" fontId="1" fillId="0" borderId="1" xfId="0" applyNumberFormat="1" applyFont="1" applyBorder="1"/>
    <xf numFmtId="14" fontId="1" fillId="2" borderId="1" xfId="0" applyNumberFormat="1" applyFont="1" applyFill="1" applyBorder="1"/>
    <xf numFmtId="0" fontId="0" fillId="2" borderId="1" xfId="0" applyFill="1" applyBorder="1"/>
    <xf numFmtId="0" fontId="1" fillId="2" borderId="1" xfId="0" applyFont="1" applyFill="1" applyBorder="1"/>
    <xf numFmtId="164" fontId="0" fillId="0" borderId="1" xfId="0" applyNumberFormat="1" applyBorder="1"/>
    <xf numFmtId="0" fontId="1" fillId="0" borderId="2" xfId="0" applyFont="1" applyBorder="1"/>
    <xf numFmtId="164" fontId="1" fillId="0" borderId="1" xfId="0" applyNumberFormat="1" applyFont="1" applyBorder="1"/>
    <xf numFmtId="0" fontId="0" fillId="0" borderId="4" xfId="0" applyFont="1" applyBorder="1"/>
    <xf numFmtId="0" fontId="0" fillId="0" borderId="7" xfId="0" applyFont="1" applyBorder="1"/>
    <xf numFmtId="0" fontId="0" fillId="0" borderId="8" xfId="0" applyFont="1" applyBorder="1"/>
    <xf numFmtId="0" fontId="0" fillId="0" borderId="5" xfId="0" applyFont="1" applyBorder="1"/>
    <xf numFmtId="0" fontId="0" fillId="0" borderId="6" xfId="0" applyFont="1" applyBorder="1"/>
    <xf numFmtId="0" fontId="0" fillId="0" borderId="3" xfId="0" applyFont="1" applyBorder="1"/>
    <xf numFmtId="0" fontId="0" fillId="0" borderId="6" xfId="0" applyBorder="1"/>
    <xf numFmtId="0" fontId="0" fillId="0" borderId="7" xfId="0" applyBorder="1"/>
    <xf numFmtId="0" fontId="0" fillId="0" borderId="8" xfId="0" applyBorder="1"/>
    <xf numFmtId="0" fontId="8" fillId="2" borderId="3" xfId="0" applyFont="1" applyFill="1" applyBorder="1" applyAlignment="1">
      <alignment vertical="center"/>
    </xf>
    <xf numFmtId="0" fontId="0" fillId="2" borderId="4" xfId="0" applyFont="1" applyFill="1" applyBorder="1"/>
    <xf numFmtId="0" fontId="0" fillId="2" borderId="5" xfId="0" applyFont="1" applyFill="1" applyBorder="1"/>
    <xf numFmtId="0" fontId="8" fillId="2" borderId="6" xfId="0" applyFont="1" applyFill="1" applyBorder="1" applyAlignment="1">
      <alignment vertical="center"/>
    </xf>
    <xf numFmtId="0" fontId="0" fillId="2" borderId="7" xfId="0" applyFont="1" applyFill="1" applyBorder="1"/>
    <xf numFmtId="0" fontId="0" fillId="2" borderId="8" xfId="0" applyFont="1" applyFill="1" applyBorder="1"/>
    <xf numFmtId="0" fontId="4" fillId="2" borderId="5" xfId="0" applyFont="1" applyFill="1" applyBorder="1"/>
    <xf numFmtId="0" fontId="7" fillId="2" borderId="6" xfId="0" applyFont="1" applyFill="1" applyBorder="1" applyAlignment="1">
      <alignment vertical="center"/>
    </xf>
    <xf numFmtId="0" fontId="8" fillId="3" borderId="3" xfId="0" applyFont="1" applyFill="1" applyBorder="1" applyAlignment="1">
      <alignment vertical="center"/>
    </xf>
    <xf numFmtId="0" fontId="0" fillId="3" borderId="4" xfId="0" applyFont="1" applyFill="1" applyBorder="1"/>
    <xf numFmtId="0" fontId="0" fillId="3" borderId="5" xfId="0" applyFont="1" applyFill="1" applyBorder="1"/>
    <xf numFmtId="0" fontId="0" fillId="3" borderId="7" xfId="0" applyFont="1" applyFill="1" applyBorder="1"/>
    <xf numFmtId="0" fontId="0" fillId="3" borderId="8" xfId="0" applyFont="1" applyFill="1" applyBorder="1"/>
    <xf numFmtId="0" fontId="8" fillId="3" borderId="6" xfId="0" applyFont="1" applyFill="1" applyBorder="1" applyAlignment="1">
      <alignment vertical="center"/>
    </xf>
    <xf numFmtId="0" fontId="10" fillId="3" borderId="6" xfId="0" applyFont="1" applyFill="1" applyBorder="1" applyAlignment="1">
      <alignment vertical="center"/>
    </xf>
    <xf numFmtId="0" fontId="4" fillId="3" borderId="7" xfId="0" applyFont="1" applyFill="1" applyBorder="1"/>
    <xf numFmtId="0" fontId="4" fillId="3" borderId="8" xfId="0" applyFont="1" applyFill="1" applyBorder="1"/>
    <xf numFmtId="0" fontId="1" fillId="0" borderId="3" xfId="0" applyFont="1" applyBorder="1"/>
    <xf numFmtId="0" fontId="8" fillId="4" borderId="3" xfId="0" applyFont="1" applyFill="1" applyBorder="1" applyAlignment="1">
      <alignment vertical="center"/>
    </xf>
    <xf numFmtId="0" fontId="0" fillId="4" borderId="4" xfId="0" applyFont="1" applyFill="1" applyBorder="1"/>
    <xf numFmtId="0" fontId="0" fillId="4" borderId="5" xfId="0" applyFont="1" applyFill="1" applyBorder="1"/>
    <xf numFmtId="0" fontId="7" fillId="4" borderId="6" xfId="0" applyFont="1" applyFill="1" applyBorder="1" applyAlignment="1">
      <alignment vertical="center"/>
    </xf>
    <xf numFmtId="0" fontId="0" fillId="4" borderId="7" xfId="0" applyFont="1" applyFill="1" applyBorder="1"/>
    <xf numFmtId="0" fontId="0" fillId="4" borderId="8" xfId="0" applyFont="1" applyFill="1" applyBorder="1"/>
    <xf numFmtId="0" fontId="0" fillId="3" borderId="0" xfId="0" applyFill="1"/>
    <xf numFmtId="0" fontId="0" fillId="2" borderId="0" xfId="0" applyFill="1"/>
    <xf numFmtId="0" fontId="0" fillId="4" borderId="0" xfId="0" applyFill="1"/>
    <xf numFmtId="0" fontId="0" fillId="4" borderId="9" xfId="0" applyFont="1" applyFill="1" applyBorder="1"/>
    <xf numFmtId="0" fontId="0" fillId="4" borderId="0" xfId="0" applyFont="1" applyFill="1" applyBorder="1"/>
    <xf numFmtId="0" fontId="0" fillId="4" borderId="10" xfId="0" applyFont="1" applyFill="1" applyBorder="1"/>
    <xf numFmtId="0" fontId="0" fillId="4" borderId="10" xfId="0" applyFont="1" applyFill="1" applyBorder="1" applyAlignment="1">
      <alignment wrapText="1"/>
    </xf>
    <xf numFmtId="0" fontId="1" fillId="4" borderId="9" xfId="0" applyFont="1" applyFill="1" applyBorder="1"/>
    <xf numFmtId="0" fontId="10" fillId="2" borderId="3" xfId="0" applyFont="1" applyFill="1" applyBorder="1" applyAlignment="1">
      <alignment vertical="center"/>
    </xf>
    <xf numFmtId="0" fontId="4" fillId="2" borderId="4" xfId="0" applyFont="1" applyFill="1" applyBorder="1"/>
    <xf numFmtId="0" fontId="0" fillId="2" borderId="6" xfId="0" applyFont="1" applyFill="1" applyBorder="1"/>
    <xf numFmtId="0" fontId="0" fillId="2" borderId="3" xfId="0" applyFont="1" applyFill="1" applyBorder="1"/>
    <xf numFmtId="0" fontId="0" fillId="2" borderId="5" xfId="0" applyFont="1" applyFill="1" applyBorder="1" applyAlignment="1">
      <alignment horizontal="left" wrapText="1"/>
    </xf>
    <xf numFmtId="0" fontId="0" fillId="2" borderId="8" xfId="0" applyFont="1" applyFill="1" applyBorder="1" applyAlignment="1">
      <alignment horizontal="left" wrapText="1"/>
    </xf>
    <xf numFmtId="0" fontId="0" fillId="2" borderId="0" xfId="0" applyFont="1" applyFill="1" applyBorder="1"/>
    <xf numFmtId="0" fontId="0" fillId="2" borderId="10" xfId="0" applyFont="1" applyFill="1" applyBorder="1"/>
    <xf numFmtId="0" fontId="9" fillId="2" borderId="9" xfId="0" applyFont="1" applyFill="1" applyBorder="1" applyAlignment="1">
      <alignment vertical="center"/>
    </xf>
    <xf numFmtId="0" fontId="12" fillId="2" borderId="9" xfId="0" applyFont="1" applyFill="1" applyBorder="1" applyAlignment="1">
      <alignment vertical="center"/>
    </xf>
    <xf numFmtId="0" fontId="1" fillId="2" borderId="10" xfId="0" applyFont="1" applyFill="1" applyBorder="1"/>
    <xf numFmtId="0" fontId="0" fillId="4" borderId="11" xfId="0" applyFont="1" applyFill="1" applyBorder="1"/>
    <xf numFmtId="0" fontId="0" fillId="4" borderId="12" xfId="0" applyFont="1" applyFill="1" applyBorder="1"/>
    <xf numFmtId="0" fontId="0" fillId="4" borderId="13" xfId="0" applyFont="1" applyFill="1" applyBorder="1"/>
    <xf numFmtId="0" fontId="0" fillId="4" borderId="14" xfId="0" applyFont="1" applyFill="1" applyBorder="1" applyAlignment="1">
      <alignment horizontal="left" wrapText="1"/>
    </xf>
    <xf numFmtId="0" fontId="0" fillId="4" borderId="15" xfId="0" applyFont="1" applyFill="1" applyBorder="1"/>
    <xf numFmtId="0" fontId="0" fillId="4" borderId="16" xfId="0" applyFont="1" applyFill="1" applyBorder="1"/>
    <xf numFmtId="0" fontId="0" fillId="4" borderId="17" xfId="0" applyFont="1" applyFill="1" applyBorder="1" applyAlignment="1">
      <alignment horizontal="left" wrapText="1"/>
    </xf>
    <xf numFmtId="0" fontId="1" fillId="0" borderId="0" xfId="0" applyFont="1" applyBorder="1"/>
    <xf numFmtId="0" fontId="0" fillId="0" borderId="0" xfId="0" applyBorder="1"/>
    <xf numFmtId="0" fontId="7" fillId="2" borderId="9" xfId="0" applyFont="1" applyFill="1" applyBorder="1" applyAlignment="1">
      <alignment vertical="center"/>
    </xf>
    <xf numFmtId="0" fontId="7" fillId="2" borderId="11" xfId="0" applyFont="1" applyFill="1" applyBorder="1" applyAlignment="1">
      <alignment vertical="center"/>
    </xf>
    <xf numFmtId="0" fontId="0" fillId="2" borderId="12" xfId="0" applyFont="1" applyFill="1" applyBorder="1"/>
    <xf numFmtId="0" fontId="0" fillId="2" borderId="18" xfId="0" applyFont="1" applyFill="1" applyBorder="1"/>
    <xf numFmtId="0" fontId="7" fillId="2" borderId="15" xfId="0" applyFont="1" applyFill="1" applyBorder="1" applyAlignment="1">
      <alignment vertical="center"/>
    </xf>
    <xf numFmtId="0" fontId="0" fillId="2" borderId="16" xfId="0" applyFont="1" applyFill="1" applyBorder="1"/>
    <xf numFmtId="0" fontId="0" fillId="2" borderId="17" xfId="0" applyFont="1" applyFill="1" applyBorder="1"/>
    <xf numFmtId="0" fontId="7" fillId="2" borderId="13" xfId="0" applyFont="1" applyFill="1" applyBorder="1" applyAlignment="1">
      <alignment vertical="center"/>
    </xf>
    <xf numFmtId="0" fontId="0" fillId="2" borderId="14" xfId="0" applyFont="1" applyFill="1" applyBorder="1"/>
    <xf numFmtId="0" fontId="13" fillId="2" borderId="11" xfId="0" applyFont="1" applyFill="1" applyBorder="1" applyAlignment="1">
      <alignment vertical="center"/>
    </xf>
    <xf numFmtId="0" fontId="9" fillId="2" borderId="15" xfId="0" applyFont="1" applyFill="1" applyBorder="1" applyAlignment="1">
      <alignment vertical="center"/>
    </xf>
    <xf numFmtId="0" fontId="10" fillId="3" borderId="9" xfId="0" applyFont="1" applyFill="1" applyBorder="1" applyAlignment="1">
      <alignment vertical="center"/>
    </xf>
    <xf numFmtId="0" fontId="4" fillId="3" borderId="0" xfId="0" applyFont="1" applyFill="1" applyBorder="1"/>
    <xf numFmtId="0" fontId="4" fillId="3" borderId="10" xfId="0" applyFont="1" applyFill="1" applyBorder="1"/>
    <xf numFmtId="0" fontId="0" fillId="0" borderId="1" xfId="0" applyBorder="1" applyAlignment="1">
      <alignment wrapText="1"/>
    </xf>
    <xf numFmtId="0" fontId="1" fillId="0" borderId="19" xfId="0" applyFont="1" applyBorder="1"/>
    <xf numFmtId="0" fontId="0" fillId="0" borderId="19" xfId="0" applyBorder="1"/>
    <xf numFmtId="0" fontId="0" fillId="4" borderId="18" xfId="0" applyFont="1" applyFill="1" applyBorder="1" applyAlignment="1">
      <alignment horizontal="left" wrapText="1"/>
    </xf>
    <xf numFmtId="0" fontId="1" fillId="4" borderId="11" xfId="0" applyFont="1" applyFill="1" applyBorder="1"/>
    <xf numFmtId="0" fontId="0" fillId="4" borderId="10" xfId="0" applyFont="1" applyFill="1" applyBorder="1" applyAlignment="1">
      <alignment horizontal="left" wrapText="1"/>
    </xf>
    <xf numFmtId="0" fontId="0" fillId="4" borderId="10" xfId="0" applyFont="1" applyFill="1" applyBorder="1" applyAlignment="1">
      <alignment horizontal="left" wrapText="1"/>
    </xf>
  </cellXfs>
  <cellStyles count="1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Hyperlink" xfId="3" builtinId="8" hidden="1"/>
    <cellStyle name="Hyperlink" xfId="5" builtinId="8" hidden="1"/>
    <cellStyle name="Hyperlink" xfId="9" builtinId="8" hidden="1"/>
    <cellStyle name="Hyperlink" xfId="1" builtinId="8" hidden="1"/>
    <cellStyle name="Hyperlink" xfId="7"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8"/>
  <sheetViews>
    <sheetView topLeftCell="A10" workbookViewId="0" xr3:uid="{AEA406A1-0E4B-5B11-9CD5-51D6E497D94C}">
      <selection activeCell="A13" sqref="A13"/>
    </sheetView>
  </sheetViews>
  <sheetFormatPr defaultColWidth="8.85546875" defaultRowHeight="15"/>
  <cols>
    <col min="1" max="1" width="29.85546875" customWidth="1"/>
    <col min="2" max="2" width="12" customWidth="1"/>
    <col min="3" max="3" width="12.7109375" customWidth="1"/>
  </cols>
  <sheetData>
    <row r="1" spans="1:3">
      <c r="A1" s="6" t="s">
        <v>0</v>
      </c>
    </row>
    <row r="3" spans="1:3">
      <c r="A3" s="2" t="s">
        <v>1</v>
      </c>
    </row>
    <row r="4" spans="1:3">
      <c r="A4" s="2" t="s">
        <v>2</v>
      </c>
      <c r="B4" s="3"/>
    </row>
    <row r="5" spans="1:3">
      <c r="A5" s="3" t="s">
        <v>3</v>
      </c>
      <c r="B5" s="18">
        <v>800</v>
      </c>
    </row>
    <row r="6" spans="1:3">
      <c r="A6" s="3" t="s">
        <v>4</v>
      </c>
      <c r="B6" s="18">
        <v>450</v>
      </c>
    </row>
    <row r="7" spans="1:3">
      <c r="A7" s="3" t="s">
        <v>5</v>
      </c>
      <c r="B7" s="18">
        <v>400</v>
      </c>
    </row>
    <row r="8" spans="1:3">
      <c r="A8" s="3" t="s">
        <v>6</v>
      </c>
      <c r="B8" s="18"/>
      <c r="C8" t="s">
        <v>7</v>
      </c>
    </row>
    <row r="9" spans="1:3">
      <c r="B9" s="7"/>
    </row>
    <row r="10" spans="1:3">
      <c r="A10" s="19" t="s">
        <v>8</v>
      </c>
      <c r="B10" s="7"/>
    </row>
    <row r="11" spans="1:3">
      <c r="A11" s="3" t="s">
        <v>9</v>
      </c>
      <c r="B11" s="18"/>
    </row>
    <row r="12" spans="1:3">
      <c r="A12" s="3"/>
      <c r="B12" s="18"/>
    </row>
    <row r="13" spans="1:3">
      <c r="A13" s="3"/>
      <c r="B13" s="18"/>
    </row>
    <row r="14" spans="1:3">
      <c r="B14" s="7"/>
    </row>
    <row r="15" spans="1:3">
      <c r="A15" s="19" t="s">
        <v>10</v>
      </c>
      <c r="B15" s="7"/>
    </row>
    <row r="16" spans="1:3">
      <c r="A16" s="3" t="s">
        <v>11</v>
      </c>
      <c r="B16" s="18"/>
    </row>
    <row r="17" spans="1:3">
      <c r="A17" s="3" t="s">
        <v>12</v>
      </c>
      <c r="B17" s="18">
        <v>10000</v>
      </c>
    </row>
    <row r="18" spans="1:3">
      <c r="B18" s="7"/>
    </row>
    <row r="19" spans="1:3">
      <c r="A19" s="2" t="s">
        <v>13</v>
      </c>
      <c r="B19" s="7"/>
    </row>
    <row r="20" spans="1:3">
      <c r="A20" s="3" t="s">
        <v>14</v>
      </c>
      <c r="B20" s="18">
        <v>2000</v>
      </c>
    </row>
    <row r="21" spans="1:3">
      <c r="B21" s="7"/>
    </row>
    <row r="22" spans="1:3">
      <c r="B22" s="7"/>
    </row>
    <row r="23" spans="1:3">
      <c r="A23" s="2" t="s">
        <v>15</v>
      </c>
      <c r="B23" s="7"/>
    </row>
    <row r="24" spans="1:3">
      <c r="A24" s="3" t="s">
        <v>16</v>
      </c>
      <c r="B24" s="18">
        <v>500</v>
      </c>
    </row>
    <row r="25" spans="1:3">
      <c r="A25" s="3" t="s">
        <v>17</v>
      </c>
      <c r="B25" s="18">
        <v>600</v>
      </c>
    </row>
    <row r="26" spans="1:3">
      <c r="A26" s="3" t="s">
        <v>18</v>
      </c>
      <c r="B26" s="18">
        <v>350</v>
      </c>
    </row>
    <row r="27" spans="1:3">
      <c r="A27" s="3" t="s">
        <v>19</v>
      </c>
      <c r="B27" s="18">
        <v>1000</v>
      </c>
    </row>
    <row r="28" spans="1:3">
      <c r="A28" s="3" t="s">
        <v>20</v>
      </c>
      <c r="B28" s="18">
        <v>500</v>
      </c>
    </row>
    <row r="29" spans="1:3">
      <c r="A29" s="3" t="s">
        <v>21</v>
      </c>
      <c r="B29" s="18">
        <v>1500</v>
      </c>
    </row>
    <row r="30" spans="1:3">
      <c r="B30" s="7"/>
    </row>
    <row r="31" spans="1:3">
      <c r="A31" s="2" t="s">
        <v>22</v>
      </c>
      <c r="B31" s="7"/>
    </row>
    <row r="32" spans="1:3">
      <c r="A32" s="3" t="s">
        <v>23</v>
      </c>
      <c r="B32" s="18">
        <f>SUM(3*200)</f>
        <v>600</v>
      </c>
      <c r="C32" t="s">
        <v>24</v>
      </c>
    </row>
    <row r="33" spans="1:3">
      <c r="A33" s="3" t="s">
        <v>25</v>
      </c>
      <c r="B33" s="18">
        <f>SUM(10*200)</f>
        <v>2000</v>
      </c>
      <c r="C33" t="s">
        <v>26</v>
      </c>
    </row>
    <row r="34" spans="1:3">
      <c r="B34" s="7"/>
    </row>
    <row r="35" spans="1:3">
      <c r="A35" s="2" t="s">
        <v>27</v>
      </c>
      <c r="B35" s="20">
        <f>SUM(B5:B34)</f>
        <v>20700</v>
      </c>
    </row>
    <row r="37" spans="1:3">
      <c r="A37" s="2" t="s">
        <v>28</v>
      </c>
      <c r="B37" s="20">
        <v>35000</v>
      </c>
      <c r="C37" t="s">
        <v>29</v>
      </c>
    </row>
    <row r="38" spans="1:3">
      <c r="A38" s="3" t="s">
        <v>30</v>
      </c>
      <c r="B38" s="18">
        <f>SUM(B37-B35)</f>
        <v>14300</v>
      </c>
      <c r="C38" t="s">
        <v>31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9"/>
  <sheetViews>
    <sheetView workbookViewId="0" xr3:uid="{958C4451-9541-5A59-BF78-D2F731DF1C81}">
      <selection activeCell="B39" sqref="B39"/>
    </sheetView>
  </sheetViews>
  <sheetFormatPr defaultColWidth="8.85546875" defaultRowHeight="15"/>
  <cols>
    <col min="1" max="1" width="12.85546875" customWidth="1"/>
    <col min="2" max="2" width="60.7109375" customWidth="1"/>
  </cols>
  <sheetData>
    <row r="1" spans="1:4">
      <c r="A1" s="1" t="s">
        <v>32</v>
      </c>
    </row>
    <row r="3" spans="1:4">
      <c r="A3" s="14">
        <v>42940</v>
      </c>
      <c r="B3" s="3"/>
    </row>
    <row r="4" spans="1:4">
      <c r="A4" s="14">
        <v>42947</v>
      </c>
      <c r="B4" s="3" t="s">
        <v>33</v>
      </c>
    </row>
    <row r="5" spans="1:4">
      <c r="A5" s="15">
        <v>42954</v>
      </c>
      <c r="B5" s="16" t="s">
        <v>34</v>
      </c>
    </row>
    <row r="6" spans="1:4">
      <c r="A6" s="14">
        <v>42961</v>
      </c>
      <c r="B6" s="3" t="s">
        <v>35</v>
      </c>
    </row>
    <row r="7" spans="1:4">
      <c r="A7" s="14"/>
      <c r="B7" s="3" t="s">
        <v>36</v>
      </c>
    </row>
    <row r="8" spans="1:4">
      <c r="A8" s="14">
        <v>42968</v>
      </c>
      <c r="B8" s="3" t="s">
        <v>37</v>
      </c>
    </row>
    <row r="9" spans="1:4">
      <c r="A9" s="14">
        <v>42975</v>
      </c>
      <c r="B9" s="3"/>
    </row>
    <row r="10" spans="1:4">
      <c r="A10" s="15">
        <v>42977</v>
      </c>
      <c r="B10" s="17" t="s">
        <v>38</v>
      </c>
      <c r="C10" s="8"/>
      <c r="D10" s="8"/>
    </row>
    <row r="11" spans="1:4">
      <c r="A11" s="15"/>
      <c r="B11" s="16" t="s">
        <v>39</v>
      </c>
      <c r="C11" s="8"/>
      <c r="D11" s="8"/>
    </row>
    <row r="12" spans="1:4">
      <c r="A12" s="15"/>
      <c r="B12" s="16" t="s">
        <v>40</v>
      </c>
      <c r="C12" s="8"/>
      <c r="D12" s="8"/>
    </row>
    <row r="13" spans="1:4">
      <c r="A13" s="15"/>
      <c r="B13" s="16" t="s">
        <v>41</v>
      </c>
      <c r="C13" s="8"/>
      <c r="D13" s="8"/>
    </row>
    <row r="14" spans="1:4">
      <c r="A14" s="14">
        <v>42982</v>
      </c>
      <c r="B14" s="3"/>
    </row>
    <row r="15" spans="1:4">
      <c r="A15" s="14">
        <v>42989</v>
      </c>
      <c r="B15" s="3"/>
    </row>
    <row r="16" spans="1:4">
      <c r="A16" s="14">
        <v>42996</v>
      </c>
      <c r="B16" s="3"/>
    </row>
    <row r="17" spans="1:2">
      <c r="A17" s="14">
        <v>43003</v>
      </c>
      <c r="B17" s="3"/>
    </row>
    <row r="18" spans="1:2">
      <c r="A18" s="14">
        <v>43010</v>
      </c>
      <c r="B18" s="3" t="s">
        <v>42</v>
      </c>
    </row>
    <row r="19" spans="1:2">
      <c r="A19" s="14">
        <v>43017</v>
      </c>
      <c r="B19" s="3"/>
    </row>
    <row r="20" spans="1:2">
      <c r="A20" s="14">
        <v>43024</v>
      </c>
      <c r="B20" s="3"/>
    </row>
    <row r="21" spans="1:2">
      <c r="A21" s="14">
        <v>43031</v>
      </c>
      <c r="B21" s="3"/>
    </row>
    <row r="22" spans="1:2">
      <c r="A22" s="14">
        <v>43038</v>
      </c>
      <c r="B22" s="3" t="s">
        <v>43</v>
      </c>
    </row>
    <row r="23" spans="1:2">
      <c r="A23" s="14">
        <v>43045</v>
      </c>
      <c r="B23" s="3"/>
    </row>
    <row r="24" spans="1:2">
      <c r="A24" s="14">
        <v>43052</v>
      </c>
      <c r="B24" s="3"/>
    </row>
    <row r="25" spans="1:2">
      <c r="A25" s="14">
        <v>43059</v>
      </c>
      <c r="B25" s="3"/>
    </row>
    <row r="26" spans="1:2">
      <c r="A26" s="14">
        <v>43066</v>
      </c>
      <c r="B26" s="3"/>
    </row>
    <row r="27" spans="1:2">
      <c r="A27" s="14">
        <v>43073</v>
      </c>
      <c r="B27" s="3"/>
    </row>
    <row r="28" spans="1:2">
      <c r="A28" s="14">
        <v>43080</v>
      </c>
      <c r="B28" s="3"/>
    </row>
    <row r="29" spans="1:2">
      <c r="A29" s="14">
        <v>43087</v>
      </c>
      <c r="B29" s="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7"/>
  <sheetViews>
    <sheetView topLeftCell="A32" zoomScale="78" zoomScaleNormal="78" workbookViewId="0" xr3:uid="{842E5F09-E766-5B8D-85AF-A39847EA96FD}">
      <selection activeCell="C46" sqref="C46"/>
    </sheetView>
  </sheetViews>
  <sheetFormatPr defaultColWidth="8.85546875" defaultRowHeight="15"/>
  <cols>
    <col min="1" max="1" width="50.140625" customWidth="1"/>
    <col min="2" max="2" width="92.85546875" customWidth="1"/>
    <col min="3" max="3" width="108.140625" customWidth="1"/>
    <col min="4" max="4" width="36" customWidth="1"/>
  </cols>
  <sheetData>
    <row r="1" spans="1:11" ht="19.5" thickBot="1">
      <c r="A1" s="13" t="s">
        <v>44</v>
      </c>
      <c r="B1" s="1" t="s">
        <v>45</v>
      </c>
      <c r="C1" s="1" t="s">
        <v>46</v>
      </c>
      <c r="D1" s="12" t="s">
        <v>47</v>
      </c>
      <c r="E1" s="10"/>
    </row>
    <row r="2" spans="1:11" ht="18.75">
      <c r="A2" s="30" t="s">
        <v>48</v>
      </c>
      <c r="B2" s="31" t="s">
        <v>49</v>
      </c>
      <c r="C2" s="36" t="s">
        <v>50</v>
      </c>
      <c r="D2" s="9"/>
      <c r="E2" s="11"/>
    </row>
    <row r="3" spans="1:11" ht="19.5" thickBot="1">
      <c r="A3" s="37" t="s">
        <v>51</v>
      </c>
      <c r="B3" s="34"/>
      <c r="C3" s="35" t="s">
        <v>52</v>
      </c>
      <c r="D3" s="12"/>
      <c r="E3" s="10"/>
    </row>
    <row r="4" spans="1:11" ht="18.75">
      <c r="A4" s="30" t="s">
        <v>53</v>
      </c>
      <c r="B4" s="31" t="s">
        <v>49</v>
      </c>
      <c r="C4" s="36" t="s">
        <v>54</v>
      </c>
      <c r="D4" s="9"/>
      <c r="E4" s="11"/>
      <c r="F4" s="9"/>
      <c r="G4" s="9"/>
      <c r="H4" s="9"/>
      <c r="I4" s="9"/>
      <c r="J4" s="9"/>
      <c r="K4" s="9"/>
    </row>
    <row r="5" spans="1:11" ht="18.75">
      <c r="A5" s="82" t="s">
        <v>55</v>
      </c>
      <c r="B5" s="68"/>
      <c r="C5" s="69"/>
      <c r="D5" s="12"/>
      <c r="E5" s="10"/>
    </row>
    <row r="6" spans="1:11" ht="18.75">
      <c r="A6" s="83" t="s">
        <v>56</v>
      </c>
      <c r="B6" s="84" t="s">
        <v>49</v>
      </c>
      <c r="C6" s="85"/>
      <c r="D6" s="12"/>
      <c r="E6" s="10"/>
    </row>
    <row r="7" spans="1:11" ht="18.75">
      <c r="A7" s="89" t="s">
        <v>57</v>
      </c>
      <c r="B7" s="68"/>
      <c r="C7" s="90"/>
      <c r="D7" s="12"/>
      <c r="E7" s="10"/>
    </row>
    <row r="8" spans="1:11" ht="18.75">
      <c r="A8" s="83" t="s">
        <v>58</v>
      </c>
      <c r="B8" s="84" t="s">
        <v>49</v>
      </c>
      <c r="C8" s="85"/>
      <c r="D8" s="12"/>
      <c r="E8" s="10"/>
    </row>
    <row r="9" spans="1:11" ht="18.75">
      <c r="A9" s="86" t="s">
        <v>57</v>
      </c>
      <c r="B9" s="87"/>
      <c r="C9" s="88"/>
      <c r="D9" s="12"/>
      <c r="E9" s="10"/>
    </row>
    <row r="10" spans="1:11" ht="18.75">
      <c r="A10" s="82" t="s">
        <v>59</v>
      </c>
      <c r="B10" s="68" t="s">
        <v>60</v>
      </c>
      <c r="C10" s="69"/>
      <c r="D10" s="12"/>
      <c r="E10" s="10"/>
    </row>
    <row r="11" spans="1:11" ht="18.75">
      <c r="A11" s="82" t="s">
        <v>61</v>
      </c>
      <c r="B11" s="68"/>
      <c r="C11" s="69"/>
      <c r="D11" s="12"/>
      <c r="E11" s="10"/>
    </row>
    <row r="12" spans="1:11" ht="18.75">
      <c r="A12" s="48" t="s">
        <v>62</v>
      </c>
      <c r="B12" s="49" t="s">
        <v>63</v>
      </c>
      <c r="C12" s="50" t="s">
        <v>64</v>
      </c>
      <c r="D12" s="12"/>
      <c r="E12" s="10"/>
    </row>
    <row r="13" spans="1:11" ht="19.5" thickBot="1">
      <c r="A13" s="51" t="s">
        <v>65</v>
      </c>
      <c r="B13" s="52"/>
      <c r="C13" s="53"/>
      <c r="D13" s="12"/>
      <c r="E13" s="10"/>
    </row>
    <row r="14" spans="1:11" ht="18.75">
      <c r="A14" s="48" t="s">
        <v>66</v>
      </c>
      <c r="B14" s="49" t="s">
        <v>67</v>
      </c>
      <c r="C14" s="50" t="s">
        <v>68</v>
      </c>
      <c r="D14" s="12"/>
      <c r="E14" s="10"/>
    </row>
    <row r="15" spans="1:11" ht="19.5" thickBot="1">
      <c r="A15" s="51" t="s">
        <v>69</v>
      </c>
      <c r="B15" s="52"/>
      <c r="C15" s="53"/>
      <c r="D15" s="12"/>
      <c r="E15" s="10"/>
    </row>
    <row r="16" spans="1:11" ht="18.75">
      <c r="A16" s="30" t="s">
        <v>70</v>
      </c>
      <c r="B16" s="31" t="s">
        <v>49</v>
      </c>
      <c r="C16" s="32"/>
      <c r="D16" s="12"/>
      <c r="E16" s="10"/>
    </row>
    <row r="17" spans="1:6" ht="19.5" thickBot="1">
      <c r="A17" s="33" t="s">
        <v>71</v>
      </c>
      <c r="B17" s="34"/>
      <c r="C17" s="35"/>
      <c r="D17" s="12"/>
      <c r="E17" s="10"/>
    </row>
    <row r="18" spans="1:6" ht="18.75">
      <c r="A18" s="48" t="s">
        <v>72</v>
      </c>
      <c r="B18" s="49" t="s">
        <v>73</v>
      </c>
      <c r="C18" s="50" t="s">
        <v>74</v>
      </c>
      <c r="D18" s="12"/>
      <c r="E18" s="10"/>
    </row>
    <row r="19" spans="1:6" ht="19.5" thickBot="1">
      <c r="A19" s="51" t="s">
        <v>75</v>
      </c>
      <c r="B19" s="52"/>
      <c r="C19" s="53"/>
      <c r="D19" s="12"/>
      <c r="E19" s="10"/>
    </row>
    <row r="20" spans="1:6" ht="18.75">
      <c r="A20" s="30" t="s">
        <v>76</v>
      </c>
      <c r="B20" s="31" t="s">
        <v>77</v>
      </c>
      <c r="C20" s="32"/>
      <c r="D20" s="12"/>
      <c r="E20" s="10"/>
    </row>
    <row r="21" spans="1:6" ht="19.5" thickBot="1">
      <c r="A21" s="37" t="s">
        <v>78</v>
      </c>
      <c r="B21" s="34" t="s">
        <v>79</v>
      </c>
      <c r="C21" s="35"/>
      <c r="D21" s="12"/>
      <c r="E21" s="10"/>
    </row>
    <row r="22" spans="1:6" ht="18.75">
      <c r="A22" s="38" t="s">
        <v>80</v>
      </c>
      <c r="B22" s="39" t="s">
        <v>49</v>
      </c>
      <c r="C22" s="40" t="s">
        <v>81</v>
      </c>
      <c r="D22" s="12"/>
      <c r="E22" s="10"/>
    </row>
    <row r="23" spans="1:6" ht="19.5" thickBot="1">
      <c r="A23" s="43" t="s">
        <v>82</v>
      </c>
      <c r="B23" s="41"/>
      <c r="C23" s="42"/>
      <c r="D23" s="12"/>
      <c r="E23" s="10"/>
    </row>
    <row r="24" spans="1:6" ht="18.75">
      <c r="A24" s="30" t="s">
        <v>83</v>
      </c>
      <c r="B24" s="31" t="s">
        <v>49</v>
      </c>
      <c r="C24" s="32" t="s">
        <v>84</v>
      </c>
      <c r="D24" s="12"/>
      <c r="E24" s="10"/>
    </row>
    <row r="25" spans="1:6" ht="18.75">
      <c r="A25" s="33" t="s">
        <v>85</v>
      </c>
      <c r="B25" s="34"/>
      <c r="C25" s="35" t="s">
        <v>86</v>
      </c>
      <c r="D25" s="12"/>
      <c r="E25" s="10"/>
    </row>
    <row r="26" spans="1:6" ht="18.75">
      <c r="A26" s="30" t="s">
        <v>87</v>
      </c>
      <c r="B26" s="31" t="s">
        <v>49</v>
      </c>
      <c r="C26" s="32" t="s">
        <v>88</v>
      </c>
      <c r="D26" s="12"/>
      <c r="E26" s="10"/>
    </row>
    <row r="27" spans="1:6" ht="19.5" thickBot="1">
      <c r="A27" s="33"/>
      <c r="B27" s="34"/>
      <c r="C27" s="35"/>
      <c r="D27" s="12"/>
      <c r="E27" s="10"/>
    </row>
    <row r="28" spans="1:6" ht="18.75">
      <c r="A28" s="38" t="s">
        <v>89</v>
      </c>
      <c r="B28" s="39" t="s">
        <v>73</v>
      </c>
      <c r="C28" s="40" t="s">
        <v>90</v>
      </c>
      <c r="D28" s="12"/>
      <c r="E28" s="10"/>
      <c r="F28" t="s">
        <v>91</v>
      </c>
    </row>
    <row r="29" spans="1:6" ht="19.5" thickBot="1">
      <c r="A29" s="43"/>
      <c r="B29" s="41" t="s">
        <v>92</v>
      </c>
      <c r="C29" s="42" t="s">
        <v>93</v>
      </c>
      <c r="D29" s="12"/>
      <c r="E29" s="10"/>
    </row>
    <row r="30" spans="1:6" ht="18.75">
      <c r="A30" s="71" t="s">
        <v>94</v>
      </c>
      <c r="B30" s="68"/>
      <c r="C30" s="72" t="s">
        <v>95</v>
      </c>
      <c r="D30" s="12"/>
      <c r="E30" s="10"/>
    </row>
    <row r="31" spans="1:6" ht="18.75">
      <c r="A31" s="70"/>
      <c r="B31" s="68"/>
      <c r="C31" s="69"/>
      <c r="D31" s="12"/>
      <c r="E31" s="10"/>
    </row>
    <row r="32" spans="1:6" ht="18.75">
      <c r="A32" s="91" t="s">
        <v>96</v>
      </c>
      <c r="B32" s="84" t="s">
        <v>97</v>
      </c>
      <c r="C32" s="85"/>
      <c r="D32" s="12"/>
      <c r="E32" s="10"/>
    </row>
    <row r="33" spans="1:8" ht="18.75">
      <c r="A33" s="92"/>
      <c r="B33" s="84" t="s">
        <v>98</v>
      </c>
      <c r="C33" s="88"/>
      <c r="D33" s="12"/>
      <c r="E33" s="10"/>
    </row>
    <row r="34" spans="1:8" ht="18.75">
      <c r="A34" s="93" t="s">
        <v>99</v>
      </c>
      <c r="B34" s="94" t="s">
        <v>49</v>
      </c>
      <c r="C34" s="95" t="s">
        <v>100</v>
      </c>
      <c r="D34" s="9"/>
      <c r="E34" s="11"/>
      <c r="F34" s="11"/>
      <c r="G34" s="11"/>
      <c r="H34" s="11"/>
    </row>
    <row r="35" spans="1:8" ht="18.75">
      <c r="A35" s="44"/>
      <c r="B35" s="45" t="s">
        <v>101</v>
      </c>
      <c r="C35" s="46"/>
      <c r="D35" s="9"/>
      <c r="E35" s="11"/>
      <c r="F35" s="9"/>
      <c r="G35" s="9"/>
      <c r="H35" s="9"/>
    </row>
    <row r="36" spans="1:8" ht="18.75">
      <c r="A36" s="62" t="s">
        <v>102</v>
      </c>
      <c r="B36" s="63" t="s">
        <v>49</v>
      </c>
      <c r="C36" s="36"/>
      <c r="D36" s="9"/>
      <c r="E36" s="11"/>
      <c r="F36" s="11"/>
      <c r="G36" s="11"/>
      <c r="H36" s="9"/>
    </row>
    <row r="37" spans="1:8" ht="15.75" thickBot="1">
      <c r="A37" s="64"/>
      <c r="B37" s="34" t="s">
        <v>103</v>
      </c>
      <c r="C37" s="35"/>
      <c r="D37" s="12"/>
    </row>
    <row r="38" spans="1:8" ht="30">
      <c r="A38" s="61" t="s">
        <v>104</v>
      </c>
      <c r="B38" s="58" t="s">
        <v>63</v>
      </c>
      <c r="C38" s="60" t="s">
        <v>105</v>
      </c>
      <c r="D38" s="12"/>
    </row>
    <row r="39" spans="1:8">
      <c r="A39" s="57" t="s">
        <v>106</v>
      </c>
      <c r="B39" s="58"/>
      <c r="C39" s="59" t="s">
        <v>107</v>
      </c>
      <c r="D39" s="12"/>
    </row>
    <row r="40" spans="1:8" ht="15" customHeight="1">
      <c r="A40" s="57" t="s">
        <v>108</v>
      </c>
      <c r="B40" s="58"/>
      <c r="C40" s="102" t="s">
        <v>109</v>
      </c>
      <c r="D40" s="12"/>
    </row>
    <row r="41" spans="1:8">
      <c r="A41" s="61"/>
      <c r="B41" s="58"/>
      <c r="C41" s="102"/>
      <c r="D41" s="12"/>
    </row>
    <row r="42" spans="1:8">
      <c r="A42" s="57"/>
      <c r="B42" s="58"/>
      <c r="C42" s="102"/>
      <c r="D42" s="12"/>
    </row>
    <row r="43" spans="1:8" ht="15.75" thickBot="1">
      <c r="A43" s="57"/>
      <c r="B43" s="58"/>
      <c r="C43" s="102"/>
      <c r="D43" s="12"/>
    </row>
    <row r="44" spans="1:8">
      <c r="A44" s="65" t="s">
        <v>110</v>
      </c>
      <c r="B44" s="31" t="s">
        <v>49</v>
      </c>
      <c r="C44" s="66"/>
      <c r="D44" s="12"/>
    </row>
    <row r="45" spans="1:8" ht="15.75" thickBot="1">
      <c r="A45" s="64"/>
      <c r="B45" s="34" t="s">
        <v>111</v>
      </c>
      <c r="C45" s="67"/>
      <c r="D45" s="12"/>
    </row>
    <row r="46" spans="1:8" ht="30">
      <c r="A46" s="57" t="s">
        <v>112</v>
      </c>
      <c r="B46" s="58" t="s">
        <v>63</v>
      </c>
      <c r="C46" s="101" t="s">
        <v>113</v>
      </c>
      <c r="D46" s="12"/>
    </row>
    <row r="47" spans="1:8">
      <c r="A47" s="57"/>
      <c r="B47" s="58"/>
      <c r="C47" s="101"/>
      <c r="D47" s="12"/>
    </row>
    <row r="48" spans="1:8">
      <c r="A48" s="73" t="s">
        <v>114</v>
      </c>
      <c r="B48" s="74"/>
      <c r="C48" s="73" t="s">
        <v>115</v>
      </c>
      <c r="D48" s="12"/>
    </row>
    <row r="49" spans="1:4">
      <c r="A49" s="75" t="s">
        <v>116</v>
      </c>
      <c r="B49" s="58"/>
      <c r="C49" s="76"/>
      <c r="D49" s="12"/>
    </row>
    <row r="50" spans="1:4">
      <c r="A50" s="75" t="s">
        <v>117</v>
      </c>
      <c r="B50" s="58"/>
      <c r="C50" s="76"/>
      <c r="D50" s="12"/>
    </row>
    <row r="51" spans="1:4">
      <c r="A51" s="73" t="s">
        <v>118</v>
      </c>
      <c r="B51" s="74"/>
      <c r="C51" s="99" t="s">
        <v>119</v>
      </c>
      <c r="D51" s="12"/>
    </row>
    <row r="52" spans="1:4">
      <c r="A52" s="75"/>
      <c r="B52" s="58"/>
      <c r="C52" s="76"/>
      <c r="D52" s="12"/>
    </row>
    <row r="53" spans="1:4">
      <c r="A53" s="100" t="s">
        <v>120</v>
      </c>
      <c r="B53" s="74"/>
      <c r="C53" s="99" t="s">
        <v>121</v>
      </c>
      <c r="D53" s="12"/>
    </row>
    <row r="54" spans="1:4">
      <c r="A54" s="75"/>
      <c r="B54" s="58"/>
      <c r="C54" s="76"/>
      <c r="D54" s="12"/>
    </row>
    <row r="55" spans="1:4">
      <c r="A55" s="75"/>
      <c r="B55" s="58"/>
      <c r="C55" s="76"/>
      <c r="D55" s="12"/>
    </row>
    <row r="56" spans="1:4">
      <c r="A56" s="100" t="s">
        <v>122</v>
      </c>
      <c r="B56" s="74"/>
      <c r="C56" s="99" t="s">
        <v>123</v>
      </c>
      <c r="D56" s="12"/>
    </row>
    <row r="57" spans="1:4">
      <c r="A57" s="75"/>
      <c r="B57" s="58"/>
      <c r="C57" s="76"/>
      <c r="D57" s="12"/>
    </row>
    <row r="58" spans="1:4">
      <c r="A58" s="77"/>
      <c r="B58" s="78"/>
      <c r="C58" s="79"/>
      <c r="D58" s="12"/>
    </row>
    <row r="59" spans="1:4">
      <c r="A59" s="57"/>
      <c r="B59" s="58"/>
      <c r="C59" s="101"/>
      <c r="D59" s="12"/>
    </row>
    <row r="60" spans="1:4">
      <c r="A60" s="57"/>
      <c r="B60" s="58"/>
      <c r="C60" s="101"/>
      <c r="D60" s="12"/>
    </row>
    <row r="61" spans="1:4">
      <c r="A61" s="57"/>
      <c r="B61" s="58"/>
      <c r="C61" s="101"/>
      <c r="D61" s="12"/>
    </row>
    <row r="62" spans="1:4">
      <c r="A62" s="57"/>
      <c r="B62" s="58"/>
      <c r="C62" s="101"/>
      <c r="D62" s="12"/>
    </row>
    <row r="63" spans="1:4">
      <c r="A63" s="57"/>
      <c r="B63" s="58"/>
      <c r="C63" s="101"/>
      <c r="D63" s="12"/>
    </row>
    <row r="64" spans="1:4">
      <c r="A64" s="26" t="s">
        <v>124</v>
      </c>
      <c r="B64" s="21" t="s">
        <v>125</v>
      </c>
      <c r="C64" s="24"/>
      <c r="D64" s="12"/>
    </row>
    <row r="65" spans="1:4" ht="15.75" thickBot="1">
      <c r="A65" s="25"/>
      <c r="B65" s="22"/>
      <c r="C65" s="23"/>
      <c r="D65" s="12"/>
    </row>
    <row r="66" spans="1:4">
      <c r="A66" s="26" t="s">
        <v>126</v>
      </c>
      <c r="B66" s="21" t="s">
        <v>127</v>
      </c>
      <c r="C66" s="24" t="s">
        <v>128</v>
      </c>
      <c r="D66" s="12"/>
    </row>
    <row r="67" spans="1:4" ht="15.75" thickBot="1">
      <c r="A67" s="25"/>
      <c r="B67" s="22"/>
      <c r="C67" s="23"/>
      <c r="D67" s="12"/>
    </row>
    <row r="68" spans="1:4">
      <c r="A68" s="47" t="s">
        <v>129</v>
      </c>
      <c r="B68" s="21" t="s">
        <v>130</v>
      </c>
      <c r="C68" s="24"/>
      <c r="D68" s="12"/>
    </row>
    <row r="69" spans="1:4" ht="15.75" thickBot="1">
      <c r="A69" s="25" t="s">
        <v>131</v>
      </c>
      <c r="B69" s="22"/>
      <c r="C69" s="23"/>
      <c r="D69" s="12"/>
    </row>
    <row r="70" spans="1:4">
      <c r="A70" s="26" t="s">
        <v>132</v>
      </c>
      <c r="B70" s="21"/>
      <c r="C70" s="24"/>
      <c r="D70" s="12"/>
    </row>
    <row r="71" spans="1:4" ht="15.75" thickBot="1">
      <c r="A71" s="27"/>
      <c r="B71" s="28"/>
      <c r="C71" s="29"/>
    </row>
    <row r="72" spans="1:4">
      <c r="A72" s="1" t="s">
        <v>133</v>
      </c>
    </row>
    <row r="75" spans="1:4">
      <c r="A75" s="55" t="s">
        <v>134</v>
      </c>
    </row>
    <row r="76" spans="1:4">
      <c r="A76" s="54" t="s">
        <v>135</v>
      </c>
    </row>
    <row r="77" spans="1:4">
      <c r="A77" s="56" t="s">
        <v>136</v>
      </c>
    </row>
  </sheetData>
  <mergeCells count="1">
    <mergeCell ref="C40:C43"/>
  </mergeCells>
  <pageMargins left="0.7" right="0.7" top="0.75" bottom="0.75" header="0.3" footer="0.3"/>
  <pageSetup paperSize="9"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6"/>
  <sheetViews>
    <sheetView tabSelected="1" workbookViewId="0" xr3:uid="{51F8DEE0-4D01-5F28-A812-FC0BD7CAC4A5}">
      <selection activeCell="E15" sqref="E15"/>
    </sheetView>
  </sheetViews>
  <sheetFormatPr defaultColWidth="8.85546875" defaultRowHeight="15"/>
  <cols>
    <col min="1" max="1" width="15.42578125" customWidth="1"/>
    <col min="2" max="2" width="30.85546875" customWidth="1"/>
    <col min="3" max="3" width="28.28515625" customWidth="1"/>
    <col min="4" max="5" width="55" customWidth="1"/>
    <col min="6" max="12" width="26.140625" customWidth="1"/>
  </cols>
  <sheetData>
    <row r="1" spans="1:12">
      <c r="A1" s="1" t="s">
        <v>0</v>
      </c>
      <c r="B1" s="1"/>
    </row>
    <row r="2" spans="1:12">
      <c r="A2" t="s">
        <v>137</v>
      </c>
    </row>
    <row r="3" spans="1:12">
      <c r="A3" s="2" t="s">
        <v>138</v>
      </c>
      <c r="B3" s="2" t="s">
        <v>139</v>
      </c>
      <c r="C3" s="2" t="s">
        <v>140</v>
      </c>
      <c r="D3" s="2" t="s">
        <v>141</v>
      </c>
      <c r="E3" s="2" t="s">
        <v>142</v>
      </c>
      <c r="F3" s="2" t="s">
        <v>47</v>
      </c>
      <c r="G3" s="2" t="s">
        <v>143</v>
      </c>
      <c r="H3" s="2" t="s">
        <v>144</v>
      </c>
      <c r="I3" s="2" t="s">
        <v>145</v>
      </c>
      <c r="J3" s="2" t="s">
        <v>146</v>
      </c>
      <c r="K3" s="2" t="s">
        <v>147</v>
      </c>
      <c r="L3" s="2" t="s">
        <v>148</v>
      </c>
    </row>
    <row r="4" spans="1:12">
      <c r="A4" s="4">
        <v>0.375</v>
      </c>
      <c r="B4" s="3" t="s">
        <v>149</v>
      </c>
      <c r="C4" s="3" t="s">
        <v>150</v>
      </c>
      <c r="D4" s="96" t="s">
        <v>151</v>
      </c>
      <c r="E4" s="96"/>
      <c r="F4" s="3"/>
      <c r="G4" s="3"/>
      <c r="H4" s="3"/>
      <c r="I4" s="3"/>
      <c r="J4" s="3"/>
      <c r="K4" s="3"/>
      <c r="L4" s="3"/>
    </row>
    <row r="5" spans="1:12" ht="42.75" customHeight="1">
      <c r="A5" s="4" t="s">
        <v>152</v>
      </c>
      <c r="B5" s="3" t="s">
        <v>4</v>
      </c>
      <c r="C5" s="3" t="s">
        <v>153</v>
      </c>
      <c r="D5" s="96" t="s">
        <v>154</v>
      </c>
      <c r="E5" s="96"/>
      <c r="F5" s="3"/>
      <c r="G5" s="3"/>
      <c r="H5" s="3"/>
      <c r="I5" s="3"/>
      <c r="J5" s="3"/>
      <c r="K5" s="3"/>
      <c r="L5" s="3"/>
    </row>
    <row r="6" spans="1:12" ht="30">
      <c r="A6" s="4" t="s">
        <v>155</v>
      </c>
      <c r="B6" s="3" t="s">
        <v>3</v>
      </c>
      <c r="C6" s="3" t="s">
        <v>156</v>
      </c>
      <c r="D6" s="96" t="s">
        <v>157</v>
      </c>
      <c r="E6" s="96" t="s">
        <v>158</v>
      </c>
      <c r="F6" s="3"/>
      <c r="G6" s="3"/>
      <c r="H6" s="3"/>
      <c r="I6" s="3"/>
      <c r="J6" s="3"/>
      <c r="K6" s="3"/>
      <c r="L6" s="3"/>
    </row>
    <row r="7" spans="1:12" ht="30">
      <c r="A7" s="4" t="s">
        <v>159</v>
      </c>
      <c r="B7" s="3" t="s">
        <v>160</v>
      </c>
      <c r="C7" s="3" t="s">
        <v>161</v>
      </c>
      <c r="D7" s="96" t="s">
        <v>162</v>
      </c>
      <c r="E7" s="96" t="s">
        <v>163</v>
      </c>
      <c r="F7" s="3"/>
      <c r="G7" s="3" t="s">
        <v>162</v>
      </c>
      <c r="H7" s="3"/>
      <c r="I7" s="3"/>
      <c r="J7" s="3"/>
      <c r="K7" s="3"/>
      <c r="L7" s="3"/>
    </row>
    <row r="8" spans="1:12">
      <c r="A8" s="4" t="s">
        <v>164</v>
      </c>
      <c r="B8" s="3" t="s">
        <v>4</v>
      </c>
      <c r="C8" s="3" t="s">
        <v>25</v>
      </c>
      <c r="D8" s="96"/>
      <c r="E8" s="96"/>
      <c r="F8" s="3"/>
      <c r="G8" s="3"/>
      <c r="H8" s="3"/>
      <c r="I8" s="3"/>
      <c r="J8" s="3"/>
      <c r="K8" s="3"/>
      <c r="L8" s="3"/>
    </row>
    <row r="9" spans="1:12">
      <c r="A9" s="4"/>
      <c r="B9" s="3"/>
      <c r="C9" s="3"/>
      <c r="D9" s="96"/>
      <c r="E9" s="96"/>
      <c r="F9" s="3"/>
      <c r="G9" s="3"/>
      <c r="H9" s="3"/>
      <c r="I9" s="3"/>
      <c r="J9" s="3"/>
      <c r="K9" s="3"/>
      <c r="L9" s="3"/>
    </row>
    <row r="10" spans="1:12" ht="60">
      <c r="A10" s="4">
        <v>0.58333333333333337</v>
      </c>
      <c r="B10" s="3" t="s">
        <v>3</v>
      </c>
      <c r="C10" s="3" t="s">
        <v>165</v>
      </c>
      <c r="D10" s="96" t="s">
        <v>166</v>
      </c>
      <c r="E10" s="96" t="s">
        <v>167</v>
      </c>
      <c r="F10" s="3"/>
      <c r="G10" s="3"/>
      <c r="H10" s="3"/>
      <c r="I10" s="3"/>
      <c r="J10" s="3"/>
      <c r="K10" s="3"/>
      <c r="L10" s="3"/>
    </row>
    <row r="11" spans="1:12" ht="30">
      <c r="A11" s="4">
        <v>0.625</v>
      </c>
      <c r="B11" s="3" t="s">
        <v>3</v>
      </c>
      <c r="C11" s="3" t="s">
        <v>168</v>
      </c>
      <c r="D11" s="96" t="s">
        <v>169</v>
      </c>
      <c r="E11" s="96" t="s">
        <v>170</v>
      </c>
      <c r="F11" s="3"/>
      <c r="G11" s="3"/>
      <c r="H11" s="3"/>
      <c r="I11" s="3"/>
      <c r="J11" s="3"/>
      <c r="K11" s="3"/>
      <c r="L11" s="3"/>
    </row>
    <row r="12" spans="1:12">
      <c r="A12" s="4">
        <v>0.625</v>
      </c>
      <c r="B12" s="3" t="s">
        <v>171</v>
      </c>
      <c r="C12" s="3" t="s">
        <v>172</v>
      </c>
      <c r="D12" s="96" t="s">
        <v>173</v>
      </c>
      <c r="E12" s="96" t="s">
        <v>174</v>
      </c>
      <c r="F12" s="3"/>
      <c r="G12" s="3"/>
      <c r="H12" s="3"/>
      <c r="I12" s="3"/>
      <c r="J12" s="3"/>
      <c r="K12" s="3"/>
      <c r="L12" s="3"/>
    </row>
    <row r="13" spans="1:12">
      <c r="A13" s="4">
        <v>0.625</v>
      </c>
      <c r="B13" s="3" t="s">
        <v>5</v>
      </c>
      <c r="C13" s="3" t="s">
        <v>175</v>
      </c>
      <c r="D13" s="96" t="s">
        <v>176</v>
      </c>
      <c r="E13" s="96" t="s">
        <v>177</v>
      </c>
      <c r="F13" s="3"/>
      <c r="G13" s="3"/>
      <c r="H13" s="3"/>
      <c r="I13" s="3"/>
      <c r="J13" s="3"/>
      <c r="K13" s="3"/>
      <c r="L13" s="3"/>
    </row>
    <row r="14" spans="1:12" ht="45">
      <c r="A14" s="4">
        <v>0.66666666666666663</v>
      </c>
      <c r="B14" s="3" t="s">
        <v>160</v>
      </c>
      <c r="C14" s="3" t="s">
        <v>178</v>
      </c>
      <c r="D14" s="96" t="s">
        <v>179</v>
      </c>
      <c r="E14" s="96" t="s">
        <v>180</v>
      </c>
      <c r="F14" s="96"/>
      <c r="G14" s="3"/>
      <c r="H14" s="3"/>
      <c r="I14" s="3"/>
      <c r="J14" s="3"/>
      <c r="K14" s="3"/>
      <c r="L14" s="3"/>
    </row>
    <row r="15" spans="1:12" ht="30">
      <c r="A15" s="4">
        <v>0.67708333333333337</v>
      </c>
      <c r="B15" s="3" t="s">
        <v>3</v>
      </c>
      <c r="C15" s="3" t="s">
        <v>181</v>
      </c>
      <c r="D15" s="96" t="s">
        <v>182</v>
      </c>
      <c r="E15" s="96" t="s">
        <v>183</v>
      </c>
      <c r="F15" s="3"/>
      <c r="G15" s="3"/>
      <c r="H15" s="3"/>
      <c r="I15" s="3"/>
      <c r="J15" s="3"/>
      <c r="K15" s="3"/>
      <c r="L15" s="3"/>
    </row>
    <row r="16" spans="1:12">
      <c r="A16" s="4">
        <v>0.71875</v>
      </c>
      <c r="B16" s="3" t="s">
        <v>184</v>
      </c>
      <c r="C16" s="3" t="s">
        <v>4</v>
      </c>
      <c r="D16" s="96"/>
      <c r="E16" s="96"/>
      <c r="F16" s="3"/>
      <c r="G16" s="3"/>
      <c r="H16" s="3"/>
      <c r="I16" s="3"/>
      <c r="J16" s="3"/>
      <c r="K16" s="3"/>
      <c r="L16" s="3"/>
    </row>
    <row r="17" spans="1:12" ht="30">
      <c r="A17" s="4">
        <v>0.75</v>
      </c>
      <c r="B17" s="3" t="s">
        <v>185</v>
      </c>
      <c r="C17" s="3" t="s">
        <v>4</v>
      </c>
      <c r="D17" s="96" t="s">
        <v>48</v>
      </c>
      <c r="E17" s="96" t="s">
        <v>186</v>
      </c>
      <c r="F17" s="3"/>
      <c r="G17" s="3"/>
      <c r="H17" s="3"/>
      <c r="I17" s="3"/>
      <c r="J17" s="3"/>
      <c r="K17" s="3"/>
      <c r="L17" s="3"/>
    </row>
    <row r="18" spans="1:12">
      <c r="A18" s="4">
        <v>0.79166666666666663</v>
      </c>
      <c r="B18" s="3" t="s">
        <v>187</v>
      </c>
      <c r="C18" s="3"/>
      <c r="D18" s="96"/>
      <c r="E18" s="96"/>
      <c r="F18" s="3"/>
      <c r="G18" s="3"/>
      <c r="H18" s="3"/>
      <c r="I18" s="3"/>
      <c r="J18" s="3"/>
      <c r="K18" s="3"/>
      <c r="L18" s="3"/>
    </row>
    <row r="19" spans="1:12">
      <c r="A19" s="4">
        <v>0.83333333333333337</v>
      </c>
      <c r="B19" s="5" t="s">
        <v>3</v>
      </c>
      <c r="C19" s="3" t="s">
        <v>188</v>
      </c>
      <c r="D19" s="96"/>
      <c r="E19" s="96"/>
      <c r="F19" s="3"/>
      <c r="G19" s="3"/>
      <c r="H19" s="3"/>
      <c r="I19" s="3"/>
      <c r="J19" s="3"/>
      <c r="K19" s="3"/>
      <c r="L19" s="3"/>
    </row>
    <row r="21" spans="1:12">
      <c r="A21" s="1" t="s">
        <v>189</v>
      </c>
    </row>
    <row r="22" spans="1:12">
      <c r="A22" s="2" t="s">
        <v>138</v>
      </c>
      <c r="B22" s="2" t="s">
        <v>139</v>
      </c>
      <c r="C22" s="2" t="s">
        <v>190</v>
      </c>
      <c r="D22" s="97" t="s">
        <v>191</v>
      </c>
      <c r="E22" s="2" t="s">
        <v>143</v>
      </c>
      <c r="F22" s="80"/>
    </row>
    <row r="23" spans="1:12">
      <c r="A23" s="4">
        <v>0.47916666666666669</v>
      </c>
      <c r="B23" s="3" t="s">
        <v>171</v>
      </c>
      <c r="C23" s="3"/>
      <c r="D23" s="98"/>
      <c r="E23" s="3"/>
      <c r="F23" s="81"/>
    </row>
    <row r="24" spans="1:12">
      <c r="A24" s="4">
        <v>0.52083333333333304</v>
      </c>
      <c r="B24" s="3" t="s">
        <v>171</v>
      </c>
      <c r="C24" s="3"/>
      <c r="D24" s="98"/>
      <c r="E24" s="3"/>
      <c r="F24" s="81"/>
    </row>
    <row r="25" spans="1:12">
      <c r="A25" s="4">
        <v>0.5625</v>
      </c>
      <c r="B25" s="3" t="s">
        <v>171</v>
      </c>
      <c r="C25" s="3"/>
      <c r="D25" s="98"/>
      <c r="E25" s="3"/>
      <c r="F25" s="81"/>
    </row>
    <row r="26" spans="1:12">
      <c r="A26" s="4">
        <v>0.60416666666666696</v>
      </c>
      <c r="B26" s="3" t="s">
        <v>171</v>
      </c>
      <c r="C26" s="3"/>
      <c r="D26" s="98"/>
      <c r="E26" s="3"/>
      <c r="F26" s="81"/>
    </row>
    <row r="27" spans="1:12">
      <c r="A27" s="4">
        <v>0.64583333333333304</v>
      </c>
      <c r="B27" s="3" t="s">
        <v>171</v>
      </c>
      <c r="C27" s="3"/>
      <c r="D27" s="98"/>
      <c r="E27" s="3"/>
      <c r="F27" s="81"/>
    </row>
    <row r="28" spans="1:12">
      <c r="A28" s="4">
        <v>0.6875</v>
      </c>
      <c r="B28" s="3" t="s">
        <v>171</v>
      </c>
      <c r="C28" s="3"/>
      <c r="D28" s="98"/>
      <c r="E28" s="3"/>
      <c r="F28" s="81"/>
    </row>
    <row r="29" spans="1:12">
      <c r="A29" s="4">
        <v>0.72916666666666696</v>
      </c>
      <c r="B29" s="3" t="s">
        <v>171</v>
      </c>
      <c r="C29" s="3"/>
      <c r="D29" s="98"/>
      <c r="E29" s="3"/>
      <c r="F29" s="81"/>
    </row>
    <row r="33" spans="1:2">
      <c r="A33" s="4" t="s">
        <v>155</v>
      </c>
      <c r="B33" s="3" t="s">
        <v>160</v>
      </c>
    </row>
    <row r="36" spans="1:2">
      <c r="A36" t="s">
        <v>192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64E3E061-39F4-4699-81AB-1581D662B9C9}"/>
</file>

<file path=customXml/itemProps2.xml><?xml version="1.0" encoding="utf-8"?>
<ds:datastoreItem xmlns:ds="http://schemas.openxmlformats.org/officeDocument/2006/customXml" ds:itemID="{B216333C-96F4-4812-B72F-8228AE3F62D2}"/>
</file>

<file path=customXml/itemProps3.xml><?xml version="1.0" encoding="utf-8"?>
<ds:datastoreItem xmlns:ds="http://schemas.openxmlformats.org/officeDocument/2006/customXml" ds:itemID="{57E6E337-E975-419E-BFEE-A8FB50BC545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Atkinsonm</dc:creator>
  <cp:keywords/>
  <dc:description/>
  <cp:lastModifiedBy>Martin Atkinson</cp:lastModifiedBy>
  <cp:revision/>
  <dcterms:created xsi:type="dcterms:W3CDTF">2017-07-18T11:02:29Z</dcterms:created>
  <dcterms:modified xsi:type="dcterms:W3CDTF">2017-09-14T10:43:43Z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