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15300" windowHeight="7500" activeTab="1"/>
  </bookViews>
  <sheets>
    <sheet name="2 Week Run" sheetId="1" r:id="rId1"/>
    <sheet name="3 Week Run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M28" i="2"/>
  <c r="L28" i="2"/>
  <c r="K28" i="2"/>
  <c r="J28" i="2"/>
  <c r="I28" i="2"/>
  <c r="H28" i="2"/>
  <c r="G28" i="2"/>
  <c r="F28" i="2"/>
  <c r="E28" i="2"/>
  <c r="D28" i="2"/>
  <c r="C28" i="2"/>
  <c r="B28" i="2"/>
  <c r="O25" i="1"/>
  <c r="M25" i="1"/>
  <c r="L25" i="1"/>
  <c r="K25" i="1"/>
  <c r="J25" i="1"/>
  <c r="I25" i="1"/>
  <c r="H25" i="1"/>
  <c r="G25" i="1"/>
  <c r="F25" i="1"/>
  <c r="E25" i="1"/>
  <c r="D25" i="1"/>
  <c r="C25" i="1"/>
  <c r="B25" i="1"/>
  <c r="E9" i="1"/>
  <c r="E10" i="1"/>
  <c r="E11" i="1"/>
  <c r="E12" i="1"/>
  <c r="E16" i="1"/>
  <c r="E17" i="1"/>
  <c r="E18" i="1"/>
  <c r="E19" i="1"/>
  <c r="E20" i="1"/>
  <c r="H15" i="1"/>
  <c r="H16" i="1"/>
  <c r="H17" i="1"/>
  <c r="H18" i="1"/>
  <c r="H19" i="1"/>
  <c r="H20" i="1"/>
  <c r="H21" i="1"/>
  <c r="I15" i="1"/>
  <c r="I16" i="1"/>
  <c r="I17" i="1"/>
  <c r="I18" i="1"/>
  <c r="I19" i="1"/>
  <c r="I20" i="1"/>
  <c r="I21" i="1"/>
  <c r="L23" i="1"/>
</calcChain>
</file>

<file path=xl/sharedStrings.xml><?xml version="1.0" encoding="utf-8"?>
<sst xmlns="http://schemas.openxmlformats.org/spreadsheetml/2006/main" count="48" uniqueCount="29">
  <si>
    <t>26-29 September</t>
  </si>
  <si>
    <t>3-7 October</t>
  </si>
  <si>
    <t>10-14 October</t>
  </si>
  <si>
    <t xml:space="preserve">Toilets </t>
  </si>
  <si>
    <t>3x singles 1x accessible</t>
  </si>
  <si>
    <t>Deep carpark</t>
  </si>
  <si>
    <t>Parking security</t>
  </si>
  <si>
    <t>3x 4hrs x£15</t>
  </si>
  <si>
    <t>Toilet service</t>
  </si>
  <si>
    <t xml:space="preserve">Marquee </t>
  </si>
  <si>
    <t>Licence application</t>
  </si>
  <si>
    <t>Overnight security</t>
  </si>
  <si>
    <t>Daytime security</t>
  </si>
  <si>
    <t>Generator for marquee</t>
  </si>
  <si>
    <t>40KvA pink</t>
  </si>
  <si>
    <t>Fuel</t>
  </si>
  <si>
    <t>Chairs for marquee</t>
  </si>
  <si>
    <t>Projection and sound</t>
  </si>
  <si>
    <t>Size 12m x27m</t>
  </si>
  <si>
    <t>Basic lighting</t>
  </si>
  <si>
    <t>Flood part 4 - site management costings - BALL PARK</t>
  </si>
  <si>
    <t>???</t>
  </si>
  <si>
    <t>450 x £7.50</t>
  </si>
  <si>
    <t>inc. advert</t>
  </si>
  <si>
    <t xml:space="preserve">Heating </t>
  </si>
  <si>
    <t xml:space="preserve">TOTALS </t>
  </si>
  <si>
    <t>Date</t>
  </si>
  <si>
    <t>Dates</t>
  </si>
  <si>
    <t>Deep toilets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</si>
</sst>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0" fontId="5" fillId="0" borderId="0" xfId="0" applyFont="1" applyAlignment="1">
      <alignment vertical="center"/>
    </xf>
    <xf numFmtId="0" fontId="3" fillId="0" borderId="10" xfId="0" applyFont="1" applyBorder="1"/>
    <xf numFmtId="164" fontId="3" fillId="0" borderId="11" xfId="0" applyNumberFormat="1" applyFont="1" applyBorder="1"/>
    <xf numFmtId="164" fontId="3" fillId="0" borderId="0" xfId="0" applyNumberFormat="1" applyFont="1" applyBorder="1"/>
    <xf numFmtId="0" fontId="3" fillId="0" borderId="13" xfId="0" applyFont="1" applyBorder="1"/>
    <xf numFmtId="164" fontId="3" fillId="0" borderId="15" xfId="0" applyNumberFormat="1" applyFont="1" applyBorder="1"/>
    <xf numFmtId="16" fontId="3" fillId="0" borderId="14" xfId="0" applyNumberFormat="1" applyFont="1" applyBorder="1"/>
    <xf numFmtId="164" fontId="3" fillId="0" borderId="16" xfId="0" applyNumberFormat="1" applyFont="1" applyBorder="1"/>
    <xf numFmtId="16" fontId="3" fillId="0" borderId="6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3" fillId="0" borderId="18" xfId="0" applyNumberFormat="1" applyFont="1" applyBorder="1"/>
    <xf numFmtId="164" fontId="3" fillId="0" borderId="12" xfId="0" applyNumberFormat="1" applyFont="1" applyBorder="1"/>
    <xf numFmtId="164" fontId="4" fillId="0" borderId="9" xfId="0" applyNumberFormat="1" applyFont="1" applyBorder="1"/>
    <xf numFmtId="0" fontId="0" fillId="0" borderId="10" xfId="0" applyBorder="1"/>
    <xf numFmtId="8" fontId="0" fillId="0" borderId="11" xfId="0" applyNumberFormat="1" applyBorder="1"/>
    <xf numFmtId="0" fontId="0" fillId="0" borderId="11" xfId="0" applyBorder="1"/>
    <xf numFmtId="0" fontId="0" fillId="0" borderId="1" xfId="0" applyBorder="1"/>
    <xf numFmtId="8" fontId="0" fillId="0" borderId="1" xfId="0" applyNumberForma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16" xfId="0" applyBorder="1"/>
    <xf numFmtId="16" fontId="0" fillId="0" borderId="14" xfId="0" applyNumberFormat="1" applyBorder="1"/>
    <xf numFmtId="16" fontId="0" fillId="0" borderId="6" xfId="0" applyNumberFormat="1" applyBorder="1"/>
    <xf numFmtId="0" fontId="0" fillId="0" borderId="7" xfId="0" applyBorder="1"/>
    <xf numFmtId="8" fontId="0" fillId="0" borderId="7" xfId="0" applyNumberFormat="1" applyBorder="1"/>
    <xf numFmtId="8" fontId="6" fillId="0" borderId="12" xfId="0" applyNumberFormat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8" fontId="0" fillId="0" borderId="4" xfId="0" applyNumberFormat="1" applyBorder="1"/>
    <xf numFmtId="16" fontId="0" fillId="0" borderId="25" xfId="0" applyNumberFormat="1" applyBorder="1"/>
    <xf numFmtId="0" fontId="0" fillId="0" borderId="26" xfId="0" applyBorder="1"/>
    <xf numFmtId="8" fontId="0" fillId="0" borderId="26" xfId="0" applyNumberFormat="1" applyBorder="1"/>
    <xf numFmtId="8" fontId="0" fillId="0" borderId="27" xfId="0" applyNumberFormat="1" applyBorder="1"/>
    <xf numFmtId="0" fontId="3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" fontId="3" fillId="0" borderId="17" xfId="0" applyNumberFormat="1" applyFont="1" applyBorder="1"/>
    <xf numFmtId="16" fontId="3" fillId="0" borderId="3" xfId="0" applyNumberFormat="1" applyFont="1" applyFill="1" applyBorder="1"/>
    <xf numFmtId="16" fontId="0" fillId="0" borderId="3" xfId="0" applyNumberForma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workbookViewId="0">
      <selection activeCell="D25" sqref="D25"/>
    </sheetView>
  </sheetViews>
  <sheetFormatPr defaultRowHeight="14.4" x14ac:dyDescent="0.3"/>
  <cols>
    <col min="2" max="2" width="23.6640625" bestFit="1" customWidth="1"/>
    <col min="3" max="3" width="21.88671875" customWidth="1"/>
    <col min="4" max="4" width="14.33203125" bestFit="1" customWidth="1"/>
    <col min="5" max="5" width="17" bestFit="1" customWidth="1"/>
    <col min="6" max="6" width="15" bestFit="1" customWidth="1"/>
    <col min="7" max="7" width="20" bestFit="1" customWidth="1"/>
    <col min="8" max="8" width="19.44140625" bestFit="1" customWidth="1"/>
    <col min="9" max="9" width="17.6640625" bestFit="1" customWidth="1"/>
    <col min="10" max="10" width="24.109375" bestFit="1" customWidth="1"/>
    <col min="11" max="11" width="10.109375" bestFit="1" customWidth="1"/>
    <col min="12" max="12" width="19.88671875" bestFit="1" customWidth="1"/>
    <col min="13" max="13" width="20.109375" bestFit="1" customWidth="1"/>
    <col min="15" max="15" width="11.33203125" bestFit="1" customWidth="1"/>
    <col min="18" max="18" width="11.33203125" bestFit="1" customWidth="1"/>
  </cols>
  <sheetData>
    <row r="1" spans="1:18" ht="25.8" x14ac:dyDescent="0.3">
      <c r="A1" s="10" t="s">
        <v>20</v>
      </c>
    </row>
    <row r="2" spans="1:18" x14ac:dyDescent="0.3">
      <c r="A2" s="1" t="s">
        <v>0</v>
      </c>
    </row>
    <row r="3" spans="1:18" x14ac:dyDescent="0.3">
      <c r="A3" s="1" t="s">
        <v>1</v>
      </c>
    </row>
    <row r="4" spans="1:18" ht="16.2" x14ac:dyDescent="0.3">
      <c r="A4" s="2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6.8" thickBot="1" x14ac:dyDescent="0.3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3"/>
      <c r="O5" s="3"/>
      <c r="P5" s="3"/>
      <c r="Q5" s="3"/>
      <c r="R5" s="3"/>
    </row>
    <row r="6" spans="1:18" ht="15.6" x14ac:dyDescent="0.3">
      <c r="A6" s="4" t="s">
        <v>26</v>
      </c>
      <c r="B6" s="5" t="s">
        <v>3</v>
      </c>
      <c r="C6" s="5" t="s">
        <v>8</v>
      </c>
      <c r="D6" s="5" t="s">
        <v>5</v>
      </c>
      <c r="E6" s="5" t="s">
        <v>6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15</v>
      </c>
      <c r="L6" s="5" t="s">
        <v>16</v>
      </c>
      <c r="M6" s="6" t="s">
        <v>24</v>
      </c>
      <c r="N6" s="8"/>
      <c r="O6" s="3"/>
      <c r="P6" s="3"/>
      <c r="Q6" s="3"/>
      <c r="R6" s="3"/>
    </row>
    <row r="7" spans="1:18" ht="16.2" thickBot="1" x14ac:dyDescent="0.35">
      <c r="A7" s="51"/>
      <c r="B7" s="52"/>
      <c r="C7" s="52"/>
      <c r="D7" s="52"/>
      <c r="E7" s="52"/>
      <c r="F7" s="52" t="s">
        <v>19</v>
      </c>
      <c r="G7" s="52" t="s">
        <v>23</v>
      </c>
      <c r="H7" s="52"/>
      <c r="I7" s="52"/>
      <c r="J7" s="52" t="s">
        <v>14</v>
      </c>
      <c r="K7" s="52"/>
      <c r="L7" s="52" t="s">
        <v>22</v>
      </c>
      <c r="M7" s="53"/>
      <c r="N7" s="13"/>
      <c r="O7" s="3"/>
      <c r="P7" s="3"/>
      <c r="Q7" s="3"/>
      <c r="R7" s="3"/>
    </row>
    <row r="8" spans="1:18" ht="15.6" x14ac:dyDescent="0.3">
      <c r="A8" s="57">
        <v>43003</v>
      </c>
      <c r="B8" s="54" t="s">
        <v>4</v>
      </c>
      <c r="C8" s="54"/>
      <c r="D8" s="54"/>
      <c r="E8" s="54" t="s">
        <v>7</v>
      </c>
      <c r="F8" s="54" t="s">
        <v>18</v>
      </c>
      <c r="G8" s="54"/>
      <c r="H8" s="54"/>
      <c r="I8" s="54"/>
      <c r="J8" s="54"/>
      <c r="K8" s="54"/>
      <c r="L8" s="54"/>
      <c r="M8" s="55"/>
      <c r="N8" s="3"/>
      <c r="O8" s="8"/>
      <c r="P8" s="8"/>
      <c r="Q8" s="8"/>
      <c r="R8" s="8"/>
    </row>
    <row r="9" spans="1:18" ht="15.6" x14ac:dyDescent="0.3">
      <c r="A9" s="16">
        <v>43004</v>
      </c>
      <c r="B9" s="9"/>
      <c r="C9" s="9"/>
      <c r="D9" s="9">
        <v>150</v>
      </c>
      <c r="E9" s="9">
        <f>SUM(3*4*15)</f>
        <v>180</v>
      </c>
      <c r="F9" s="9"/>
      <c r="G9" s="9">
        <v>750</v>
      </c>
      <c r="H9" s="9"/>
      <c r="I9" s="9"/>
      <c r="J9" s="9"/>
      <c r="K9" s="9"/>
      <c r="L9" s="9"/>
      <c r="M9" s="17"/>
      <c r="O9" s="8"/>
      <c r="P9" s="8"/>
      <c r="Q9" s="8"/>
      <c r="R9" s="8"/>
    </row>
    <row r="10" spans="1:18" ht="15.6" x14ac:dyDescent="0.3">
      <c r="A10" s="16">
        <v>43005</v>
      </c>
      <c r="B10" s="9"/>
      <c r="C10" s="9"/>
      <c r="D10" s="9">
        <v>150</v>
      </c>
      <c r="E10" s="9">
        <f>SUM(3*4*15)</f>
        <v>180</v>
      </c>
      <c r="F10" s="9"/>
      <c r="G10" s="9"/>
      <c r="H10" s="9"/>
      <c r="I10" s="9"/>
      <c r="J10" s="9"/>
      <c r="K10" s="9"/>
      <c r="L10" s="9"/>
      <c r="M10" s="17"/>
      <c r="O10" s="8"/>
      <c r="P10" s="8"/>
      <c r="Q10" s="8"/>
      <c r="R10" s="8"/>
    </row>
    <row r="11" spans="1:18" ht="15.6" x14ac:dyDescent="0.3">
      <c r="A11" s="16">
        <v>43006</v>
      </c>
      <c r="B11" s="9"/>
      <c r="C11" s="9"/>
      <c r="D11" s="9">
        <v>150</v>
      </c>
      <c r="E11" s="9">
        <f>SUM(3*4*15)</f>
        <v>180</v>
      </c>
      <c r="F11" s="9"/>
      <c r="G11" s="9"/>
      <c r="H11" s="9"/>
      <c r="I11" s="9"/>
      <c r="J11" s="9"/>
      <c r="K11" s="9"/>
      <c r="L11" s="9"/>
      <c r="M11" s="17"/>
      <c r="O11" s="8"/>
      <c r="P11" s="8"/>
      <c r="Q11" s="8"/>
      <c r="R11" s="8"/>
    </row>
    <row r="12" spans="1:18" ht="15.6" x14ac:dyDescent="0.3">
      <c r="A12" s="16">
        <v>43007</v>
      </c>
      <c r="B12" s="9"/>
      <c r="C12" s="9"/>
      <c r="D12" s="9">
        <v>150</v>
      </c>
      <c r="E12" s="9">
        <f>SUM(3*4*15)</f>
        <v>180</v>
      </c>
      <c r="F12" s="9"/>
      <c r="G12" s="9"/>
      <c r="H12" s="9"/>
      <c r="I12" s="9"/>
      <c r="J12" s="9"/>
      <c r="K12" s="9"/>
      <c r="L12" s="9"/>
      <c r="M12" s="17"/>
      <c r="O12" s="8"/>
      <c r="P12" s="8"/>
      <c r="Q12" s="8"/>
      <c r="R12" s="8"/>
    </row>
    <row r="13" spans="1:18" ht="15.6" x14ac:dyDescent="0.3">
      <c r="A13" s="16">
        <v>43008</v>
      </c>
      <c r="B13" s="9"/>
      <c r="C13" s="9"/>
      <c r="D13" s="9"/>
      <c r="E13" s="9"/>
      <c r="F13" s="9"/>
      <c r="G13" s="9"/>
      <c r="H13" s="9">
        <v>350</v>
      </c>
      <c r="I13" s="9">
        <v>250</v>
      </c>
      <c r="J13" s="9"/>
      <c r="K13" s="9"/>
      <c r="L13" s="9"/>
      <c r="M13" s="17"/>
      <c r="O13" s="8"/>
      <c r="P13" s="8"/>
      <c r="Q13" s="8"/>
      <c r="R13" s="8"/>
    </row>
    <row r="14" spans="1:18" ht="15" customHeight="1" thickBot="1" x14ac:dyDescent="0.35">
      <c r="A14" s="18">
        <v>43009</v>
      </c>
      <c r="B14" s="19"/>
      <c r="C14" s="19"/>
      <c r="D14" s="19"/>
      <c r="E14" s="19"/>
      <c r="F14" s="19"/>
      <c r="G14" s="19"/>
      <c r="H14" s="19">
        <v>350</v>
      </c>
      <c r="I14" s="19">
        <v>250</v>
      </c>
      <c r="J14" s="19">
        <v>150</v>
      </c>
      <c r="K14" s="19"/>
      <c r="L14" s="19"/>
      <c r="M14" s="20"/>
      <c r="O14" s="8"/>
      <c r="P14" s="8"/>
      <c r="Q14" s="8"/>
      <c r="R14" s="8"/>
    </row>
    <row r="15" spans="1:18" ht="15.6" x14ac:dyDescent="0.3">
      <c r="A15" s="57">
        <v>43010</v>
      </c>
      <c r="B15" s="54"/>
      <c r="C15" s="54"/>
      <c r="D15" s="54"/>
      <c r="E15" s="54"/>
      <c r="F15" s="54"/>
      <c r="G15" s="54"/>
      <c r="H15" s="54">
        <f t="shared" ref="H15:H21" si="0">SUM(2*14*12.5)</f>
        <v>350</v>
      </c>
      <c r="I15" s="54">
        <f t="shared" ref="I15:I21" si="1">SUM(2*10*12.5)</f>
        <v>250</v>
      </c>
      <c r="J15" s="54"/>
      <c r="K15" s="54"/>
      <c r="L15" s="54"/>
      <c r="M15" s="55"/>
      <c r="O15" s="8"/>
      <c r="P15" s="8"/>
      <c r="Q15" s="8"/>
      <c r="R15" s="8"/>
    </row>
    <row r="16" spans="1:18" ht="15.6" x14ac:dyDescent="0.3">
      <c r="A16" s="16">
        <v>43011</v>
      </c>
      <c r="B16" s="9"/>
      <c r="C16" s="9"/>
      <c r="D16" s="9"/>
      <c r="E16" s="9">
        <f>SUM(3*4*15)</f>
        <v>180</v>
      </c>
      <c r="F16" s="9"/>
      <c r="G16" s="9"/>
      <c r="H16" s="9">
        <f t="shared" si="0"/>
        <v>350</v>
      </c>
      <c r="I16" s="9">
        <f t="shared" si="1"/>
        <v>250</v>
      </c>
      <c r="J16" s="9"/>
      <c r="K16" s="9"/>
      <c r="L16" s="9"/>
      <c r="M16" s="17"/>
      <c r="O16" s="8"/>
      <c r="P16" s="8"/>
      <c r="Q16" s="8"/>
      <c r="R16" s="8"/>
    </row>
    <row r="17" spans="1:18" ht="15.6" x14ac:dyDescent="0.3">
      <c r="A17" s="16">
        <v>43012</v>
      </c>
      <c r="B17" s="9"/>
      <c r="C17" s="9">
        <v>120</v>
      </c>
      <c r="D17" s="9"/>
      <c r="E17" s="9">
        <f>SUM(3*4*15)</f>
        <v>180</v>
      </c>
      <c r="F17" s="9"/>
      <c r="G17" s="9"/>
      <c r="H17" s="9">
        <f t="shared" si="0"/>
        <v>350</v>
      </c>
      <c r="I17" s="9">
        <f t="shared" si="1"/>
        <v>250</v>
      </c>
      <c r="J17" s="9"/>
      <c r="K17" s="9"/>
      <c r="L17" s="9"/>
      <c r="M17" s="17"/>
      <c r="O17" s="8"/>
      <c r="P17" s="8"/>
      <c r="Q17" s="8"/>
      <c r="R17" s="8"/>
    </row>
    <row r="18" spans="1:18" ht="15.6" x14ac:dyDescent="0.3">
      <c r="A18" s="16">
        <v>43013</v>
      </c>
      <c r="B18" s="9"/>
      <c r="C18" s="9"/>
      <c r="D18" s="9"/>
      <c r="E18" s="9">
        <f>SUM(3*4*15)</f>
        <v>180</v>
      </c>
      <c r="F18" s="9"/>
      <c r="G18" s="9"/>
      <c r="H18" s="9">
        <f t="shared" si="0"/>
        <v>350</v>
      </c>
      <c r="I18" s="9">
        <f t="shared" si="1"/>
        <v>250</v>
      </c>
      <c r="J18" s="9"/>
      <c r="K18" s="9"/>
      <c r="L18" s="9"/>
      <c r="M18" s="17"/>
      <c r="O18" s="8"/>
      <c r="P18" s="8"/>
      <c r="Q18" s="8"/>
      <c r="R18" s="8"/>
    </row>
    <row r="19" spans="1:18" ht="15.6" x14ac:dyDescent="0.3">
      <c r="A19" s="16">
        <v>43014</v>
      </c>
      <c r="B19" s="9"/>
      <c r="C19" s="9">
        <v>120</v>
      </c>
      <c r="D19" s="9"/>
      <c r="E19" s="9">
        <f>SUM(3*4*15)</f>
        <v>180</v>
      </c>
      <c r="F19" s="9"/>
      <c r="G19" s="9"/>
      <c r="H19" s="9">
        <f t="shared" si="0"/>
        <v>350</v>
      </c>
      <c r="I19" s="9">
        <f t="shared" si="1"/>
        <v>250</v>
      </c>
      <c r="J19" s="9"/>
      <c r="K19" s="9"/>
      <c r="L19" s="9"/>
      <c r="M19" s="17"/>
      <c r="O19" s="8"/>
      <c r="P19" s="8"/>
      <c r="Q19" s="8"/>
      <c r="R19" s="8"/>
    </row>
    <row r="20" spans="1:18" ht="15.6" x14ac:dyDescent="0.3">
      <c r="A20" s="16">
        <v>43015</v>
      </c>
      <c r="B20" s="9">
        <v>400</v>
      </c>
      <c r="C20" s="9"/>
      <c r="D20" s="9"/>
      <c r="E20" s="9">
        <f>SUM(3*4*15)</f>
        <v>180</v>
      </c>
      <c r="F20" s="9"/>
      <c r="G20" s="9"/>
      <c r="H20" s="9">
        <f t="shared" si="0"/>
        <v>350</v>
      </c>
      <c r="I20" s="9">
        <f t="shared" si="1"/>
        <v>250</v>
      </c>
      <c r="J20" s="9">
        <v>150</v>
      </c>
      <c r="K20" s="9"/>
      <c r="L20" s="9"/>
      <c r="M20" s="17"/>
      <c r="O20" s="8"/>
      <c r="P20" s="8"/>
      <c r="Q20" s="8"/>
      <c r="R20" s="8"/>
    </row>
    <row r="21" spans="1:18" ht="16.2" thickBot="1" x14ac:dyDescent="0.35">
      <c r="A21" s="18">
        <v>43016</v>
      </c>
      <c r="B21" s="19"/>
      <c r="C21" s="19"/>
      <c r="D21" s="19"/>
      <c r="E21" s="19"/>
      <c r="F21" s="19"/>
      <c r="G21" s="19"/>
      <c r="H21" s="19">
        <f t="shared" si="0"/>
        <v>350</v>
      </c>
      <c r="I21" s="19">
        <f t="shared" si="1"/>
        <v>250</v>
      </c>
      <c r="J21" s="19"/>
      <c r="K21" s="19"/>
      <c r="L21" s="19"/>
      <c r="M21" s="20"/>
      <c r="O21" s="8"/>
      <c r="P21" s="8"/>
      <c r="Q21" s="8"/>
      <c r="R21" s="8"/>
    </row>
    <row r="22" spans="1:18" ht="15.6" x14ac:dyDescent="0.3">
      <c r="A22" s="56"/>
      <c r="B22" s="7"/>
      <c r="C22" s="7"/>
      <c r="D22" s="7"/>
      <c r="E22" s="7"/>
      <c r="F22" s="7">
        <v>4500</v>
      </c>
      <c r="G22" s="7"/>
      <c r="H22" s="7"/>
      <c r="I22" s="7"/>
      <c r="J22" s="7"/>
      <c r="K22" s="7"/>
      <c r="L22" s="7"/>
      <c r="M22" s="15"/>
      <c r="O22" s="8"/>
      <c r="P22" s="8"/>
      <c r="Q22" s="8"/>
      <c r="R22" s="8"/>
    </row>
    <row r="23" spans="1:18" ht="16.2" thickBot="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>
        <v>150</v>
      </c>
      <c r="K23" s="19">
        <v>1000</v>
      </c>
      <c r="L23" s="19">
        <f>SUM(450*5)</f>
        <v>2250</v>
      </c>
      <c r="M23" s="20">
        <v>2000</v>
      </c>
      <c r="O23" s="8"/>
      <c r="P23" s="8"/>
      <c r="Q23" s="8"/>
      <c r="R23" s="8"/>
    </row>
    <row r="24" spans="1:18" ht="16.2" thickBot="1" x14ac:dyDescent="0.3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3"/>
      <c r="O24" s="8"/>
      <c r="P24" s="8"/>
      <c r="Q24" s="8"/>
      <c r="R24" s="8"/>
    </row>
    <row r="25" spans="1:18" ht="16.2" thickBot="1" x14ac:dyDescent="0.35">
      <c r="A25" s="11" t="s">
        <v>25</v>
      </c>
      <c r="B25" s="12">
        <f t="shared" ref="B25:M25" si="2">SUM(B9:B24)</f>
        <v>400</v>
      </c>
      <c r="C25" s="12">
        <f t="shared" si="2"/>
        <v>240</v>
      </c>
      <c r="D25" s="12">
        <f t="shared" si="2"/>
        <v>600</v>
      </c>
      <c r="E25" s="12">
        <f t="shared" si="2"/>
        <v>1620</v>
      </c>
      <c r="F25" s="12">
        <f t="shared" si="2"/>
        <v>4500</v>
      </c>
      <c r="G25" s="12">
        <f t="shared" si="2"/>
        <v>750</v>
      </c>
      <c r="H25" s="12">
        <f t="shared" si="2"/>
        <v>3150</v>
      </c>
      <c r="I25" s="12">
        <f t="shared" si="2"/>
        <v>2250</v>
      </c>
      <c r="J25" s="12">
        <f t="shared" si="2"/>
        <v>450</v>
      </c>
      <c r="K25" s="12">
        <f t="shared" si="2"/>
        <v>1000</v>
      </c>
      <c r="L25" s="12">
        <f t="shared" si="2"/>
        <v>2250</v>
      </c>
      <c r="M25" s="24">
        <f t="shared" si="2"/>
        <v>2000</v>
      </c>
      <c r="O25" s="25">
        <f>SUM(B25:N25)</f>
        <v>19210</v>
      </c>
      <c r="P25" s="8"/>
      <c r="Q25" s="8"/>
    </row>
    <row r="26" spans="1:18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70" zoomScaleNormal="70" workbookViewId="0">
      <selection activeCell="P33" sqref="P33"/>
    </sheetView>
  </sheetViews>
  <sheetFormatPr defaultRowHeight="14.4" x14ac:dyDescent="0.3"/>
  <cols>
    <col min="2" max="2" width="22.33203125" bestFit="1" customWidth="1"/>
    <col min="3" max="4" width="12.6640625" bestFit="1" customWidth="1"/>
    <col min="5" max="5" width="15.33203125" bestFit="1" customWidth="1"/>
    <col min="6" max="6" width="13.88671875" bestFit="1" customWidth="1"/>
    <col min="7" max="7" width="18.21875" bestFit="1" customWidth="1"/>
    <col min="8" max="8" width="17.21875" bestFit="1" customWidth="1"/>
    <col min="9" max="9" width="15.77734375" bestFit="1" customWidth="1"/>
    <col min="10" max="10" width="21.21875" bestFit="1" customWidth="1"/>
    <col min="11" max="11" width="9.77734375" bestFit="1" customWidth="1"/>
    <col min="12" max="12" width="18" bestFit="1" customWidth="1"/>
    <col min="13" max="13" width="20.109375" bestFit="1" customWidth="1"/>
    <col min="15" max="15" width="10.88671875" bestFit="1" customWidth="1"/>
  </cols>
  <sheetData>
    <row r="1" spans="1:13" ht="15.6" x14ac:dyDescent="0.3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5" thickBot="1" x14ac:dyDescent="0.35"/>
    <row r="3" spans="1:13" ht="15" thickBot="1" x14ac:dyDescent="0.35">
      <c r="A3" s="31" t="s">
        <v>27</v>
      </c>
      <c r="B3" s="32" t="s">
        <v>3</v>
      </c>
      <c r="C3" s="32" t="s">
        <v>8</v>
      </c>
      <c r="D3" s="32" t="s">
        <v>28</v>
      </c>
      <c r="E3" s="32" t="s">
        <v>6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  <c r="K3" s="32" t="s">
        <v>15</v>
      </c>
      <c r="L3" s="32" t="s">
        <v>16</v>
      </c>
      <c r="M3" s="33" t="s">
        <v>17</v>
      </c>
    </row>
    <row r="4" spans="1:13" ht="15" thickBot="1" x14ac:dyDescent="0.35">
      <c r="A4" s="40"/>
      <c r="B4" s="41"/>
      <c r="C4" s="41"/>
      <c r="D4" s="41"/>
      <c r="E4" s="41"/>
      <c r="F4" s="41" t="s">
        <v>19</v>
      </c>
      <c r="G4" s="41" t="s">
        <v>23</v>
      </c>
      <c r="H4" s="41"/>
      <c r="I4" s="41"/>
      <c r="J4" s="41" t="s">
        <v>14</v>
      </c>
      <c r="K4" s="41"/>
      <c r="L4" s="41" t="s">
        <v>22</v>
      </c>
      <c r="M4" s="42" t="s">
        <v>21</v>
      </c>
    </row>
    <row r="5" spans="1:13" x14ac:dyDescent="0.3">
      <c r="A5" s="58">
        <v>43003</v>
      </c>
      <c r="B5" s="43" t="s">
        <v>4</v>
      </c>
      <c r="C5" s="43"/>
      <c r="D5" s="43"/>
      <c r="E5" s="43" t="s">
        <v>7</v>
      </c>
      <c r="F5" s="43" t="s">
        <v>18</v>
      </c>
      <c r="G5" s="43"/>
      <c r="H5" s="43"/>
      <c r="I5" s="43"/>
      <c r="J5" s="43"/>
      <c r="K5" s="43"/>
      <c r="L5" s="43"/>
      <c r="M5" s="44"/>
    </row>
    <row r="6" spans="1:13" x14ac:dyDescent="0.3">
      <c r="A6" s="35">
        <v>43004</v>
      </c>
      <c r="B6" s="29"/>
      <c r="C6" s="29"/>
      <c r="D6" s="30">
        <v>150</v>
      </c>
      <c r="E6" s="30">
        <v>180</v>
      </c>
      <c r="F6" s="29"/>
      <c r="G6" s="30">
        <v>750</v>
      </c>
      <c r="H6" s="29"/>
      <c r="I6" s="29"/>
      <c r="J6" s="29"/>
      <c r="K6" s="29"/>
      <c r="L6" s="29"/>
      <c r="M6" s="34"/>
    </row>
    <row r="7" spans="1:13" x14ac:dyDescent="0.3">
      <c r="A7" s="35">
        <v>43005</v>
      </c>
      <c r="B7" s="29"/>
      <c r="C7" s="29"/>
      <c r="D7" s="30">
        <v>150</v>
      </c>
      <c r="E7" s="30">
        <v>180</v>
      </c>
      <c r="F7" s="29"/>
      <c r="G7" s="29"/>
      <c r="H7" s="29"/>
      <c r="I7" s="29"/>
      <c r="J7" s="29"/>
      <c r="K7" s="29"/>
      <c r="L7" s="29"/>
      <c r="M7" s="34"/>
    </row>
    <row r="8" spans="1:13" x14ac:dyDescent="0.3">
      <c r="A8" s="35">
        <v>43006</v>
      </c>
      <c r="B8" s="29"/>
      <c r="C8" s="29"/>
      <c r="D8" s="30">
        <v>150</v>
      </c>
      <c r="E8" s="30">
        <v>180</v>
      </c>
      <c r="F8" s="29"/>
      <c r="G8" s="29"/>
      <c r="H8" s="29"/>
      <c r="I8" s="29"/>
      <c r="J8" s="29"/>
      <c r="K8" s="29"/>
      <c r="L8" s="29"/>
      <c r="M8" s="34"/>
    </row>
    <row r="9" spans="1:13" x14ac:dyDescent="0.3">
      <c r="A9" s="35">
        <v>43007</v>
      </c>
      <c r="B9" s="29"/>
      <c r="C9" s="29"/>
      <c r="D9" s="30">
        <v>150</v>
      </c>
      <c r="E9" s="30">
        <v>180</v>
      </c>
      <c r="F9" s="29"/>
      <c r="G9" s="29"/>
      <c r="H9" s="29"/>
      <c r="I9" s="29"/>
      <c r="J9" s="29"/>
      <c r="K9" s="29"/>
      <c r="L9" s="29"/>
      <c r="M9" s="34"/>
    </row>
    <row r="10" spans="1:13" x14ac:dyDescent="0.3">
      <c r="A10" s="35">
        <v>43008</v>
      </c>
      <c r="B10" s="29"/>
      <c r="C10" s="29"/>
      <c r="D10" s="29"/>
      <c r="E10" s="29"/>
      <c r="F10" s="29"/>
      <c r="G10" s="29"/>
      <c r="H10" s="30">
        <v>350</v>
      </c>
      <c r="I10" s="30">
        <v>250</v>
      </c>
      <c r="J10" s="29"/>
      <c r="K10" s="29"/>
      <c r="L10" s="29"/>
      <c r="M10" s="34"/>
    </row>
    <row r="11" spans="1:13" ht="15" thickBot="1" x14ac:dyDescent="0.35">
      <c r="A11" s="36">
        <v>43009</v>
      </c>
      <c r="B11" s="37"/>
      <c r="C11" s="37"/>
      <c r="D11" s="37"/>
      <c r="E11" s="37"/>
      <c r="F11" s="37"/>
      <c r="G11" s="37"/>
      <c r="H11" s="38">
        <v>350</v>
      </c>
      <c r="I11" s="38">
        <v>250</v>
      </c>
      <c r="J11" s="38">
        <v>150</v>
      </c>
      <c r="K11" s="37"/>
      <c r="L11" s="37"/>
      <c r="M11" s="45"/>
    </row>
    <row r="12" spans="1:13" x14ac:dyDescent="0.3">
      <c r="A12" s="58">
        <v>43010</v>
      </c>
      <c r="B12" s="43"/>
      <c r="C12" s="43"/>
      <c r="D12" s="43"/>
      <c r="E12" s="43"/>
      <c r="F12" s="43"/>
      <c r="G12" s="43"/>
      <c r="H12" s="46">
        <v>350</v>
      </c>
      <c r="I12" s="46">
        <v>250</v>
      </c>
      <c r="J12" s="43"/>
      <c r="K12" s="43"/>
      <c r="L12" s="43"/>
      <c r="M12" s="44"/>
    </row>
    <row r="13" spans="1:13" x14ac:dyDescent="0.3">
      <c r="A13" s="35">
        <v>43011</v>
      </c>
      <c r="B13" s="29"/>
      <c r="C13" s="29"/>
      <c r="D13" s="29"/>
      <c r="E13" s="30">
        <v>180</v>
      </c>
      <c r="F13" s="29"/>
      <c r="G13" s="29"/>
      <c r="H13" s="30">
        <v>350</v>
      </c>
      <c r="I13" s="30">
        <v>250</v>
      </c>
      <c r="J13" s="29"/>
      <c r="K13" s="29"/>
      <c r="L13" s="29"/>
      <c r="M13" s="34"/>
    </row>
    <row r="14" spans="1:13" x14ac:dyDescent="0.3">
      <c r="A14" s="35">
        <v>43012</v>
      </c>
      <c r="B14" s="29"/>
      <c r="C14" s="30">
        <v>120</v>
      </c>
      <c r="D14" s="29"/>
      <c r="E14" s="30">
        <v>180</v>
      </c>
      <c r="F14" s="29"/>
      <c r="G14" s="29"/>
      <c r="H14" s="30">
        <v>350</v>
      </c>
      <c r="I14" s="30">
        <v>250</v>
      </c>
      <c r="J14" s="29"/>
      <c r="K14" s="29"/>
      <c r="L14" s="29"/>
      <c r="M14" s="34"/>
    </row>
    <row r="15" spans="1:13" x14ac:dyDescent="0.3">
      <c r="A15" s="35">
        <v>43013</v>
      </c>
      <c r="B15" s="29"/>
      <c r="C15" s="29"/>
      <c r="D15" s="29"/>
      <c r="E15" s="30">
        <v>180</v>
      </c>
      <c r="F15" s="29"/>
      <c r="G15" s="29"/>
      <c r="H15" s="30">
        <v>350</v>
      </c>
      <c r="I15" s="30">
        <v>250</v>
      </c>
      <c r="J15" s="29"/>
      <c r="K15" s="29"/>
      <c r="L15" s="29"/>
      <c r="M15" s="34"/>
    </row>
    <row r="16" spans="1:13" x14ac:dyDescent="0.3">
      <c r="A16" s="35">
        <v>43014</v>
      </c>
      <c r="B16" s="29"/>
      <c r="C16" s="30">
        <v>120</v>
      </c>
      <c r="D16" s="29"/>
      <c r="E16" s="30">
        <v>180</v>
      </c>
      <c r="F16" s="29"/>
      <c r="G16" s="29"/>
      <c r="H16" s="30">
        <v>350</v>
      </c>
      <c r="I16" s="30">
        <v>250</v>
      </c>
      <c r="J16" s="29"/>
      <c r="K16" s="29"/>
      <c r="L16" s="29"/>
      <c r="M16" s="34"/>
    </row>
    <row r="17" spans="1:15" x14ac:dyDescent="0.3">
      <c r="A17" s="35">
        <v>43015</v>
      </c>
      <c r="B17" s="30">
        <v>400</v>
      </c>
      <c r="C17" s="29"/>
      <c r="D17" s="29"/>
      <c r="E17" s="30">
        <v>180</v>
      </c>
      <c r="F17" s="29"/>
      <c r="G17" s="29"/>
      <c r="H17" s="30">
        <v>350</v>
      </c>
      <c r="I17" s="30">
        <v>250</v>
      </c>
      <c r="J17" s="30">
        <v>150</v>
      </c>
      <c r="K17" s="29"/>
      <c r="L17" s="29"/>
      <c r="M17" s="34"/>
    </row>
    <row r="18" spans="1:15" ht="15" thickBot="1" x14ac:dyDescent="0.35">
      <c r="A18" s="36">
        <v>43016</v>
      </c>
      <c r="B18" s="37"/>
      <c r="C18" s="37"/>
      <c r="D18" s="37"/>
      <c r="E18" s="37"/>
      <c r="F18" s="37"/>
      <c r="G18" s="37"/>
      <c r="H18" s="38">
        <v>350</v>
      </c>
      <c r="I18" s="38">
        <v>250</v>
      </c>
      <c r="J18" s="37"/>
      <c r="K18" s="37"/>
      <c r="L18" s="37"/>
      <c r="M18" s="45"/>
    </row>
    <row r="19" spans="1:15" x14ac:dyDescent="0.3">
      <c r="A19" s="58">
        <v>43017</v>
      </c>
      <c r="B19" s="43"/>
      <c r="C19" s="43"/>
      <c r="D19" s="43"/>
      <c r="E19" s="43"/>
      <c r="F19" s="43"/>
      <c r="G19" s="43"/>
      <c r="H19" s="46">
        <v>350</v>
      </c>
      <c r="I19" s="46">
        <v>250</v>
      </c>
      <c r="J19" s="43"/>
      <c r="K19" s="43"/>
      <c r="L19" s="43"/>
      <c r="M19" s="44"/>
    </row>
    <row r="20" spans="1:15" x14ac:dyDescent="0.3">
      <c r="A20" s="35">
        <v>43018</v>
      </c>
      <c r="B20" s="29"/>
      <c r="C20" s="30">
        <v>120</v>
      </c>
      <c r="D20" s="29"/>
      <c r="E20" s="30">
        <v>180</v>
      </c>
      <c r="F20" s="29"/>
      <c r="G20" s="29"/>
      <c r="H20" s="30">
        <v>350</v>
      </c>
      <c r="I20" s="30">
        <v>250</v>
      </c>
      <c r="J20" s="29"/>
      <c r="K20" s="29"/>
      <c r="L20" s="29"/>
      <c r="M20" s="34"/>
    </row>
    <row r="21" spans="1:15" x14ac:dyDescent="0.3">
      <c r="A21" s="35">
        <v>43019</v>
      </c>
      <c r="B21" s="29"/>
      <c r="C21" s="29"/>
      <c r="D21" s="29"/>
      <c r="E21" s="30">
        <v>180</v>
      </c>
      <c r="F21" s="29"/>
      <c r="G21" s="29"/>
      <c r="H21" s="30">
        <v>350</v>
      </c>
      <c r="I21" s="30">
        <v>250</v>
      </c>
      <c r="J21" s="29"/>
      <c r="K21" s="29"/>
      <c r="L21" s="29"/>
      <c r="M21" s="34"/>
    </row>
    <row r="22" spans="1:15" x14ac:dyDescent="0.3">
      <c r="A22" s="35">
        <v>43020</v>
      </c>
      <c r="B22" s="29"/>
      <c r="C22" s="30">
        <v>120</v>
      </c>
      <c r="D22" s="29"/>
      <c r="E22" s="30">
        <v>180</v>
      </c>
      <c r="F22" s="29"/>
      <c r="G22" s="29"/>
      <c r="H22" s="30">
        <v>350</v>
      </c>
      <c r="I22" s="30">
        <v>250</v>
      </c>
      <c r="J22" s="30">
        <v>150</v>
      </c>
      <c r="K22" s="29"/>
      <c r="L22" s="29"/>
      <c r="M22" s="34"/>
    </row>
    <row r="23" spans="1:15" x14ac:dyDescent="0.3">
      <c r="A23" s="35">
        <v>43021</v>
      </c>
      <c r="B23" s="29"/>
      <c r="C23" s="29"/>
      <c r="D23" s="29"/>
      <c r="E23" s="30">
        <v>180</v>
      </c>
      <c r="F23" s="29"/>
      <c r="G23" s="29"/>
      <c r="H23" s="30">
        <v>350</v>
      </c>
      <c r="I23" s="30">
        <v>250</v>
      </c>
      <c r="J23" s="29"/>
      <c r="K23" s="29"/>
      <c r="L23" s="29"/>
      <c r="M23" s="34"/>
    </row>
    <row r="24" spans="1:15" x14ac:dyDescent="0.3">
      <c r="A24" s="35">
        <v>43022</v>
      </c>
      <c r="B24" s="30">
        <v>400</v>
      </c>
      <c r="C24" s="30">
        <v>120</v>
      </c>
      <c r="D24" s="29"/>
      <c r="E24" s="30">
        <v>180</v>
      </c>
      <c r="F24" s="29"/>
      <c r="G24" s="29"/>
      <c r="H24" s="30">
        <v>350</v>
      </c>
      <c r="I24" s="30">
        <v>250</v>
      </c>
      <c r="J24" s="29"/>
      <c r="K24" s="29"/>
      <c r="L24" s="29"/>
      <c r="M24" s="34"/>
    </row>
    <row r="25" spans="1:15" ht="15" thickBot="1" x14ac:dyDescent="0.35">
      <c r="A25" s="36">
        <v>43023</v>
      </c>
      <c r="B25" s="37"/>
      <c r="C25" s="37"/>
      <c r="D25" s="37"/>
      <c r="E25" s="37"/>
      <c r="F25" s="38">
        <v>4500</v>
      </c>
      <c r="G25" s="37"/>
      <c r="H25" s="38">
        <v>350</v>
      </c>
      <c r="I25" s="38">
        <v>250</v>
      </c>
      <c r="J25" s="37"/>
      <c r="K25" s="37"/>
      <c r="L25" s="37"/>
      <c r="M25" s="45"/>
    </row>
    <row r="26" spans="1:15" ht="15" thickBot="1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9">
        <v>150</v>
      </c>
      <c r="K26" s="49">
        <v>1000</v>
      </c>
      <c r="L26" s="49">
        <v>2250</v>
      </c>
      <c r="M26" s="50">
        <v>6000</v>
      </c>
    </row>
    <row r="27" spans="1:15" ht="15" thickBot="1" x14ac:dyDescent="0.35"/>
    <row r="28" spans="1:15" ht="15" thickBot="1" x14ac:dyDescent="0.35">
      <c r="A28" s="26" t="s">
        <v>25</v>
      </c>
      <c r="B28" s="27">
        <f t="shared" ref="B28:M28" si="0">SUM(B6:B26)</f>
        <v>800</v>
      </c>
      <c r="C28" s="27">
        <f t="shared" si="0"/>
        <v>600</v>
      </c>
      <c r="D28" s="27">
        <f t="shared" si="0"/>
        <v>600</v>
      </c>
      <c r="E28" s="27">
        <f t="shared" si="0"/>
        <v>2520</v>
      </c>
      <c r="F28" s="27">
        <f t="shared" si="0"/>
        <v>4500</v>
      </c>
      <c r="G28" s="27">
        <f t="shared" si="0"/>
        <v>750</v>
      </c>
      <c r="H28" s="27">
        <f t="shared" si="0"/>
        <v>5600</v>
      </c>
      <c r="I28" s="27">
        <f t="shared" si="0"/>
        <v>4000</v>
      </c>
      <c r="J28" s="27">
        <f t="shared" si="0"/>
        <v>600</v>
      </c>
      <c r="K28" s="27">
        <f t="shared" si="0"/>
        <v>1000</v>
      </c>
      <c r="L28" s="27">
        <f t="shared" si="0"/>
        <v>2250</v>
      </c>
      <c r="M28" s="27">
        <f t="shared" si="0"/>
        <v>6000</v>
      </c>
      <c r="N28" s="28"/>
      <c r="O28" s="39">
        <f>SUM(B28:M28)</f>
        <v>29220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3D7CEE4-4249-4FB3-8066-F7DF3F8653EA}"/>
</file>

<file path=customXml/itemProps2.xml><?xml version="1.0" encoding="utf-8"?>
<ds:datastoreItem xmlns:ds="http://schemas.openxmlformats.org/officeDocument/2006/customXml" ds:itemID="{5A1BBD8B-5581-47C9-A151-4F42F19837D1}"/>
</file>

<file path=customXml/itemProps3.xml><?xml version="1.0" encoding="utf-8"?>
<ds:datastoreItem xmlns:ds="http://schemas.openxmlformats.org/officeDocument/2006/customXml" ds:itemID="{02859390-79D7-4F6A-A4AB-D5819CC6A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Week Run</vt:lpstr>
      <vt:lpstr>3 Week Run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Gareth (2017)</dc:creator>
  <cp:lastModifiedBy>Alvisl</cp:lastModifiedBy>
  <dcterms:created xsi:type="dcterms:W3CDTF">2017-05-16T09:00:12Z</dcterms:created>
  <dcterms:modified xsi:type="dcterms:W3CDTF">2017-05-18T17:21:31Z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