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010" windowHeight="7965" activeTab="1"/>
  </bookViews>
  <sheets>
    <sheet name="Shortlist" sheetId="1" r:id="rId1"/>
    <sheet name="Matrix" sheetId="2" r:id="rId2"/>
    <sheet name="Sheet3" sheetId="3" r:id="rId3"/>
  </sheets>
  <definedNames>
    <definedName name="_xlnm.Print_Area" localSheetId="0">Shortlist!$A$1:$J$64</definedName>
  </definedNames>
  <calcPr calcId="145621" concurrentCalc="0"/>
</workbook>
</file>

<file path=xl/calcChain.xml><?xml version="1.0" encoding="utf-8"?>
<calcChain xmlns="http://schemas.openxmlformats.org/spreadsheetml/2006/main">
  <c r="A60" i="1" l="1"/>
  <c r="D12" i="1"/>
  <c r="I6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D61" i="1"/>
  <c r="D39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40" i="1"/>
  <c r="I39" i="1"/>
</calcChain>
</file>

<file path=xl/sharedStrings.xml><?xml version="1.0" encoding="utf-8"?>
<sst xmlns="http://schemas.openxmlformats.org/spreadsheetml/2006/main" count="251" uniqueCount="219">
  <si>
    <t>CCP Final Programme</t>
  </si>
  <si>
    <t>Hull 2017</t>
  </si>
  <si>
    <t>Organisation</t>
  </si>
  <si>
    <t>Project Name</t>
  </si>
  <si>
    <t>Grant Award</t>
  </si>
  <si>
    <t>Big Lottery</t>
  </si>
  <si>
    <t>Assemble Fest</t>
  </si>
  <si>
    <t>Our Street</t>
  </si>
  <si>
    <t>Not to be funded</t>
  </si>
  <si>
    <t>Humber Talent Match</t>
  </si>
  <si>
    <t>This-Ability</t>
  </si>
  <si>
    <t>My Pockets</t>
  </si>
  <si>
    <t>Fuzzfeed</t>
  </si>
  <si>
    <t>Sirius West</t>
  </si>
  <si>
    <t>Park Life</t>
  </si>
  <si>
    <t>Extraordinary Bodies</t>
  </si>
  <si>
    <t>What Am I Worth</t>
  </si>
  <si>
    <t xml:space="preserve">Community Forward </t>
  </si>
  <si>
    <t>Food Cultural</t>
  </si>
  <si>
    <t>NAPA</t>
  </si>
  <si>
    <t>We Are the Future</t>
  </si>
  <si>
    <t>Stepney Primary</t>
  </si>
  <si>
    <t>Stepney Station Art</t>
  </si>
  <si>
    <t>ICA Umbrella Trust</t>
  </si>
  <si>
    <t>The Future is Ours</t>
  </si>
  <si>
    <t>Reading Rooms</t>
  </si>
  <si>
    <t>All Star Ent</t>
  </si>
  <si>
    <t xml:space="preserve">Block Party </t>
  </si>
  <si>
    <t>Anna Coromina</t>
  </si>
  <si>
    <t>Boulevard Mad Yard Art</t>
  </si>
  <si>
    <t xml:space="preserve">Hull LBGT </t>
  </si>
  <si>
    <t>Pride in Hull</t>
  </si>
  <si>
    <t>BCAE</t>
  </si>
  <si>
    <t>Bransholme 50</t>
  </si>
  <si>
    <t>YCF</t>
  </si>
  <si>
    <t>Celeberation Hull's Sporting Heritage</t>
  </si>
  <si>
    <t>Butterflies Memory Loss</t>
  </si>
  <si>
    <t>The Butterfly Effect</t>
  </si>
  <si>
    <t>St John the Baptist</t>
  </si>
  <si>
    <t>Fishing Heritage Art Exhibition</t>
  </si>
  <si>
    <t>Wilberforce College</t>
  </si>
  <si>
    <t>Seeds of Change</t>
  </si>
  <si>
    <t>Neighbourhood Network</t>
  </si>
  <si>
    <t>Inspiring Stories</t>
  </si>
  <si>
    <t>Older People's Partnership</t>
  </si>
  <si>
    <t>Celebration fo Older People</t>
  </si>
  <si>
    <t>Bameen</t>
  </si>
  <si>
    <t>Bameen Food, Culture, Identity</t>
  </si>
  <si>
    <t>Together Women Project</t>
  </si>
  <si>
    <t>Hell to Hull</t>
  </si>
  <si>
    <t xml:space="preserve">5 Senses </t>
  </si>
  <si>
    <t>Culture of Hull 5 Hulls Alive</t>
  </si>
  <si>
    <t>The Sobriety Project</t>
  </si>
  <si>
    <t>Castaway / Park Bench</t>
  </si>
  <si>
    <t>Hull Play Resource Centre</t>
  </si>
  <si>
    <t>Re Made in Hull</t>
  </si>
  <si>
    <t>Rainbow Garden</t>
  </si>
  <si>
    <t>Growing for All</t>
  </si>
  <si>
    <t>Polish Community Centre</t>
  </si>
  <si>
    <t>Acorn Festival</t>
  </si>
  <si>
    <t xml:space="preserve">St Marys Church </t>
  </si>
  <si>
    <t>Hidden Voices</t>
  </si>
  <si>
    <t>Hull Red CIC</t>
  </si>
  <si>
    <t>The Big Gig</t>
  </si>
  <si>
    <t>Endeavour</t>
  </si>
  <si>
    <t>Homelands &amp; Hull</t>
  </si>
  <si>
    <t>Hull Youth Dev Service</t>
  </si>
  <si>
    <t>Sound &amp; Vision Project</t>
  </si>
  <si>
    <t>Maxlife Youth Project</t>
  </si>
  <si>
    <t>PresentINGS</t>
  </si>
  <si>
    <t>BAMM</t>
  </si>
  <si>
    <t>Fly to Freedom</t>
  </si>
  <si>
    <t>Ganton School</t>
  </si>
  <si>
    <t xml:space="preserve">Wired Differently </t>
  </si>
  <si>
    <t>Autism Plus</t>
  </si>
  <si>
    <t>Chocolate Plus 2017</t>
  </si>
  <si>
    <t>HCAT</t>
  </si>
  <si>
    <t>Totem-tastic</t>
  </si>
  <si>
    <t>Artlink</t>
  </si>
  <si>
    <t>how to Listen</t>
  </si>
  <si>
    <t>Children's Uni</t>
  </si>
  <si>
    <t>Children in Care</t>
  </si>
  <si>
    <t>Bridgeview Whitehouse</t>
  </si>
  <si>
    <t>Art in the Park</t>
  </si>
  <si>
    <t>Child Dynamix</t>
  </si>
  <si>
    <t>Community Arts Jam</t>
  </si>
  <si>
    <t>Hessle road Network</t>
  </si>
  <si>
    <t>1940-Now</t>
  </si>
  <si>
    <t>The Warren</t>
  </si>
  <si>
    <t>ACE</t>
  </si>
  <si>
    <t>HERCHA</t>
  </si>
  <si>
    <t>Holi</t>
  </si>
  <si>
    <t>Hull Refugee Week</t>
  </si>
  <si>
    <t>UK Celebration world Refugee Day</t>
  </si>
  <si>
    <t>HANA</t>
  </si>
  <si>
    <t>Cultural Festival</t>
  </si>
  <si>
    <t>Greatfield Locals</t>
  </si>
  <si>
    <t>Why Couldn't They Be Like We Were</t>
  </si>
  <si>
    <t>Total</t>
  </si>
  <si>
    <t>Mystery Play Committee</t>
  </si>
  <si>
    <t>Noah 2017</t>
  </si>
  <si>
    <t>Handmade Parade / Carnival Arts</t>
  </si>
  <si>
    <t>Extraordinary Parade</t>
  </si>
  <si>
    <t>RM Education</t>
  </si>
  <si>
    <t>Sensing Data</t>
  </si>
  <si>
    <t>Goodwin</t>
  </si>
  <si>
    <t>IWTCWY &amp; Terrace Enders</t>
  </si>
  <si>
    <t>No of Projects</t>
  </si>
  <si>
    <t>Em Whitfield Brooks</t>
  </si>
  <si>
    <t>Comm Opera</t>
  </si>
  <si>
    <t>Mad Pride Collective</t>
  </si>
  <si>
    <t>Mad Pride</t>
  </si>
  <si>
    <t>Hull Music Hub</t>
  </si>
  <si>
    <t>Albemarle Saturdays</t>
  </si>
  <si>
    <t>Holy Trinity</t>
  </si>
  <si>
    <t>Enabling Exhibitions</t>
  </si>
  <si>
    <t>REDBoard</t>
  </si>
  <si>
    <t>Red Gallery</t>
  </si>
  <si>
    <t>Fountain 17</t>
  </si>
  <si>
    <t>HMP Hull / Leonard J Brown</t>
  </si>
  <si>
    <t>Gypsy Moth</t>
  </si>
  <si>
    <t>Annabel McCourt</t>
  </si>
  <si>
    <t>Electric Fence</t>
  </si>
  <si>
    <t>National Youth Arts Trust</t>
  </si>
  <si>
    <t>East Hull Youth Theatre</t>
  </si>
  <si>
    <t>makeAMPLIFY</t>
  </si>
  <si>
    <t>Into'Ull</t>
  </si>
  <si>
    <t>Aldeburgh Music</t>
  </si>
  <si>
    <t>Friday Afternoons</t>
  </si>
  <si>
    <t>Bruce Hitchcock</t>
  </si>
  <si>
    <t>Hullzapoppin</t>
  </si>
  <si>
    <t>Scott King</t>
  </si>
  <si>
    <t>Trevor Key Top 40</t>
  </si>
  <si>
    <t>Luke Cooke / Pinky</t>
  </si>
  <si>
    <t>Incredible Hull</t>
  </si>
  <si>
    <t>A Song for Hull</t>
  </si>
  <si>
    <t>Nye Parry</t>
  </si>
  <si>
    <t>Playing the Bridge</t>
  </si>
  <si>
    <t>Lighthouse Creative</t>
  </si>
  <si>
    <t>Hull Beermat Photography</t>
  </si>
  <si>
    <t>Invisible Flock</t>
  </si>
  <si>
    <t>105+ dB</t>
  </si>
  <si>
    <t>Gareth Hughes</t>
  </si>
  <si>
    <t>The Pilot</t>
  </si>
  <si>
    <t>Celebrating the Bantu</t>
  </si>
  <si>
    <t xml:space="preserve">Humber Film </t>
  </si>
  <si>
    <t>Not Forgotten Town</t>
  </si>
  <si>
    <t>Protein</t>
  </si>
  <si>
    <t>Your Street</t>
  </si>
  <si>
    <t>Hull NHS Trust</t>
  </si>
  <si>
    <t>Born into a city of culture</t>
  </si>
  <si>
    <t>HERIB</t>
  </si>
  <si>
    <t>A Sight to Behold</t>
  </si>
  <si>
    <t>Centre for Contemporary Storytelling</t>
  </si>
  <si>
    <t>Turn to Face the Strange</t>
  </si>
  <si>
    <t>Rev Lansford Penn</t>
  </si>
  <si>
    <t>Transforming Lives in Freetown</t>
  </si>
  <si>
    <t>Painting in Hospitals</t>
  </si>
  <si>
    <t>Engage:Hull</t>
  </si>
  <si>
    <t>Hull Choral Union</t>
  </si>
  <si>
    <t>Voices Across the Humber</t>
  </si>
  <si>
    <t>No Twaddle</t>
  </si>
  <si>
    <t>Pop Up Playhouse</t>
  </si>
  <si>
    <t>Inflated Egos</t>
  </si>
  <si>
    <t>Inflated Hull</t>
  </si>
  <si>
    <t>KAG</t>
  </si>
  <si>
    <t>Female Gaze</t>
  </si>
  <si>
    <t>Bashir Siraj</t>
  </si>
  <si>
    <t>Open Doors</t>
  </si>
  <si>
    <t>Do You See What I Mean</t>
  </si>
  <si>
    <t>Hull City Kits</t>
  </si>
  <si>
    <t>Tiger Rags</t>
  </si>
  <si>
    <t>BIG A4A Funding</t>
  </si>
  <si>
    <t>Catherine Israel</t>
  </si>
  <si>
    <t>Cultural Festival  /Art &amp; Creativity at a Farm</t>
  </si>
  <si>
    <t>Greatfield 60 / Greatfield Locals</t>
  </si>
  <si>
    <t>Hull Children's Uni</t>
  </si>
  <si>
    <t>CCP Shortlist</t>
  </si>
  <si>
    <t>Project Quality &amp; Ambition</t>
  </si>
  <si>
    <t>Creative at Heart: Transformational in Effect</t>
  </si>
  <si>
    <t xml:space="preserve">Geographical </t>
  </si>
  <si>
    <t xml:space="preserve">Artform </t>
  </si>
  <si>
    <t>Deliverability</t>
  </si>
  <si>
    <t>New : Usual Suspects</t>
  </si>
  <si>
    <t>Calendar</t>
  </si>
  <si>
    <t>Disability Artist Led Projects</t>
  </si>
  <si>
    <t>HC&amp;L Venues</t>
  </si>
  <si>
    <t>Tiger Rags - Streetlife</t>
  </si>
  <si>
    <t>NAPA - City Hall</t>
  </si>
  <si>
    <t>Hull Choral Union - City Hall</t>
  </si>
  <si>
    <t>Do you see what I mena</t>
  </si>
  <si>
    <t>5 Senses</t>
  </si>
  <si>
    <t>Sobriety Project</t>
  </si>
  <si>
    <t>Ganton School - Wired Differently</t>
  </si>
  <si>
    <t>How to Listen</t>
  </si>
  <si>
    <t>Diversity</t>
  </si>
  <si>
    <t>Freetown Transforming Lives</t>
  </si>
  <si>
    <t>Song for Hull - City Hall</t>
  </si>
  <si>
    <t xml:space="preserve">Hull Refugee </t>
  </si>
  <si>
    <t>Polish Commuinty Centre</t>
  </si>
  <si>
    <t>Made in Hull</t>
  </si>
  <si>
    <t>REDboard</t>
  </si>
  <si>
    <t>105+dB</t>
  </si>
  <si>
    <t>Greatfield 60</t>
  </si>
  <si>
    <t>St Johns the Baptist</t>
  </si>
  <si>
    <t>Hull Resource</t>
  </si>
  <si>
    <t xml:space="preserve">Hessle Road Network 1940 </t>
  </si>
  <si>
    <t>Bantu</t>
  </si>
  <si>
    <t>IWTCWY</t>
  </si>
  <si>
    <t>Press Release</t>
  </si>
  <si>
    <t xml:space="preserve">Verbal Arts </t>
  </si>
  <si>
    <t>Greatfield 60 Years On</t>
  </si>
  <si>
    <t>BIG to check - Be More ambitious - may consider increasing award</t>
  </si>
  <si>
    <t>Hull Libraries</t>
  </si>
  <si>
    <t>Mela (poss combine with Holi)</t>
  </si>
  <si>
    <t>Gig in the Park (poss combine with World Refugee Day)</t>
  </si>
  <si>
    <t>One Project - Two possible awards to sep orgs</t>
  </si>
  <si>
    <t xml:space="preserve">BIG to check - keep Yorkshire </t>
  </si>
  <si>
    <t>Amend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</si>
</sst>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0" xfId="0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opLeftCell="A10" zoomScaleNormal="100" workbookViewId="0">
      <selection activeCell="E8" sqref="E8"/>
    </sheetView>
  </sheetViews>
  <sheetFormatPr defaultRowHeight="15" x14ac:dyDescent="0.25"/>
  <cols>
    <col min="1" max="1" width="13.5703125" bestFit="1" customWidth="1"/>
    <col min="2" max="2" width="23.28515625" customWidth="1"/>
    <col min="3" max="3" width="32.140625" bestFit="1" customWidth="1"/>
    <col min="4" max="4" width="12" bestFit="1" customWidth="1"/>
    <col min="5" max="5" width="9.5703125" bestFit="1" customWidth="1"/>
    <col min="6" max="6" width="4.5703125" customWidth="1"/>
    <col min="7" max="7" width="25.85546875" bestFit="1" customWidth="1"/>
    <col min="8" max="8" width="34.5703125" bestFit="1" customWidth="1"/>
    <col min="9" max="9" width="12" bestFit="1" customWidth="1"/>
    <col min="10" max="10" width="41" customWidth="1"/>
  </cols>
  <sheetData>
    <row r="1" spans="1:10" x14ac:dyDescent="0.25">
      <c r="B1" s="1" t="s">
        <v>0</v>
      </c>
    </row>
    <row r="3" spans="1:10" s="1" customFormat="1" x14ac:dyDescent="0.25">
      <c r="A3" s="1" t="s">
        <v>107</v>
      </c>
      <c r="B3" s="1" t="s">
        <v>1</v>
      </c>
      <c r="G3" s="1" t="s">
        <v>5</v>
      </c>
    </row>
    <row r="4" spans="1:10" s="1" customFormat="1" x14ac:dyDescent="0.25">
      <c r="B4" s="2" t="s">
        <v>2</v>
      </c>
      <c r="C4" s="3" t="s">
        <v>3</v>
      </c>
      <c r="D4" s="3" t="s">
        <v>4</v>
      </c>
      <c r="E4" s="4" t="s">
        <v>218</v>
      </c>
      <c r="G4" s="2" t="s">
        <v>2</v>
      </c>
      <c r="H4" s="3" t="s">
        <v>3</v>
      </c>
      <c r="I4" s="3" t="s">
        <v>4</v>
      </c>
      <c r="J4" s="4"/>
    </row>
    <row r="5" spans="1:10" x14ac:dyDescent="0.25">
      <c r="A5">
        <v>1</v>
      </c>
      <c r="B5" t="s">
        <v>6</v>
      </c>
      <c r="C5" t="s">
        <v>7</v>
      </c>
      <c r="D5">
        <v>15000</v>
      </c>
      <c r="G5" t="s">
        <v>26</v>
      </c>
      <c r="H5" t="s">
        <v>27</v>
      </c>
      <c r="I5">
        <v>10000</v>
      </c>
    </row>
    <row r="6" spans="1:10" x14ac:dyDescent="0.25">
      <c r="A6">
        <f>A5+1</f>
        <v>2</v>
      </c>
      <c r="B6" t="s">
        <v>11</v>
      </c>
      <c r="C6" t="s">
        <v>12</v>
      </c>
      <c r="D6">
        <v>10000</v>
      </c>
      <c r="E6">
        <v>8000</v>
      </c>
      <c r="G6" t="s">
        <v>28</v>
      </c>
      <c r="H6" t="s">
        <v>29</v>
      </c>
      <c r="I6">
        <v>10000</v>
      </c>
    </row>
    <row r="7" spans="1:10" x14ac:dyDescent="0.25">
      <c r="A7">
        <f t="shared" ref="A7:A37" si="0">A6+1</f>
        <v>3</v>
      </c>
      <c r="B7" t="s">
        <v>13</v>
      </c>
      <c r="C7" t="s">
        <v>14</v>
      </c>
      <c r="D7">
        <v>10000</v>
      </c>
      <c r="E7">
        <v>8000</v>
      </c>
      <c r="G7" t="s">
        <v>30</v>
      </c>
      <c r="H7" t="s">
        <v>31</v>
      </c>
      <c r="I7">
        <v>10000</v>
      </c>
    </row>
    <row r="8" spans="1:10" x14ac:dyDescent="0.25">
      <c r="A8">
        <f t="shared" si="0"/>
        <v>4</v>
      </c>
      <c r="B8" t="s">
        <v>15</v>
      </c>
      <c r="C8" t="s">
        <v>16</v>
      </c>
      <c r="D8">
        <v>10000</v>
      </c>
      <c r="E8">
        <v>10000</v>
      </c>
      <c r="G8" t="s">
        <v>32</v>
      </c>
      <c r="H8" t="s">
        <v>33</v>
      </c>
      <c r="I8">
        <v>10000</v>
      </c>
    </row>
    <row r="9" spans="1:10" x14ac:dyDescent="0.25">
      <c r="A9">
        <f t="shared" si="0"/>
        <v>5</v>
      </c>
      <c r="B9" t="s">
        <v>19</v>
      </c>
      <c r="C9" t="s">
        <v>20</v>
      </c>
      <c r="D9">
        <v>9500</v>
      </c>
      <c r="E9">
        <v>8000</v>
      </c>
      <c r="G9" t="s">
        <v>36</v>
      </c>
      <c r="H9" t="s">
        <v>37</v>
      </c>
      <c r="I9">
        <v>10000</v>
      </c>
    </row>
    <row r="10" spans="1:10" x14ac:dyDescent="0.25">
      <c r="A10">
        <f t="shared" si="0"/>
        <v>6</v>
      </c>
      <c r="B10" t="s">
        <v>21</v>
      </c>
      <c r="C10" t="s">
        <v>22</v>
      </c>
      <c r="D10">
        <v>7500</v>
      </c>
      <c r="G10" t="s">
        <v>213</v>
      </c>
      <c r="H10" t="s">
        <v>25</v>
      </c>
      <c r="I10">
        <v>10000</v>
      </c>
      <c r="J10" t="s">
        <v>216</v>
      </c>
    </row>
    <row r="11" spans="1:10" x14ac:dyDescent="0.25">
      <c r="A11">
        <f t="shared" si="0"/>
        <v>7</v>
      </c>
      <c r="B11" t="s">
        <v>101</v>
      </c>
      <c r="C11" t="s">
        <v>102</v>
      </c>
      <c r="D11">
        <v>42000</v>
      </c>
      <c r="G11" t="s">
        <v>210</v>
      </c>
      <c r="H11" t="s">
        <v>25</v>
      </c>
      <c r="I11">
        <v>10000</v>
      </c>
      <c r="J11" t="s">
        <v>216</v>
      </c>
    </row>
    <row r="12" spans="1:10" x14ac:dyDescent="0.25">
      <c r="A12">
        <f t="shared" si="0"/>
        <v>8</v>
      </c>
      <c r="B12" t="s">
        <v>105</v>
      </c>
      <c r="C12" t="s">
        <v>106</v>
      </c>
      <c r="D12">
        <f>16900+16300</f>
        <v>33200</v>
      </c>
      <c r="G12" t="s">
        <v>90</v>
      </c>
      <c r="H12" t="s">
        <v>214</v>
      </c>
      <c r="I12">
        <v>12000</v>
      </c>
    </row>
    <row r="13" spans="1:10" x14ac:dyDescent="0.25">
      <c r="A13">
        <f t="shared" si="0"/>
        <v>9</v>
      </c>
      <c r="B13" t="s">
        <v>110</v>
      </c>
      <c r="C13" t="s">
        <v>111</v>
      </c>
      <c r="D13">
        <v>10000</v>
      </c>
      <c r="G13" t="s">
        <v>92</v>
      </c>
      <c r="H13" t="s">
        <v>215</v>
      </c>
      <c r="I13">
        <v>10000</v>
      </c>
    </row>
    <row r="14" spans="1:10" x14ac:dyDescent="0.25">
      <c r="A14">
        <f t="shared" si="0"/>
        <v>10</v>
      </c>
      <c r="B14" t="s">
        <v>112</v>
      </c>
      <c r="C14" t="s">
        <v>113</v>
      </c>
      <c r="D14">
        <v>12160</v>
      </c>
      <c r="E14">
        <v>10000</v>
      </c>
      <c r="G14" t="s">
        <v>94</v>
      </c>
      <c r="H14" t="s">
        <v>174</v>
      </c>
      <c r="I14">
        <v>10000</v>
      </c>
    </row>
    <row r="15" spans="1:10" x14ac:dyDescent="0.25">
      <c r="A15">
        <f t="shared" si="0"/>
        <v>11</v>
      </c>
      <c r="B15" t="s">
        <v>117</v>
      </c>
      <c r="C15" t="s">
        <v>116</v>
      </c>
      <c r="D15">
        <v>10000</v>
      </c>
      <c r="G15" t="s">
        <v>96</v>
      </c>
      <c r="H15" t="s">
        <v>97</v>
      </c>
      <c r="I15">
        <v>8381</v>
      </c>
    </row>
    <row r="16" spans="1:10" x14ac:dyDescent="0.25">
      <c r="A16">
        <f t="shared" si="0"/>
        <v>12</v>
      </c>
      <c r="B16" t="s">
        <v>118</v>
      </c>
      <c r="C16" t="s">
        <v>118</v>
      </c>
      <c r="D16">
        <v>10000</v>
      </c>
      <c r="E16">
        <v>8000</v>
      </c>
      <c r="G16" t="s">
        <v>175</v>
      </c>
      <c r="H16" t="s">
        <v>211</v>
      </c>
      <c r="I16">
        <v>8830</v>
      </c>
    </row>
    <row r="17" spans="1:10" x14ac:dyDescent="0.25">
      <c r="A17">
        <f t="shared" si="0"/>
        <v>13</v>
      </c>
      <c r="B17" t="s">
        <v>121</v>
      </c>
      <c r="C17" t="s">
        <v>122</v>
      </c>
      <c r="D17">
        <v>10000</v>
      </c>
      <c r="G17" t="s">
        <v>38</v>
      </c>
      <c r="H17" t="s">
        <v>39</v>
      </c>
      <c r="I17">
        <v>10000</v>
      </c>
    </row>
    <row r="18" spans="1:10" x14ac:dyDescent="0.25">
      <c r="A18">
        <f t="shared" si="0"/>
        <v>14</v>
      </c>
      <c r="B18" t="s">
        <v>131</v>
      </c>
      <c r="C18" t="s">
        <v>132</v>
      </c>
      <c r="D18">
        <v>10000</v>
      </c>
      <c r="G18" t="s">
        <v>50</v>
      </c>
      <c r="H18" t="s">
        <v>51</v>
      </c>
      <c r="I18">
        <v>10000</v>
      </c>
    </row>
    <row r="19" spans="1:10" x14ac:dyDescent="0.25">
      <c r="A19">
        <f t="shared" si="0"/>
        <v>15</v>
      </c>
      <c r="B19" t="s">
        <v>136</v>
      </c>
      <c r="C19" t="s">
        <v>137</v>
      </c>
      <c r="D19">
        <v>10000</v>
      </c>
      <c r="G19" t="s">
        <v>52</v>
      </c>
      <c r="H19" t="s">
        <v>53</v>
      </c>
      <c r="I19">
        <v>9997</v>
      </c>
    </row>
    <row r="20" spans="1:10" x14ac:dyDescent="0.25">
      <c r="A20">
        <f t="shared" si="0"/>
        <v>16</v>
      </c>
      <c r="B20" t="s">
        <v>138</v>
      </c>
      <c r="C20" t="s">
        <v>139</v>
      </c>
      <c r="D20">
        <v>9953</v>
      </c>
      <c r="G20" t="s">
        <v>119</v>
      </c>
      <c r="H20" t="s">
        <v>120</v>
      </c>
      <c r="I20">
        <v>10000</v>
      </c>
    </row>
    <row r="21" spans="1:10" x14ac:dyDescent="0.25">
      <c r="A21">
        <f t="shared" si="0"/>
        <v>17</v>
      </c>
      <c r="B21" t="s">
        <v>140</v>
      </c>
      <c r="C21" t="s">
        <v>141</v>
      </c>
      <c r="D21">
        <v>9937</v>
      </c>
      <c r="G21" t="s">
        <v>54</v>
      </c>
      <c r="H21" t="s">
        <v>55</v>
      </c>
      <c r="I21">
        <v>9968</v>
      </c>
    </row>
    <row r="22" spans="1:10" x14ac:dyDescent="0.25">
      <c r="A22">
        <f t="shared" si="0"/>
        <v>18</v>
      </c>
      <c r="B22" t="s">
        <v>142</v>
      </c>
      <c r="C22" t="s">
        <v>143</v>
      </c>
      <c r="D22">
        <v>9909</v>
      </c>
      <c r="G22" t="s">
        <v>58</v>
      </c>
      <c r="H22" t="s">
        <v>59</v>
      </c>
      <c r="I22">
        <v>9950</v>
      </c>
    </row>
    <row r="23" spans="1:10" x14ac:dyDescent="0.25">
      <c r="A23">
        <f t="shared" si="0"/>
        <v>19</v>
      </c>
      <c r="B23" t="s">
        <v>147</v>
      </c>
      <c r="C23" t="s">
        <v>148</v>
      </c>
      <c r="D23">
        <v>9740</v>
      </c>
      <c r="G23" t="s">
        <v>60</v>
      </c>
      <c r="H23" t="s">
        <v>61</v>
      </c>
      <c r="I23">
        <v>9825</v>
      </c>
    </row>
    <row r="24" spans="1:10" x14ac:dyDescent="0.25">
      <c r="A24">
        <f t="shared" si="0"/>
        <v>20</v>
      </c>
      <c r="B24" t="s">
        <v>149</v>
      </c>
      <c r="C24" t="s">
        <v>150</v>
      </c>
      <c r="D24">
        <v>9330</v>
      </c>
      <c r="G24" t="s">
        <v>62</v>
      </c>
      <c r="H24" t="s">
        <v>63</v>
      </c>
      <c r="I24">
        <v>9558</v>
      </c>
    </row>
    <row r="25" spans="1:10" x14ac:dyDescent="0.25">
      <c r="A25">
        <f t="shared" si="0"/>
        <v>21</v>
      </c>
      <c r="B25" t="s">
        <v>151</v>
      </c>
      <c r="C25" t="s">
        <v>152</v>
      </c>
      <c r="D25">
        <v>9320</v>
      </c>
      <c r="G25" t="s">
        <v>66</v>
      </c>
      <c r="H25" t="s">
        <v>67</v>
      </c>
      <c r="I25">
        <v>8870</v>
      </c>
    </row>
    <row r="26" spans="1:10" x14ac:dyDescent="0.25">
      <c r="A26">
        <f t="shared" si="0"/>
        <v>22</v>
      </c>
      <c r="B26" t="s">
        <v>153</v>
      </c>
      <c r="C26" t="s">
        <v>154</v>
      </c>
      <c r="D26">
        <v>10000</v>
      </c>
      <c r="G26" t="s">
        <v>68</v>
      </c>
      <c r="H26" t="s">
        <v>69</v>
      </c>
      <c r="I26">
        <v>8690</v>
      </c>
    </row>
    <row r="27" spans="1:10" x14ac:dyDescent="0.25">
      <c r="A27">
        <f t="shared" si="0"/>
        <v>23</v>
      </c>
      <c r="B27" t="s">
        <v>155</v>
      </c>
      <c r="C27" t="s">
        <v>156</v>
      </c>
      <c r="D27">
        <v>8700</v>
      </c>
      <c r="G27" t="s">
        <v>70</v>
      </c>
      <c r="H27" t="s">
        <v>71</v>
      </c>
      <c r="I27">
        <v>8600</v>
      </c>
    </row>
    <row r="28" spans="1:10" x14ac:dyDescent="0.25">
      <c r="A28">
        <f t="shared" si="0"/>
        <v>24</v>
      </c>
      <c r="B28" t="s">
        <v>159</v>
      </c>
      <c r="C28" t="s">
        <v>160</v>
      </c>
      <c r="D28">
        <v>5000</v>
      </c>
      <c r="G28" t="s">
        <v>72</v>
      </c>
      <c r="H28" t="s">
        <v>73</v>
      </c>
      <c r="I28">
        <v>8500</v>
      </c>
    </row>
    <row r="29" spans="1:10" x14ac:dyDescent="0.25">
      <c r="A29">
        <f t="shared" si="0"/>
        <v>25</v>
      </c>
      <c r="B29" t="s">
        <v>165</v>
      </c>
      <c r="C29" t="s">
        <v>166</v>
      </c>
      <c r="D29">
        <v>4120</v>
      </c>
      <c r="G29" t="s">
        <v>78</v>
      </c>
      <c r="H29" t="s">
        <v>79</v>
      </c>
      <c r="I29">
        <v>6200</v>
      </c>
    </row>
    <row r="30" spans="1:10" x14ac:dyDescent="0.25">
      <c r="A30">
        <f t="shared" si="0"/>
        <v>26</v>
      </c>
      <c r="B30" t="s">
        <v>19</v>
      </c>
      <c r="C30" t="s">
        <v>169</v>
      </c>
      <c r="D30">
        <v>3500</v>
      </c>
      <c r="G30" t="s">
        <v>80</v>
      </c>
      <c r="H30" t="s">
        <v>81</v>
      </c>
      <c r="I30">
        <v>5058</v>
      </c>
      <c r="J30" t="s">
        <v>217</v>
      </c>
    </row>
    <row r="31" spans="1:10" x14ac:dyDescent="0.25">
      <c r="A31">
        <f t="shared" si="0"/>
        <v>27</v>
      </c>
      <c r="B31" t="s">
        <v>170</v>
      </c>
      <c r="C31" t="s">
        <v>171</v>
      </c>
      <c r="D31">
        <v>1500</v>
      </c>
      <c r="G31" t="s">
        <v>82</v>
      </c>
      <c r="H31" t="s">
        <v>83</v>
      </c>
      <c r="I31">
        <v>4125</v>
      </c>
      <c r="J31" t="s">
        <v>212</v>
      </c>
    </row>
    <row r="32" spans="1:10" x14ac:dyDescent="0.25">
      <c r="A32">
        <f t="shared" si="0"/>
        <v>28</v>
      </c>
      <c r="G32" t="s">
        <v>84</v>
      </c>
      <c r="H32" t="s">
        <v>85</v>
      </c>
      <c r="I32">
        <v>5000</v>
      </c>
    </row>
    <row r="33" spans="1:9" x14ac:dyDescent="0.25">
      <c r="A33">
        <f t="shared" si="0"/>
        <v>29</v>
      </c>
      <c r="G33" t="s">
        <v>86</v>
      </c>
      <c r="H33" t="s">
        <v>87</v>
      </c>
      <c r="I33">
        <v>3161</v>
      </c>
    </row>
    <row r="34" spans="1:9" x14ac:dyDescent="0.25">
      <c r="A34">
        <f t="shared" si="0"/>
        <v>30</v>
      </c>
      <c r="G34" t="s">
        <v>88</v>
      </c>
      <c r="H34" t="s">
        <v>89</v>
      </c>
      <c r="I34">
        <v>2696</v>
      </c>
    </row>
    <row r="35" spans="1:9" x14ac:dyDescent="0.25">
      <c r="A35">
        <f t="shared" si="0"/>
        <v>31</v>
      </c>
      <c r="G35" t="s">
        <v>173</v>
      </c>
      <c r="H35" t="s">
        <v>144</v>
      </c>
      <c r="I35">
        <v>9860</v>
      </c>
    </row>
    <row r="36" spans="1:9" x14ac:dyDescent="0.25">
      <c r="A36">
        <f t="shared" si="0"/>
        <v>32</v>
      </c>
    </row>
    <row r="37" spans="1:9" x14ac:dyDescent="0.25">
      <c r="A37">
        <f t="shared" si="0"/>
        <v>33</v>
      </c>
    </row>
    <row r="39" spans="1:9" ht="15.75" thickBot="1" x14ac:dyDescent="0.3">
      <c r="B39" s="5" t="s">
        <v>98</v>
      </c>
      <c r="C39" s="5"/>
      <c r="D39" s="5">
        <f>SUM(D5:D36)</f>
        <v>300369</v>
      </c>
      <c r="G39" s="5" t="s">
        <v>98</v>
      </c>
      <c r="H39" s="5"/>
      <c r="I39" s="5">
        <f>SUM(I5:I35)</f>
        <v>269269</v>
      </c>
    </row>
    <row r="40" spans="1:9" ht="15.75" thickTop="1" x14ac:dyDescent="0.25">
      <c r="A40">
        <f>A37+1</f>
        <v>34</v>
      </c>
      <c r="C40" s="1"/>
      <c r="D40" s="1"/>
    </row>
    <row r="41" spans="1:9" x14ac:dyDescent="0.25">
      <c r="E41" s="6"/>
    </row>
    <row r="42" spans="1:9" x14ac:dyDescent="0.25">
      <c r="B42" s="1" t="s">
        <v>8</v>
      </c>
    </row>
    <row r="43" spans="1:9" x14ac:dyDescent="0.25">
      <c r="A43">
        <f>1</f>
        <v>1</v>
      </c>
      <c r="B43" t="s">
        <v>103</v>
      </c>
      <c r="C43" t="s">
        <v>104</v>
      </c>
      <c r="D43">
        <v>28621</v>
      </c>
      <c r="E43" s="6"/>
      <c r="G43" s="1" t="s">
        <v>8</v>
      </c>
    </row>
    <row r="44" spans="1:9" x14ac:dyDescent="0.25">
      <c r="A44">
        <f>A43+1</f>
        <v>2</v>
      </c>
      <c r="B44" t="s">
        <v>108</v>
      </c>
      <c r="C44" t="s">
        <v>109</v>
      </c>
      <c r="D44">
        <v>19020</v>
      </c>
      <c r="G44" t="s">
        <v>9</v>
      </c>
      <c r="H44" t="s">
        <v>10</v>
      </c>
      <c r="I44">
        <v>10000</v>
      </c>
    </row>
    <row r="45" spans="1:9" x14ac:dyDescent="0.25">
      <c r="A45">
        <f t="shared" ref="A45:A60" si="1">A44+1</f>
        <v>3</v>
      </c>
      <c r="B45" t="s">
        <v>123</v>
      </c>
      <c r="C45" t="s">
        <v>124</v>
      </c>
      <c r="D45">
        <v>10000</v>
      </c>
      <c r="E45" s="1"/>
      <c r="G45" t="s">
        <v>17</v>
      </c>
      <c r="H45" t="s">
        <v>18</v>
      </c>
      <c r="I45">
        <v>9950</v>
      </c>
    </row>
    <row r="46" spans="1:9" x14ac:dyDescent="0.25">
      <c r="A46">
        <f t="shared" si="1"/>
        <v>4</v>
      </c>
      <c r="B46" t="s">
        <v>127</v>
      </c>
      <c r="C46" t="s">
        <v>128</v>
      </c>
      <c r="D46">
        <v>10000</v>
      </c>
      <c r="F46" s="6"/>
      <c r="G46" t="s">
        <v>23</v>
      </c>
      <c r="H46" t="s">
        <v>24</v>
      </c>
      <c r="I46">
        <v>5000</v>
      </c>
    </row>
    <row r="47" spans="1:9" x14ac:dyDescent="0.25">
      <c r="A47">
        <f t="shared" si="1"/>
        <v>5</v>
      </c>
      <c r="B47" t="s">
        <v>129</v>
      </c>
      <c r="C47" t="s">
        <v>130</v>
      </c>
      <c r="D47">
        <v>10000</v>
      </c>
    </row>
    <row r="48" spans="1:9" x14ac:dyDescent="0.25">
      <c r="A48">
        <f t="shared" si="1"/>
        <v>6</v>
      </c>
      <c r="B48" t="s">
        <v>133</v>
      </c>
      <c r="C48" t="s">
        <v>134</v>
      </c>
      <c r="D48">
        <v>10000</v>
      </c>
      <c r="F48" s="1"/>
      <c r="G48" s="1" t="s">
        <v>172</v>
      </c>
    </row>
    <row r="49" spans="1:9" x14ac:dyDescent="0.25">
      <c r="A49">
        <f t="shared" si="1"/>
        <v>7</v>
      </c>
      <c r="B49" t="s">
        <v>145</v>
      </c>
      <c r="C49" t="s">
        <v>146</v>
      </c>
      <c r="D49">
        <v>9800</v>
      </c>
      <c r="G49" t="s">
        <v>34</v>
      </c>
      <c r="H49" t="s">
        <v>35</v>
      </c>
      <c r="I49">
        <v>10000</v>
      </c>
    </row>
    <row r="50" spans="1:9" x14ac:dyDescent="0.25">
      <c r="A50">
        <f t="shared" si="1"/>
        <v>8</v>
      </c>
      <c r="B50" t="s">
        <v>157</v>
      </c>
      <c r="C50" t="s">
        <v>158</v>
      </c>
      <c r="D50">
        <v>6500</v>
      </c>
      <c r="G50" t="s">
        <v>40</v>
      </c>
      <c r="H50" t="s">
        <v>41</v>
      </c>
      <c r="I50">
        <v>10000</v>
      </c>
    </row>
    <row r="51" spans="1:9" x14ac:dyDescent="0.25">
      <c r="A51">
        <f t="shared" si="1"/>
        <v>9</v>
      </c>
      <c r="B51" t="s">
        <v>161</v>
      </c>
      <c r="C51" t="s">
        <v>162</v>
      </c>
      <c r="D51">
        <v>4276</v>
      </c>
      <c r="G51" t="s">
        <v>42</v>
      </c>
      <c r="H51" t="s">
        <v>43</v>
      </c>
      <c r="I51">
        <v>10000</v>
      </c>
    </row>
    <row r="52" spans="1:9" x14ac:dyDescent="0.25">
      <c r="A52">
        <f t="shared" si="1"/>
        <v>10</v>
      </c>
      <c r="B52" t="s">
        <v>163</v>
      </c>
      <c r="C52" t="s">
        <v>164</v>
      </c>
      <c r="D52">
        <v>3500</v>
      </c>
      <c r="G52" t="s">
        <v>44</v>
      </c>
      <c r="H52" t="s">
        <v>45</v>
      </c>
      <c r="I52">
        <v>10000</v>
      </c>
    </row>
    <row r="53" spans="1:9" x14ac:dyDescent="0.25">
      <c r="A53">
        <f t="shared" si="1"/>
        <v>11</v>
      </c>
      <c r="B53" t="s">
        <v>167</v>
      </c>
      <c r="C53" t="s">
        <v>168</v>
      </c>
      <c r="D53">
        <v>2500</v>
      </c>
      <c r="G53" t="s">
        <v>46</v>
      </c>
      <c r="H53" t="s">
        <v>47</v>
      </c>
      <c r="I53">
        <v>10000</v>
      </c>
    </row>
    <row r="54" spans="1:9" x14ac:dyDescent="0.25">
      <c r="A54">
        <f t="shared" si="1"/>
        <v>12</v>
      </c>
      <c r="B54" t="s">
        <v>114</v>
      </c>
      <c r="C54" t="s">
        <v>115</v>
      </c>
      <c r="D54">
        <v>10392</v>
      </c>
      <c r="G54" t="s">
        <v>48</v>
      </c>
      <c r="H54" t="s">
        <v>49</v>
      </c>
      <c r="I54">
        <v>10000</v>
      </c>
    </row>
    <row r="55" spans="1:9" x14ac:dyDescent="0.25">
      <c r="A55">
        <f t="shared" si="1"/>
        <v>13</v>
      </c>
      <c r="B55" t="s">
        <v>90</v>
      </c>
      <c r="C55" t="s">
        <v>91</v>
      </c>
      <c r="D55">
        <v>12000</v>
      </c>
      <c r="G55" t="s">
        <v>56</v>
      </c>
      <c r="H55" t="s">
        <v>57</v>
      </c>
      <c r="I55">
        <v>9954</v>
      </c>
    </row>
    <row r="56" spans="1:9" x14ac:dyDescent="0.25">
      <c r="A56">
        <f t="shared" si="1"/>
        <v>14</v>
      </c>
      <c r="B56" t="s">
        <v>94</v>
      </c>
      <c r="C56" t="s">
        <v>95</v>
      </c>
      <c r="D56">
        <v>10000</v>
      </c>
      <c r="G56" t="s">
        <v>64</v>
      </c>
      <c r="H56" t="s">
        <v>65</v>
      </c>
      <c r="I56">
        <v>9071</v>
      </c>
    </row>
    <row r="57" spans="1:9" x14ac:dyDescent="0.25">
      <c r="A57">
        <f t="shared" si="1"/>
        <v>15</v>
      </c>
      <c r="B57" t="s">
        <v>92</v>
      </c>
      <c r="C57" t="s">
        <v>93</v>
      </c>
      <c r="D57">
        <v>10000</v>
      </c>
      <c r="G57" t="s">
        <v>74</v>
      </c>
      <c r="H57" t="s">
        <v>75</v>
      </c>
      <c r="I57">
        <v>8491</v>
      </c>
    </row>
    <row r="58" spans="1:9" x14ac:dyDescent="0.25">
      <c r="A58">
        <f t="shared" si="1"/>
        <v>16</v>
      </c>
      <c r="B58" s="7" t="s">
        <v>125</v>
      </c>
      <c r="C58" s="7" t="s">
        <v>126</v>
      </c>
      <c r="D58" s="7">
        <v>5000</v>
      </c>
      <c r="G58" t="s">
        <v>76</v>
      </c>
      <c r="H58" t="s">
        <v>77</v>
      </c>
      <c r="I58">
        <v>6500</v>
      </c>
    </row>
    <row r="59" spans="1:9" x14ac:dyDescent="0.25">
      <c r="A59">
        <f t="shared" si="1"/>
        <v>17</v>
      </c>
      <c r="B59" s="7" t="s">
        <v>176</v>
      </c>
      <c r="C59" s="7" t="s">
        <v>135</v>
      </c>
      <c r="D59" s="7">
        <v>10000</v>
      </c>
    </row>
    <row r="60" spans="1:9" x14ac:dyDescent="0.25">
      <c r="A60">
        <f t="shared" si="1"/>
        <v>18</v>
      </c>
      <c r="B60" s="7" t="s">
        <v>99</v>
      </c>
      <c r="C60" s="7" t="s">
        <v>100</v>
      </c>
      <c r="D60" s="7">
        <v>50000</v>
      </c>
    </row>
    <row r="61" spans="1:9" ht="15.75" thickBot="1" x14ac:dyDescent="0.3">
      <c r="B61" s="5" t="s">
        <v>98</v>
      </c>
      <c r="C61" s="5"/>
      <c r="D61" s="5">
        <f>SUM(D43:D53)</f>
        <v>114217</v>
      </c>
    </row>
    <row r="62" spans="1:9" ht="16.5" thickTop="1" thickBot="1" x14ac:dyDescent="0.3">
      <c r="G62" s="5" t="s">
        <v>98</v>
      </c>
      <c r="H62" s="5"/>
      <c r="I62" s="5">
        <f>SUM(I49:I58)</f>
        <v>94016</v>
      </c>
    </row>
    <row r="63" spans="1:9" ht="15.75" thickTop="1" x14ac:dyDescent="0.25"/>
    <row r="65" spans="5:6" x14ac:dyDescent="0.25">
      <c r="E65" s="6"/>
    </row>
    <row r="66" spans="5:6" x14ac:dyDescent="0.25">
      <c r="F66" s="6"/>
    </row>
  </sheetData>
  <pageMargins left="0.25" right="0.25" top="0.75" bottom="0.75" header="0.3" footer="0.3"/>
  <pageSetup paperSize="8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topLeftCell="A34" workbookViewId="0">
      <selection activeCell="B66" sqref="B66"/>
    </sheetView>
  </sheetViews>
  <sheetFormatPr defaultRowHeight="15" x14ac:dyDescent="0.25"/>
  <cols>
    <col min="1" max="1" width="26.28515625" bestFit="1" customWidth="1"/>
    <col min="2" max="2" width="40.7109375" bestFit="1" customWidth="1"/>
  </cols>
  <sheetData>
    <row r="1" spans="1:2" x14ac:dyDescent="0.25">
      <c r="A1" s="1" t="s">
        <v>177</v>
      </c>
    </row>
    <row r="3" spans="1:2" x14ac:dyDescent="0.25">
      <c r="A3" t="s">
        <v>178</v>
      </c>
      <c r="B3" t="s">
        <v>179</v>
      </c>
    </row>
    <row r="5" spans="1:2" x14ac:dyDescent="0.25">
      <c r="A5" t="s">
        <v>180</v>
      </c>
    </row>
    <row r="7" spans="1:2" x14ac:dyDescent="0.25">
      <c r="A7" t="s">
        <v>181</v>
      </c>
    </row>
    <row r="9" spans="1:2" x14ac:dyDescent="0.25">
      <c r="A9" t="s">
        <v>182</v>
      </c>
    </row>
    <row r="11" spans="1:2" x14ac:dyDescent="0.25">
      <c r="A11" t="s">
        <v>184</v>
      </c>
    </row>
    <row r="13" spans="1:2" x14ac:dyDescent="0.25">
      <c r="A13" t="s">
        <v>183</v>
      </c>
    </row>
    <row r="15" spans="1:2" x14ac:dyDescent="0.25">
      <c r="A15" t="s">
        <v>195</v>
      </c>
      <c r="B15" t="s">
        <v>196</v>
      </c>
    </row>
    <row r="17" spans="1:2" x14ac:dyDescent="0.25">
      <c r="B17" t="s">
        <v>90</v>
      </c>
    </row>
    <row r="18" spans="1:2" x14ac:dyDescent="0.25">
      <c r="B18" t="s">
        <v>198</v>
      </c>
    </row>
    <row r="19" spans="1:2" x14ac:dyDescent="0.25">
      <c r="B19" t="s">
        <v>199</v>
      </c>
    </row>
    <row r="20" spans="1:2" x14ac:dyDescent="0.25">
      <c r="B20" t="s">
        <v>173</v>
      </c>
    </row>
    <row r="25" spans="1:2" x14ac:dyDescent="0.25">
      <c r="A25" t="s">
        <v>185</v>
      </c>
      <c r="B25" t="s">
        <v>15</v>
      </c>
    </row>
    <row r="26" spans="1:2" x14ac:dyDescent="0.25">
      <c r="B26" t="s">
        <v>111</v>
      </c>
    </row>
    <row r="27" spans="1:2" x14ac:dyDescent="0.25">
      <c r="B27" t="s">
        <v>151</v>
      </c>
    </row>
    <row r="28" spans="1:2" x14ac:dyDescent="0.25">
      <c r="B28" t="s">
        <v>190</v>
      </c>
    </row>
    <row r="30" spans="1:2" x14ac:dyDescent="0.25">
      <c r="B30" t="s">
        <v>36</v>
      </c>
    </row>
    <row r="31" spans="1:2" x14ac:dyDescent="0.25">
      <c r="B31" t="s">
        <v>191</v>
      </c>
    </row>
    <row r="32" spans="1:2" x14ac:dyDescent="0.25">
      <c r="B32" t="s">
        <v>192</v>
      </c>
    </row>
    <row r="33" spans="1:3" x14ac:dyDescent="0.25">
      <c r="B33" t="s">
        <v>62</v>
      </c>
    </row>
    <row r="34" spans="1:3" x14ac:dyDescent="0.25">
      <c r="B34" t="s">
        <v>193</v>
      </c>
    </row>
    <row r="35" spans="1:3" x14ac:dyDescent="0.25">
      <c r="B35" t="s">
        <v>194</v>
      </c>
    </row>
    <row r="40" spans="1:3" x14ac:dyDescent="0.25">
      <c r="A40" t="s">
        <v>200</v>
      </c>
      <c r="B40" t="s">
        <v>11</v>
      </c>
    </row>
    <row r="41" spans="1:3" x14ac:dyDescent="0.25">
      <c r="B41" t="s">
        <v>208</v>
      </c>
      <c r="C41" t="s">
        <v>209</v>
      </c>
    </row>
    <row r="42" spans="1:3" x14ac:dyDescent="0.25">
      <c r="B42" t="s">
        <v>111</v>
      </c>
    </row>
    <row r="43" spans="1:3" x14ac:dyDescent="0.25">
      <c r="B43" t="s">
        <v>201</v>
      </c>
    </row>
    <row r="44" spans="1:3" x14ac:dyDescent="0.25">
      <c r="B44" t="s">
        <v>132</v>
      </c>
    </row>
    <row r="45" spans="1:3" x14ac:dyDescent="0.25">
      <c r="B45" t="s">
        <v>202</v>
      </c>
    </row>
    <row r="46" spans="1:3" x14ac:dyDescent="0.25">
      <c r="B46" t="s">
        <v>150</v>
      </c>
      <c r="C46" t="s">
        <v>209</v>
      </c>
    </row>
    <row r="47" spans="1:3" x14ac:dyDescent="0.25">
      <c r="B47" t="s">
        <v>166</v>
      </c>
    </row>
    <row r="49" spans="1:2" x14ac:dyDescent="0.25">
      <c r="B49" t="s">
        <v>25</v>
      </c>
    </row>
    <row r="50" spans="1:2" x14ac:dyDescent="0.25">
      <c r="B50" t="s">
        <v>119</v>
      </c>
    </row>
    <row r="51" spans="1:2" x14ac:dyDescent="0.25">
      <c r="B51" t="s">
        <v>203</v>
      </c>
    </row>
    <row r="52" spans="1:2" x14ac:dyDescent="0.25">
      <c r="B52" t="s">
        <v>204</v>
      </c>
    </row>
    <row r="53" spans="1:2" x14ac:dyDescent="0.25">
      <c r="B53" t="s">
        <v>205</v>
      </c>
    </row>
    <row r="54" spans="1:2" x14ac:dyDescent="0.25">
      <c r="B54" t="s">
        <v>61</v>
      </c>
    </row>
    <row r="55" spans="1:2" x14ac:dyDescent="0.25">
      <c r="B55" t="s">
        <v>206</v>
      </c>
    </row>
    <row r="56" spans="1:2" x14ac:dyDescent="0.25">
      <c r="B56" t="s">
        <v>89</v>
      </c>
    </row>
    <row r="57" spans="1:2" x14ac:dyDescent="0.25">
      <c r="B57" t="s">
        <v>207</v>
      </c>
    </row>
    <row r="60" spans="1:2" x14ac:dyDescent="0.25">
      <c r="B60" t="s">
        <v>113</v>
      </c>
    </row>
    <row r="62" spans="1:2" x14ac:dyDescent="0.25">
      <c r="A62" t="s">
        <v>186</v>
      </c>
      <c r="B62" t="s">
        <v>189</v>
      </c>
    </row>
    <row r="63" spans="1:2" x14ac:dyDescent="0.25">
      <c r="B63" t="s">
        <v>188</v>
      </c>
    </row>
    <row r="64" spans="1:2" x14ac:dyDescent="0.25">
      <c r="B64" t="s">
        <v>187</v>
      </c>
    </row>
    <row r="65" spans="2:2" x14ac:dyDescent="0.25">
      <c r="B65" t="s">
        <v>197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0170722-F229-4D2D-8CFC-977BE282E1C8}"/>
</file>

<file path=customXml/itemProps2.xml><?xml version="1.0" encoding="utf-8"?>
<ds:datastoreItem xmlns:ds="http://schemas.openxmlformats.org/officeDocument/2006/customXml" ds:itemID="{7FEDF900-2E66-49EF-8676-5BE8D3894713}"/>
</file>

<file path=customXml/itemProps3.xml><?xml version="1.0" encoding="utf-8"?>
<ds:datastoreItem xmlns:ds="http://schemas.openxmlformats.org/officeDocument/2006/customXml" ds:itemID="{F4A96FD0-6CC0-4BBF-A02A-0AE2CDE5E6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Shortlist</vt:lpstr>
      <vt:lpstr>Matrix</vt:lpstr>
      <vt:lpstr>Sheet3</vt:lpstr>
      <vt:lpstr>Shortlist!Print_Area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 Henrietta</dc:creator>
  <cp:lastModifiedBy>Duckworth Henrietta</cp:lastModifiedBy>
  <cp:lastPrinted>2016-07-08T08:51:06Z</cp:lastPrinted>
  <dcterms:created xsi:type="dcterms:W3CDTF">2016-07-07T15:42:35Z</dcterms:created>
  <dcterms:modified xsi:type="dcterms:W3CDTF">2016-07-08T20:57:19Z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